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fwkiel.sharepoint.com/sites/Christoph/Freigegebene Dokumente/General/Common_Folder/Analysis/ICES/C_Catches_M_A/"/>
    </mc:Choice>
  </mc:AlternateContent>
  <xr:revisionPtr revIDLastSave="536" documentId="8_{E4767CDD-534D-4E8B-86B7-893F8992D53D}" xr6:coauthVersionLast="47" xr6:coauthVersionMax="47" xr10:uidLastSave="{DCB0BFE9-ABB7-47D2-88EE-BC0561313D53}"/>
  <bookViews>
    <workbookView xWindow="-108" yWindow="-108" windowWidth="23256" windowHeight="12456" firstSheet="2" activeTab="5" xr2:uid="{7B11D653-0A88-45EF-8A2F-D6BA4EA19326}"/>
  </bookViews>
  <sheets>
    <sheet name="Moving_Average_2020" sheetId="1" r:id="rId1"/>
    <sheet name="Moving_Average_2016" sheetId="8" r:id="rId2"/>
    <sheet name="2020" sheetId="2" r:id="rId3"/>
    <sheet name="2019" sheetId="3" r:id="rId4"/>
    <sheet name="all_years" sheetId="9" r:id="rId5"/>
    <sheet name="FINAL" sheetId="20" r:id="rId6"/>
    <sheet name="reg.27.1-2" sheetId="27" r:id="rId7"/>
    <sheet name="reb.27.1-2" sheetId="26" r:id="rId8"/>
    <sheet name="hom.27.2a4a5b6a7a-ce-k8" sheetId="25" r:id="rId9"/>
    <sheet name="cod.21.1" sheetId="23" r:id="rId10"/>
    <sheet name="cod.27.21" sheetId="24" r:id="rId11"/>
    <sheet name="bli.27.5b67" sheetId="22" r:id="rId12"/>
    <sheet name="MAs_stock_list_match" sheetId="21" r:id="rId13"/>
    <sheet name="Overview_Moving_Averages" sheetId="19" r:id="rId14"/>
    <sheet name="2018" sheetId="4" r:id="rId15"/>
    <sheet name="2017" sheetId="5" r:id="rId16"/>
    <sheet name="2016" sheetId="6" r:id="rId17"/>
    <sheet name="2015" sheetId="7" r:id="rId18"/>
    <sheet name="2014" sheetId="10" r:id="rId19"/>
    <sheet name="2013" sheetId="11" r:id="rId20"/>
    <sheet name="2012" sheetId="12" r:id="rId21"/>
    <sheet name="2011" sheetId="13" r:id="rId22"/>
    <sheet name="2010" sheetId="14" r:id="rId23"/>
    <sheet name="2009" sheetId="15" r:id="rId24"/>
    <sheet name="2008" sheetId="16" r:id="rId25"/>
    <sheet name="2007" sheetId="17" r:id="rId26"/>
    <sheet name="2006" sheetId="18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0" i="27" l="1"/>
  <c r="E60" i="27"/>
  <c r="F60" i="27"/>
  <c r="G60" i="27"/>
  <c r="H60" i="27"/>
  <c r="I60" i="27"/>
  <c r="J60" i="27"/>
  <c r="K60" i="27"/>
  <c r="L60" i="27"/>
  <c r="M60" i="27"/>
  <c r="N60" i="27"/>
  <c r="O60" i="27"/>
  <c r="P60" i="27"/>
  <c r="Q60" i="27"/>
  <c r="R60" i="27"/>
  <c r="S60" i="27"/>
  <c r="T60" i="27"/>
  <c r="U60" i="27"/>
  <c r="V60" i="27"/>
  <c r="W60" i="27"/>
  <c r="X60" i="27"/>
  <c r="Y60" i="27"/>
  <c r="D61" i="27"/>
  <c r="E61" i="27"/>
  <c r="F61" i="27"/>
  <c r="G61" i="27"/>
  <c r="H61" i="27"/>
  <c r="I61" i="27"/>
  <c r="J61" i="27"/>
  <c r="K61" i="27"/>
  <c r="L61" i="27"/>
  <c r="M61" i="27"/>
  <c r="N61" i="27"/>
  <c r="O61" i="27"/>
  <c r="P61" i="27"/>
  <c r="Q61" i="27"/>
  <c r="R61" i="27"/>
  <c r="S61" i="27"/>
  <c r="T61" i="27"/>
  <c r="U61" i="27"/>
  <c r="V61" i="27"/>
  <c r="W61" i="27"/>
  <c r="X61" i="27"/>
  <c r="Y61" i="27"/>
  <c r="D62" i="27"/>
  <c r="E62" i="27"/>
  <c r="F62" i="27"/>
  <c r="G62" i="27"/>
  <c r="H62" i="27"/>
  <c r="I62" i="27"/>
  <c r="J62" i="27"/>
  <c r="K62" i="27"/>
  <c r="L62" i="27"/>
  <c r="M62" i="27"/>
  <c r="N62" i="27"/>
  <c r="O62" i="27"/>
  <c r="P62" i="27"/>
  <c r="Q62" i="27"/>
  <c r="R62" i="27"/>
  <c r="S62" i="27"/>
  <c r="T62" i="27"/>
  <c r="U62" i="27"/>
  <c r="V62" i="27"/>
  <c r="W62" i="27"/>
  <c r="X62" i="27"/>
  <c r="Y62" i="27"/>
  <c r="C62" i="27"/>
  <c r="C61" i="27"/>
  <c r="C60" i="27"/>
  <c r="C43" i="27"/>
  <c r="D43" i="27"/>
  <c r="F43" i="27"/>
  <c r="H43" i="27"/>
  <c r="I43" i="27"/>
  <c r="J43" i="27"/>
  <c r="L43" i="27"/>
  <c r="M43" i="27"/>
  <c r="O43" i="27"/>
  <c r="S43" i="27"/>
  <c r="T43" i="27"/>
  <c r="U43" i="27"/>
  <c r="V43" i="27"/>
  <c r="W43" i="27"/>
  <c r="C44" i="27"/>
  <c r="D44" i="27"/>
  <c r="F44" i="27"/>
  <c r="H44" i="27"/>
  <c r="I44" i="27"/>
  <c r="J44" i="27"/>
  <c r="L44" i="27"/>
  <c r="M44" i="27"/>
  <c r="O44" i="27"/>
  <c r="S44" i="27"/>
  <c r="T44" i="27"/>
  <c r="U44" i="27"/>
  <c r="V44" i="27"/>
  <c r="W44" i="27"/>
  <c r="C45" i="27"/>
  <c r="D45" i="27"/>
  <c r="F45" i="27"/>
  <c r="H45" i="27"/>
  <c r="I45" i="27"/>
  <c r="J45" i="27"/>
  <c r="L45" i="27"/>
  <c r="M45" i="27"/>
  <c r="O45" i="27"/>
  <c r="S45" i="27"/>
  <c r="T45" i="27"/>
  <c r="U45" i="27"/>
  <c r="V45" i="27"/>
  <c r="W45" i="27"/>
  <c r="C46" i="27"/>
  <c r="D46" i="27"/>
  <c r="F46" i="27"/>
  <c r="H46" i="27"/>
  <c r="I46" i="27"/>
  <c r="J46" i="27"/>
  <c r="L46" i="27"/>
  <c r="M46" i="27"/>
  <c r="O46" i="27"/>
  <c r="S46" i="27"/>
  <c r="T46" i="27"/>
  <c r="U46" i="27"/>
  <c r="V46" i="27"/>
  <c r="W46" i="27"/>
  <c r="C47" i="27"/>
  <c r="D47" i="27"/>
  <c r="F47" i="27"/>
  <c r="H47" i="27"/>
  <c r="I47" i="27"/>
  <c r="J47" i="27"/>
  <c r="L47" i="27"/>
  <c r="M47" i="27"/>
  <c r="O47" i="27"/>
  <c r="S47" i="27"/>
  <c r="T47" i="27"/>
  <c r="U47" i="27"/>
  <c r="V47" i="27"/>
  <c r="W47" i="27"/>
  <c r="C48" i="27"/>
  <c r="D48" i="27"/>
  <c r="F48" i="27"/>
  <c r="H48" i="27"/>
  <c r="I48" i="27"/>
  <c r="J48" i="27"/>
  <c r="L48" i="27"/>
  <c r="M48" i="27"/>
  <c r="O48" i="27"/>
  <c r="S48" i="27"/>
  <c r="T48" i="27"/>
  <c r="U48" i="27"/>
  <c r="V48" i="27"/>
  <c r="W48" i="27"/>
  <c r="C49" i="27"/>
  <c r="D49" i="27"/>
  <c r="F49" i="27"/>
  <c r="H49" i="27"/>
  <c r="I49" i="27"/>
  <c r="J49" i="27"/>
  <c r="L49" i="27"/>
  <c r="M49" i="27"/>
  <c r="O49" i="27"/>
  <c r="S49" i="27"/>
  <c r="T49" i="27"/>
  <c r="U49" i="27"/>
  <c r="V49" i="27"/>
  <c r="W49" i="27"/>
  <c r="C50" i="27"/>
  <c r="D50" i="27"/>
  <c r="F50" i="27"/>
  <c r="H50" i="27"/>
  <c r="I50" i="27"/>
  <c r="J50" i="27"/>
  <c r="L50" i="27"/>
  <c r="M50" i="27"/>
  <c r="O50" i="27"/>
  <c r="S50" i="27"/>
  <c r="T50" i="27"/>
  <c r="U50" i="27"/>
  <c r="V50" i="27"/>
  <c r="W50" i="27"/>
  <c r="C51" i="27"/>
  <c r="D51" i="27"/>
  <c r="F51" i="27"/>
  <c r="H51" i="27"/>
  <c r="I51" i="27"/>
  <c r="J51" i="27"/>
  <c r="L51" i="27"/>
  <c r="M51" i="27"/>
  <c r="O51" i="27"/>
  <c r="S51" i="27"/>
  <c r="T51" i="27"/>
  <c r="U51" i="27"/>
  <c r="V51" i="27"/>
  <c r="W51" i="27"/>
  <c r="C52" i="27"/>
  <c r="D52" i="27"/>
  <c r="F52" i="27"/>
  <c r="H52" i="27"/>
  <c r="I52" i="27"/>
  <c r="J52" i="27"/>
  <c r="L52" i="27"/>
  <c r="M52" i="27"/>
  <c r="O52" i="27"/>
  <c r="S52" i="27"/>
  <c r="T52" i="27"/>
  <c r="U52" i="27"/>
  <c r="V52" i="27"/>
  <c r="W52" i="27"/>
  <c r="C53" i="27"/>
  <c r="D53" i="27"/>
  <c r="F53" i="27"/>
  <c r="H53" i="27"/>
  <c r="I53" i="27"/>
  <c r="J53" i="27"/>
  <c r="L53" i="27"/>
  <c r="M53" i="27"/>
  <c r="O53" i="27"/>
  <c r="S53" i="27"/>
  <c r="T53" i="27"/>
  <c r="U53" i="27"/>
  <c r="V53" i="27"/>
  <c r="W53" i="27"/>
  <c r="C54" i="27"/>
  <c r="D54" i="27"/>
  <c r="F54" i="27"/>
  <c r="H54" i="27"/>
  <c r="I54" i="27"/>
  <c r="J54" i="27"/>
  <c r="L54" i="27"/>
  <c r="M54" i="27"/>
  <c r="O54" i="27"/>
  <c r="S54" i="27"/>
  <c r="T54" i="27"/>
  <c r="U54" i="27"/>
  <c r="V54" i="27"/>
  <c r="W54" i="27"/>
  <c r="C55" i="27"/>
  <c r="D55" i="27"/>
  <c r="F55" i="27"/>
  <c r="H55" i="27"/>
  <c r="I55" i="27"/>
  <c r="J55" i="27"/>
  <c r="L55" i="27"/>
  <c r="M55" i="27"/>
  <c r="O55" i="27"/>
  <c r="S55" i="27"/>
  <c r="T55" i="27"/>
  <c r="U55" i="27"/>
  <c r="V55" i="27"/>
  <c r="W55" i="27"/>
  <c r="C56" i="27"/>
  <c r="D56" i="27"/>
  <c r="F56" i="27"/>
  <c r="H56" i="27"/>
  <c r="I56" i="27"/>
  <c r="J56" i="27"/>
  <c r="L56" i="27"/>
  <c r="M56" i="27"/>
  <c r="O56" i="27"/>
  <c r="S56" i="27"/>
  <c r="T56" i="27"/>
  <c r="U56" i="27"/>
  <c r="V56" i="27"/>
  <c r="W56" i="27"/>
  <c r="D42" i="27"/>
  <c r="U42" i="27"/>
  <c r="M42" i="27"/>
  <c r="J42" i="27"/>
  <c r="F42" i="27"/>
  <c r="W42" i="27"/>
  <c r="V42" i="27"/>
  <c r="T42" i="27"/>
  <c r="S42" i="27"/>
  <c r="O42" i="27"/>
  <c r="L42" i="27"/>
  <c r="C42" i="27"/>
  <c r="I42" i="27"/>
  <c r="H42" i="27"/>
  <c r="C33" i="26"/>
  <c r="F33" i="26"/>
  <c r="H33" i="26"/>
  <c r="I33" i="26"/>
  <c r="J33" i="26"/>
  <c r="L33" i="26"/>
  <c r="M33" i="26"/>
  <c r="O33" i="26"/>
  <c r="Q33" i="26"/>
  <c r="R33" i="26"/>
  <c r="S33" i="26"/>
  <c r="T33" i="26"/>
  <c r="U33" i="26"/>
  <c r="V33" i="26"/>
  <c r="W33" i="26"/>
  <c r="W32" i="26"/>
  <c r="V32" i="26"/>
  <c r="U32" i="26"/>
  <c r="T32" i="26"/>
  <c r="S32" i="26"/>
  <c r="R32" i="26"/>
  <c r="Q32" i="26"/>
  <c r="O32" i="26"/>
  <c r="M32" i="26"/>
  <c r="L32" i="26"/>
  <c r="J32" i="26"/>
  <c r="I32" i="26"/>
  <c r="H32" i="26"/>
  <c r="F32" i="26"/>
  <c r="C32" i="26"/>
  <c r="J31" i="26"/>
  <c r="R31" i="26"/>
  <c r="F31" i="26"/>
  <c r="W31" i="26"/>
  <c r="V31" i="26"/>
  <c r="U31" i="26"/>
  <c r="T31" i="26"/>
  <c r="S31" i="26"/>
  <c r="Q31" i="26"/>
  <c r="M31" i="26"/>
  <c r="O31" i="26"/>
  <c r="L31" i="26"/>
  <c r="C31" i="26"/>
  <c r="I31" i="26"/>
  <c r="H31" i="26"/>
  <c r="E31" i="26"/>
  <c r="V21" i="25"/>
  <c r="W21" i="25"/>
  <c r="X21" i="25"/>
  <c r="Y21" i="25"/>
  <c r="Z21" i="25"/>
  <c r="AA21" i="25"/>
  <c r="AB21" i="25"/>
  <c r="AC21" i="25"/>
  <c r="AD21" i="25"/>
  <c r="AE21" i="25"/>
  <c r="AF21" i="25"/>
  <c r="AG21" i="25"/>
  <c r="AH21" i="25"/>
  <c r="AI21" i="25"/>
  <c r="AJ21" i="25"/>
  <c r="AK21" i="25"/>
  <c r="AL21" i="25"/>
  <c r="AM21" i="25"/>
  <c r="AN21" i="25"/>
  <c r="AO21" i="25"/>
  <c r="AP21" i="25"/>
  <c r="AQ21" i="25"/>
  <c r="V22" i="25"/>
  <c r="W22" i="25"/>
  <c r="X22" i="25"/>
  <c r="Y22" i="25"/>
  <c r="Z22" i="25"/>
  <c r="AA22" i="25"/>
  <c r="AB22" i="25"/>
  <c r="AC22" i="25"/>
  <c r="AD22" i="25"/>
  <c r="AE22" i="25"/>
  <c r="AF22" i="25"/>
  <c r="AG22" i="25"/>
  <c r="AH22" i="25"/>
  <c r="AI22" i="25"/>
  <c r="AJ22" i="25"/>
  <c r="AK22" i="25"/>
  <c r="AL22" i="25"/>
  <c r="AM22" i="25"/>
  <c r="AN22" i="25"/>
  <c r="AO22" i="25"/>
  <c r="AP22" i="25"/>
  <c r="AQ22" i="25"/>
  <c r="V23" i="25"/>
  <c r="W23" i="25"/>
  <c r="X23" i="25"/>
  <c r="Y23" i="25"/>
  <c r="Z23" i="25"/>
  <c r="AA23" i="25"/>
  <c r="AB23" i="25"/>
  <c r="AC23" i="25"/>
  <c r="AD23" i="25"/>
  <c r="AE23" i="25"/>
  <c r="AF23" i="25"/>
  <c r="AG23" i="25"/>
  <c r="AH23" i="25"/>
  <c r="AI23" i="25"/>
  <c r="AJ23" i="25"/>
  <c r="AK23" i="25"/>
  <c r="AL23" i="25"/>
  <c r="AM23" i="25"/>
  <c r="AN23" i="25"/>
  <c r="AO23" i="25"/>
  <c r="AP23" i="25"/>
  <c r="AQ23" i="25"/>
  <c r="U23" i="25"/>
  <c r="U22" i="25"/>
  <c r="U21" i="25"/>
  <c r="V5" i="25"/>
  <c r="W5" i="25"/>
  <c r="X5" i="25"/>
  <c r="Y5" i="25"/>
  <c r="Z5" i="25"/>
  <c r="AA5" i="25"/>
  <c r="AB5" i="25"/>
  <c r="AC5" i="25"/>
  <c r="AD5" i="25"/>
  <c r="AE5" i="25"/>
  <c r="AF5" i="25"/>
  <c r="AG5" i="25"/>
  <c r="AH5" i="25"/>
  <c r="AI5" i="25"/>
  <c r="AJ5" i="25"/>
  <c r="AK5" i="25"/>
  <c r="AL5" i="25"/>
  <c r="AM5" i="25"/>
  <c r="AN5" i="25"/>
  <c r="AO5" i="25"/>
  <c r="AP5" i="25"/>
  <c r="AQ5" i="25"/>
  <c r="V6" i="25"/>
  <c r="W6" i="25"/>
  <c r="X6" i="25"/>
  <c r="Y6" i="25"/>
  <c r="Z6" i="25"/>
  <c r="AA6" i="25"/>
  <c r="AB6" i="25"/>
  <c r="AC6" i="25"/>
  <c r="AD6" i="25"/>
  <c r="AE6" i="25"/>
  <c r="AF6" i="25"/>
  <c r="AG6" i="25"/>
  <c r="AH6" i="25"/>
  <c r="AI6" i="25"/>
  <c r="AJ6" i="25"/>
  <c r="AK6" i="25"/>
  <c r="AL6" i="25"/>
  <c r="AM6" i="25"/>
  <c r="AN6" i="25"/>
  <c r="AO6" i="25"/>
  <c r="AP6" i="25"/>
  <c r="AQ6" i="25"/>
  <c r="V7" i="25"/>
  <c r="W7" i="25"/>
  <c r="X7" i="25"/>
  <c r="Y7" i="25"/>
  <c r="Z7" i="25"/>
  <c r="AA7" i="25"/>
  <c r="AB7" i="25"/>
  <c r="AC7" i="25"/>
  <c r="AD7" i="25"/>
  <c r="AE7" i="25"/>
  <c r="AF7" i="25"/>
  <c r="AG7" i="25"/>
  <c r="AH7" i="25"/>
  <c r="AI7" i="25"/>
  <c r="AJ7" i="25"/>
  <c r="AK7" i="25"/>
  <c r="AL7" i="25"/>
  <c r="AM7" i="25"/>
  <c r="AN7" i="25"/>
  <c r="AO7" i="25"/>
  <c r="AP7" i="25"/>
  <c r="AQ7" i="25"/>
  <c r="V8" i="25"/>
  <c r="W8" i="25"/>
  <c r="X8" i="25"/>
  <c r="Y8" i="25"/>
  <c r="Z8" i="25"/>
  <c r="AA8" i="25"/>
  <c r="AB8" i="25"/>
  <c r="AC8" i="25"/>
  <c r="AD8" i="25"/>
  <c r="AE8" i="25"/>
  <c r="AF8" i="25"/>
  <c r="AG8" i="25"/>
  <c r="AH8" i="25"/>
  <c r="AI8" i="25"/>
  <c r="AJ8" i="25"/>
  <c r="AK8" i="25"/>
  <c r="AL8" i="25"/>
  <c r="AM8" i="25"/>
  <c r="AN8" i="25"/>
  <c r="AO8" i="25"/>
  <c r="AP8" i="25"/>
  <c r="AQ8" i="25"/>
  <c r="V9" i="25"/>
  <c r="W9" i="25"/>
  <c r="X9" i="25"/>
  <c r="Y9" i="25"/>
  <c r="Z9" i="25"/>
  <c r="AA9" i="25"/>
  <c r="AB9" i="25"/>
  <c r="AC9" i="25"/>
  <c r="AD9" i="25"/>
  <c r="AE9" i="25"/>
  <c r="AF9" i="25"/>
  <c r="AG9" i="25"/>
  <c r="AH9" i="25"/>
  <c r="AI9" i="25"/>
  <c r="AJ9" i="25"/>
  <c r="AK9" i="25"/>
  <c r="AL9" i="25"/>
  <c r="AM9" i="25"/>
  <c r="AN9" i="25"/>
  <c r="AO9" i="25"/>
  <c r="AP9" i="25"/>
  <c r="AQ9" i="25"/>
  <c r="V10" i="25"/>
  <c r="W10" i="25"/>
  <c r="X10" i="25"/>
  <c r="Y10" i="25"/>
  <c r="Z10" i="25"/>
  <c r="AA10" i="25"/>
  <c r="AB10" i="25"/>
  <c r="AC10" i="25"/>
  <c r="AD10" i="25"/>
  <c r="AE10" i="25"/>
  <c r="AF10" i="25"/>
  <c r="AG10" i="25"/>
  <c r="AH10" i="25"/>
  <c r="AI10" i="25"/>
  <c r="AJ10" i="25"/>
  <c r="AK10" i="25"/>
  <c r="AL10" i="25"/>
  <c r="AM10" i="25"/>
  <c r="AN10" i="25"/>
  <c r="AO10" i="25"/>
  <c r="AP10" i="25"/>
  <c r="AQ10" i="25"/>
  <c r="V11" i="25"/>
  <c r="W11" i="25"/>
  <c r="X11" i="25"/>
  <c r="Y11" i="25"/>
  <c r="Z11" i="25"/>
  <c r="AA11" i="25"/>
  <c r="AB11" i="25"/>
  <c r="AC11" i="25"/>
  <c r="AD11" i="25"/>
  <c r="AE11" i="25"/>
  <c r="AF11" i="25"/>
  <c r="AG11" i="25"/>
  <c r="AH11" i="25"/>
  <c r="AI11" i="25"/>
  <c r="AJ11" i="25"/>
  <c r="AK11" i="25"/>
  <c r="AL11" i="25"/>
  <c r="AM11" i="25"/>
  <c r="AN11" i="25"/>
  <c r="AO11" i="25"/>
  <c r="AP11" i="25"/>
  <c r="AQ11" i="25"/>
  <c r="V12" i="25"/>
  <c r="W12" i="25"/>
  <c r="X12" i="25"/>
  <c r="Y12" i="25"/>
  <c r="Z12" i="25"/>
  <c r="AA12" i="25"/>
  <c r="AB12" i="25"/>
  <c r="AC12" i="25"/>
  <c r="AD12" i="25"/>
  <c r="AE12" i="25"/>
  <c r="AF12" i="25"/>
  <c r="AG12" i="25"/>
  <c r="AH12" i="25"/>
  <c r="AI12" i="25"/>
  <c r="AJ12" i="25"/>
  <c r="AK12" i="25"/>
  <c r="AL12" i="25"/>
  <c r="AM12" i="25"/>
  <c r="AN12" i="25"/>
  <c r="AO12" i="25"/>
  <c r="AP12" i="25"/>
  <c r="AQ12" i="25"/>
  <c r="V13" i="25"/>
  <c r="W13" i="25"/>
  <c r="X13" i="25"/>
  <c r="Y13" i="25"/>
  <c r="Z13" i="25"/>
  <c r="AA13" i="25"/>
  <c r="AB13" i="25"/>
  <c r="AC13" i="25"/>
  <c r="AD13" i="25"/>
  <c r="AE13" i="25"/>
  <c r="AF13" i="25"/>
  <c r="AG13" i="25"/>
  <c r="AH13" i="25"/>
  <c r="AI13" i="25"/>
  <c r="AJ13" i="25"/>
  <c r="AK13" i="25"/>
  <c r="AL13" i="25"/>
  <c r="AM13" i="25"/>
  <c r="AN13" i="25"/>
  <c r="AO13" i="25"/>
  <c r="AP13" i="25"/>
  <c r="AQ13" i="25"/>
  <c r="V14" i="25"/>
  <c r="W14" i="25"/>
  <c r="X14" i="25"/>
  <c r="Y14" i="25"/>
  <c r="Z14" i="25"/>
  <c r="AA14" i="25"/>
  <c r="AB14" i="25"/>
  <c r="AC14" i="25"/>
  <c r="AD14" i="25"/>
  <c r="AE14" i="25"/>
  <c r="AF14" i="25"/>
  <c r="AG14" i="25"/>
  <c r="AH14" i="25"/>
  <c r="AI14" i="25"/>
  <c r="AJ14" i="25"/>
  <c r="AK14" i="25"/>
  <c r="AL14" i="25"/>
  <c r="AM14" i="25"/>
  <c r="AN14" i="25"/>
  <c r="AO14" i="25"/>
  <c r="AP14" i="25"/>
  <c r="AQ14" i="25"/>
  <c r="V15" i="25"/>
  <c r="W15" i="25"/>
  <c r="X15" i="25"/>
  <c r="Y15" i="25"/>
  <c r="Z15" i="25"/>
  <c r="AA15" i="25"/>
  <c r="AB15" i="25"/>
  <c r="AC15" i="25"/>
  <c r="AD15" i="25"/>
  <c r="AE15" i="25"/>
  <c r="AF15" i="25"/>
  <c r="AG15" i="25"/>
  <c r="AH15" i="25"/>
  <c r="AI15" i="25"/>
  <c r="AJ15" i="25"/>
  <c r="AK15" i="25"/>
  <c r="AL15" i="25"/>
  <c r="AM15" i="25"/>
  <c r="AN15" i="25"/>
  <c r="AO15" i="25"/>
  <c r="AP15" i="25"/>
  <c r="AQ15" i="25"/>
  <c r="V16" i="25"/>
  <c r="W16" i="25"/>
  <c r="X16" i="25"/>
  <c r="Y16" i="25"/>
  <c r="Z16" i="25"/>
  <c r="AA16" i="25"/>
  <c r="AB16" i="25"/>
  <c r="AC16" i="25"/>
  <c r="AD16" i="25"/>
  <c r="AE16" i="25"/>
  <c r="AF16" i="25"/>
  <c r="AG16" i="25"/>
  <c r="AH16" i="25"/>
  <c r="AI16" i="25"/>
  <c r="AJ16" i="25"/>
  <c r="AK16" i="25"/>
  <c r="AL16" i="25"/>
  <c r="AM16" i="25"/>
  <c r="AN16" i="25"/>
  <c r="AO16" i="25"/>
  <c r="AP16" i="25"/>
  <c r="AQ16" i="25"/>
  <c r="V17" i="25"/>
  <c r="W17" i="25"/>
  <c r="X17" i="25"/>
  <c r="Y17" i="25"/>
  <c r="Z17" i="25"/>
  <c r="AA17" i="25"/>
  <c r="AB17" i="25"/>
  <c r="AC17" i="25"/>
  <c r="AD17" i="25"/>
  <c r="AE17" i="25"/>
  <c r="AF17" i="25"/>
  <c r="AG17" i="25"/>
  <c r="AH17" i="25"/>
  <c r="AI17" i="25"/>
  <c r="AJ17" i="25"/>
  <c r="AK17" i="25"/>
  <c r="AL17" i="25"/>
  <c r="AM17" i="25"/>
  <c r="AN17" i="25"/>
  <c r="AO17" i="25"/>
  <c r="AP17" i="25"/>
  <c r="AQ17" i="25"/>
  <c r="V18" i="25"/>
  <c r="W18" i="25"/>
  <c r="X18" i="25"/>
  <c r="Y18" i="25"/>
  <c r="Z18" i="25"/>
  <c r="AA18" i="25"/>
  <c r="AB18" i="25"/>
  <c r="AC18" i="25"/>
  <c r="AD18" i="25"/>
  <c r="AE18" i="25"/>
  <c r="AF18" i="25"/>
  <c r="AG18" i="25"/>
  <c r="AH18" i="25"/>
  <c r="AI18" i="25"/>
  <c r="AJ18" i="25"/>
  <c r="AK18" i="25"/>
  <c r="AL18" i="25"/>
  <c r="AM18" i="25"/>
  <c r="AN18" i="25"/>
  <c r="AO18" i="25"/>
  <c r="AP18" i="25"/>
  <c r="AQ18" i="25"/>
  <c r="U18" i="25"/>
  <c r="U17" i="25"/>
  <c r="U16" i="25"/>
  <c r="U15" i="25"/>
  <c r="U14" i="25"/>
  <c r="U13" i="25"/>
  <c r="U12" i="25"/>
  <c r="U11" i="25"/>
  <c r="U10" i="25"/>
  <c r="U9" i="25"/>
  <c r="U8" i="25"/>
  <c r="U7" i="25"/>
  <c r="U6" i="25"/>
  <c r="U5" i="25"/>
  <c r="V4" i="25"/>
  <c r="W4" i="25"/>
  <c r="X4" i="25"/>
  <c r="Y4" i="25"/>
  <c r="Z4" i="25"/>
  <c r="AA4" i="25"/>
  <c r="AB4" i="25"/>
  <c r="AC4" i="25"/>
  <c r="AD4" i="25"/>
  <c r="AE4" i="25"/>
  <c r="AF4" i="25"/>
  <c r="AG4" i="25"/>
  <c r="AH4" i="25"/>
  <c r="AI4" i="25"/>
  <c r="AJ4" i="25"/>
  <c r="AK4" i="25"/>
  <c r="AL4" i="25"/>
  <c r="AM4" i="25"/>
  <c r="AN4" i="25"/>
  <c r="AO4" i="25"/>
  <c r="AP4" i="25"/>
  <c r="AQ4" i="25"/>
  <c r="U4" i="25"/>
  <c r="E62" i="24"/>
  <c r="E63" i="24"/>
  <c r="E64" i="24"/>
  <c r="Y64" i="24"/>
  <c r="Y63" i="24"/>
  <c r="Y62" i="24"/>
  <c r="D64" i="24"/>
  <c r="D63" i="24"/>
  <c r="D62" i="24"/>
  <c r="M121" i="23"/>
  <c r="M120" i="23"/>
  <c r="M119" i="23"/>
  <c r="T39" i="22" l="1"/>
  <c r="U39" i="22"/>
  <c r="V39" i="22"/>
  <c r="W39" i="22"/>
  <c r="X39" i="22"/>
  <c r="Y39" i="22"/>
  <c r="Z39" i="22"/>
  <c r="AA39" i="22"/>
  <c r="AB39" i="22"/>
  <c r="AC39" i="22"/>
  <c r="AD39" i="22"/>
  <c r="AE39" i="22"/>
  <c r="AF39" i="22"/>
  <c r="AG39" i="22"/>
  <c r="AH39" i="22"/>
  <c r="AI39" i="22"/>
  <c r="AJ39" i="22"/>
  <c r="AK39" i="22"/>
  <c r="AL39" i="22"/>
  <c r="AM39" i="22"/>
  <c r="AN39" i="22"/>
  <c r="AO39" i="22"/>
  <c r="S39" i="22"/>
  <c r="T38" i="22"/>
  <c r="U38" i="22"/>
  <c r="V38" i="22"/>
  <c r="W38" i="22"/>
  <c r="X38" i="22"/>
  <c r="Y38" i="22"/>
  <c r="Z38" i="22"/>
  <c r="AA38" i="22"/>
  <c r="AB38" i="22"/>
  <c r="AC38" i="22"/>
  <c r="AD38" i="22"/>
  <c r="AE38" i="22"/>
  <c r="AF38" i="22"/>
  <c r="AG38" i="22"/>
  <c r="AH38" i="22"/>
  <c r="AI38" i="22"/>
  <c r="AJ38" i="22"/>
  <c r="AK38" i="22"/>
  <c r="AL38" i="22"/>
  <c r="AM38" i="22"/>
  <c r="AN38" i="22"/>
  <c r="AO38" i="22"/>
  <c r="S38" i="22"/>
  <c r="T37" i="22"/>
  <c r="U37" i="22"/>
  <c r="V37" i="22"/>
  <c r="W37" i="22"/>
  <c r="X37" i="22"/>
  <c r="Y37" i="22"/>
  <c r="Z37" i="22"/>
  <c r="AA37" i="22"/>
  <c r="AB37" i="22"/>
  <c r="AC37" i="22"/>
  <c r="AD37" i="22"/>
  <c r="AE37" i="22"/>
  <c r="AF37" i="22"/>
  <c r="AG37" i="22"/>
  <c r="AH37" i="22"/>
  <c r="AI37" i="22"/>
  <c r="AJ37" i="22"/>
  <c r="AK37" i="22"/>
  <c r="AL37" i="22"/>
  <c r="AM37" i="22"/>
  <c r="AN37" i="22"/>
  <c r="AO37" i="22"/>
  <c r="S37" i="22"/>
  <c r="S12" i="22"/>
  <c r="V12" i="22"/>
  <c r="X12" i="22"/>
  <c r="Y12" i="22"/>
  <c r="Z12" i="22"/>
  <c r="AC12" i="22"/>
  <c r="AG12" i="22"/>
  <c r="AJ12" i="22"/>
  <c r="AM12" i="22"/>
  <c r="S13" i="22"/>
  <c r="V13" i="22"/>
  <c r="X13" i="22"/>
  <c r="Y13" i="22"/>
  <c r="Z13" i="22"/>
  <c r="AC13" i="22"/>
  <c r="AG13" i="22"/>
  <c r="AJ13" i="22"/>
  <c r="AM13" i="22"/>
  <c r="S14" i="22"/>
  <c r="V14" i="22"/>
  <c r="X14" i="22"/>
  <c r="Y14" i="22"/>
  <c r="Z14" i="22"/>
  <c r="AC14" i="22"/>
  <c r="AG14" i="22"/>
  <c r="AJ14" i="22"/>
  <c r="AM14" i="22"/>
  <c r="S15" i="22"/>
  <c r="V15" i="22"/>
  <c r="X15" i="22"/>
  <c r="Y15" i="22"/>
  <c r="Z15" i="22"/>
  <c r="AC15" i="22"/>
  <c r="AG15" i="22"/>
  <c r="AJ15" i="22"/>
  <c r="AM15" i="22"/>
  <c r="S16" i="22"/>
  <c r="V16" i="22"/>
  <c r="X16" i="22"/>
  <c r="Y16" i="22"/>
  <c r="Z16" i="22"/>
  <c r="AC16" i="22"/>
  <c r="AG16" i="22"/>
  <c r="AJ16" i="22"/>
  <c r="AM16" i="22"/>
  <c r="S17" i="22"/>
  <c r="V17" i="22"/>
  <c r="X17" i="22"/>
  <c r="Y17" i="22"/>
  <c r="Z17" i="22"/>
  <c r="AC17" i="22"/>
  <c r="AG17" i="22"/>
  <c r="AJ17" i="22"/>
  <c r="AM17" i="22"/>
  <c r="S18" i="22"/>
  <c r="V18" i="22"/>
  <c r="X18" i="22"/>
  <c r="Y18" i="22"/>
  <c r="Z18" i="22"/>
  <c r="AC18" i="22"/>
  <c r="AG18" i="22"/>
  <c r="AJ18" i="22"/>
  <c r="AM18" i="22"/>
  <c r="S19" i="22"/>
  <c r="V19" i="22"/>
  <c r="X19" i="22"/>
  <c r="Y19" i="22"/>
  <c r="Z19" i="22"/>
  <c r="AC19" i="22"/>
  <c r="AG19" i="22"/>
  <c r="AJ19" i="22"/>
  <c r="AM19" i="22"/>
  <c r="S20" i="22"/>
  <c r="V20" i="22"/>
  <c r="X20" i="22"/>
  <c r="Y20" i="22"/>
  <c r="Z20" i="22"/>
  <c r="AC20" i="22"/>
  <c r="AG20" i="22"/>
  <c r="AJ20" i="22"/>
  <c r="AM20" i="22"/>
  <c r="V11" i="22"/>
  <c r="AG11" i="22"/>
  <c r="AM11" i="22"/>
  <c r="AC11" i="22"/>
  <c r="AJ11" i="22"/>
  <c r="S11" i="22"/>
  <c r="Z11" i="22"/>
  <c r="Y11" i="22"/>
  <c r="X11" i="22"/>
  <c r="S7" i="22"/>
  <c r="U7" i="22"/>
  <c r="V7" i="22"/>
  <c r="X7" i="22"/>
  <c r="Y7" i="22"/>
  <c r="Z7" i="22"/>
  <c r="AC7" i="22"/>
  <c r="AE7" i="22"/>
  <c r="AG7" i="22"/>
  <c r="AJ7" i="22"/>
  <c r="AK7" i="22"/>
  <c r="AM7" i="22"/>
  <c r="S8" i="22"/>
  <c r="U8" i="22"/>
  <c r="V8" i="22"/>
  <c r="X8" i="22"/>
  <c r="Y8" i="22"/>
  <c r="Z8" i="22"/>
  <c r="AC8" i="22"/>
  <c r="AE8" i="22"/>
  <c r="AG8" i="22"/>
  <c r="AJ8" i="22"/>
  <c r="AK8" i="22"/>
  <c r="AM8" i="22"/>
  <c r="S9" i="22"/>
  <c r="U9" i="22"/>
  <c r="V9" i="22"/>
  <c r="X9" i="22"/>
  <c r="Y9" i="22"/>
  <c r="Z9" i="22"/>
  <c r="AC9" i="22"/>
  <c r="AE9" i="22"/>
  <c r="AG9" i="22"/>
  <c r="AJ9" i="22"/>
  <c r="AK9" i="22"/>
  <c r="AM9" i="22"/>
  <c r="S10" i="22"/>
  <c r="U10" i="22"/>
  <c r="V10" i="22"/>
  <c r="X10" i="22"/>
  <c r="Y10" i="22"/>
  <c r="Z10" i="22"/>
  <c r="AC10" i="22"/>
  <c r="AE10" i="22"/>
  <c r="AG10" i="22"/>
  <c r="AJ10" i="22"/>
  <c r="AK10" i="22"/>
  <c r="AM10" i="22"/>
  <c r="V6" i="22"/>
  <c r="U6" i="22"/>
  <c r="AE6" i="22"/>
  <c r="AK6" i="22"/>
  <c r="AG6" i="22"/>
  <c r="AM6" i="22"/>
  <c r="AC6" i="22"/>
  <c r="AJ6" i="22"/>
  <c r="S6" i="22"/>
  <c r="Z6" i="22"/>
  <c r="Y6" i="22"/>
  <c r="X6" i="22"/>
  <c r="D167" i="21" l="1"/>
  <c r="E167" i="21"/>
  <c r="F167" i="21"/>
  <c r="G167" i="21"/>
  <c r="H167" i="21"/>
  <c r="I167" i="21"/>
  <c r="J167" i="21"/>
  <c r="K167" i="21"/>
  <c r="L167" i="21"/>
  <c r="M167" i="21"/>
  <c r="N167" i="21"/>
  <c r="O167" i="21"/>
  <c r="P167" i="21"/>
  <c r="Q167" i="21"/>
  <c r="R167" i="21"/>
  <c r="S167" i="21"/>
  <c r="T167" i="21"/>
  <c r="U167" i="21"/>
  <c r="V167" i="21"/>
  <c r="W167" i="21"/>
  <c r="X167" i="21"/>
  <c r="Y167" i="21"/>
  <c r="D168" i="21"/>
  <c r="E168" i="21"/>
  <c r="F168" i="21"/>
  <c r="G168" i="21"/>
  <c r="H168" i="21"/>
  <c r="I168" i="21"/>
  <c r="J168" i="21"/>
  <c r="K168" i="21"/>
  <c r="L168" i="21"/>
  <c r="M168" i="21"/>
  <c r="N168" i="21"/>
  <c r="O168" i="21"/>
  <c r="P168" i="21"/>
  <c r="Q168" i="21"/>
  <c r="R168" i="21"/>
  <c r="S168" i="21"/>
  <c r="T168" i="21"/>
  <c r="U168" i="21"/>
  <c r="V168" i="21"/>
  <c r="W168" i="21"/>
  <c r="X168" i="21"/>
  <c r="Y168" i="21"/>
  <c r="D169" i="21"/>
  <c r="E169" i="21"/>
  <c r="F169" i="21"/>
  <c r="G169" i="21"/>
  <c r="H169" i="21"/>
  <c r="I169" i="21"/>
  <c r="J169" i="21"/>
  <c r="K169" i="21"/>
  <c r="L169" i="21"/>
  <c r="M169" i="21"/>
  <c r="N169" i="21"/>
  <c r="O169" i="21"/>
  <c r="P169" i="21"/>
  <c r="Q169" i="21"/>
  <c r="R169" i="21"/>
  <c r="S169" i="21"/>
  <c r="T169" i="21"/>
  <c r="U169" i="21"/>
  <c r="V169" i="21"/>
  <c r="W169" i="21"/>
  <c r="X169" i="21"/>
  <c r="Y169" i="21"/>
  <c r="D170" i="21"/>
  <c r="E170" i="21"/>
  <c r="F170" i="21"/>
  <c r="G170" i="21"/>
  <c r="H170" i="21"/>
  <c r="I170" i="21"/>
  <c r="J170" i="21"/>
  <c r="K170" i="21"/>
  <c r="L170" i="21"/>
  <c r="M170" i="21"/>
  <c r="N170" i="21"/>
  <c r="O170" i="21"/>
  <c r="P170" i="21"/>
  <c r="Q170" i="21"/>
  <c r="R170" i="21"/>
  <c r="S170" i="21"/>
  <c r="T170" i="21"/>
  <c r="U170" i="21"/>
  <c r="V170" i="21"/>
  <c r="W170" i="21"/>
  <c r="X170" i="21"/>
  <c r="Y170" i="21"/>
  <c r="D171" i="21"/>
  <c r="E171" i="21"/>
  <c r="F171" i="21"/>
  <c r="G171" i="21"/>
  <c r="H171" i="21"/>
  <c r="I171" i="21"/>
  <c r="J171" i="21"/>
  <c r="K171" i="21"/>
  <c r="L171" i="21"/>
  <c r="M171" i="21"/>
  <c r="N171" i="21"/>
  <c r="O171" i="21"/>
  <c r="P171" i="21"/>
  <c r="Q171" i="21"/>
  <c r="R171" i="21"/>
  <c r="S171" i="21"/>
  <c r="T171" i="21"/>
  <c r="U171" i="21"/>
  <c r="V171" i="21"/>
  <c r="W171" i="21"/>
  <c r="X171" i="21"/>
  <c r="Y171" i="21"/>
  <c r="D172" i="21"/>
  <c r="E172" i="21"/>
  <c r="F172" i="21"/>
  <c r="G172" i="21"/>
  <c r="H172" i="21"/>
  <c r="I172" i="21"/>
  <c r="J172" i="21"/>
  <c r="K172" i="21"/>
  <c r="L172" i="21"/>
  <c r="M172" i="21"/>
  <c r="N172" i="21"/>
  <c r="O172" i="21"/>
  <c r="P172" i="21"/>
  <c r="Q172" i="21"/>
  <c r="R172" i="21"/>
  <c r="S172" i="21"/>
  <c r="T172" i="21"/>
  <c r="U172" i="21"/>
  <c r="V172" i="21"/>
  <c r="W172" i="21"/>
  <c r="X172" i="21"/>
  <c r="Y172" i="21"/>
  <c r="D173" i="21"/>
  <c r="E173" i="21"/>
  <c r="F173" i="21"/>
  <c r="G173" i="21"/>
  <c r="H173" i="21"/>
  <c r="I173" i="21"/>
  <c r="J173" i="21"/>
  <c r="K173" i="21"/>
  <c r="L173" i="21"/>
  <c r="M173" i="21"/>
  <c r="N173" i="21"/>
  <c r="O173" i="21"/>
  <c r="P173" i="21"/>
  <c r="Q173" i="21"/>
  <c r="R173" i="21"/>
  <c r="S173" i="21"/>
  <c r="T173" i="21"/>
  <c r="U173" i="21"/>
  <c r="V173" i="21"/>
  <c r="W173" i="21"/>
  <c r="X173" i="21"/>
  <c r="Y173" i="21"/>
  <c r="D174" i="21"/>
  <c r="E174" i="21"/>
  <c r="F174" i="21"/>
  <c r="G174" i="21"/>
  <c r="H174" i="21"/>
  <c r="I174" i="21"/>
  <c r="J174" i="21"/>
  <c r="K174" i="21"/>
  <c r="L174" i="21"/>
  <c r="M174" i="21"/>
  <c r="N174" i="21"/>
  <c r="O174" i="21"/>
  <c r="P174" i="21"/>
  <c r="Q174" i="21"/>
  <c r="R174" i="21"/>
  <c r="S174" i="21"/>
  <c r="T174" i="21"/>
  <c r="U174" i="21"/>
  <c r="V174" i="21"/>
  <c r="W174" i="21"/>
  <c r="X174" i="21"/>
  <c r="Y174" i="21"/>
  <c r="D175" i="21"/>
  <c r="E175" i="21"/>
  <c r="F175" i="21"/>
  <c r="G175" i="21"/>
  <c r="H175" i="21"/>
  <c r="I175" i="21"/>
  <c r="J175" i="21"/>
  <c r="K175" i="21"/>
  <c r="L175" i="21"/>
  <c r="M175" i="21"/>
  <c r="N175" i="21"/>
  <c r="O175" i="21"/>
  <c r="P175" i="21"/>
  <c r="Q175" i="21"/>
  <c r="R175" i="21"/>
  <c r="S175" i="21"/>
  <c r="T175" i="21"/>
  <c r="U175" i="21"/>
  <c r="V175" i="21"/>
  <c r="W175" i="21"/>
  <c r="X175" i="21"/>
  <c r="Y175" i="21"/>
  <c r="D176" i="21"/>
  <c r="E176" i="21"/>
  <c r="F176" i="21"/>
  <c r="G176" i="21"/>
  <c r="H176" i="21"/>
  <c r="I176" i="21"/>
  <c r="J176" i="21"/>
  <c r="K176" i="21"/>
  <c r="L176" i="21"/>
  <c r="M176" i="21"/>
  <c r="N176" i="21"/>
  <c r="O176" i="21"/>
  <c r="P176" i="21"/>
  <c r="Q176" i="21"/>
  <c r="R176" i="21"/>
  <c r="S176" i="21"/>
  <c r="T176" i="21"/>
  <c r="U176" i="21"/>
  <c r="V176" i="21"/>
  <c r="W176" i="21"/>
  <c r="X176" i="21"/>
  <c r="Y176" i="21"/>
  <c r="D177" i="21"/>
  <c r="E177" i="21"/>
  <c r="F177" i="21"/>
  <c r="G177" i="21"/>
  <c r="H177" i="21"/>
  <c r="I177" i="21"/>
  <c r="J177" i="21"/>
  <c r="K177" i="21"/>
  <c r="L177" i="21"/>
  <c r="M177" i="21"/>
  <c r="N177" i="21"/>
  <c r="O177" i="21"/>
  <c r="P177" i="21"/>
  <c r="Q177" i="21"/>
  <c r="R177" i="21"/>
  <c r="S177" i="21"/>
  <c r="T177" i="21"/>
  <c r="U177" i="21"/>
  <c r="V177" i="21"/>
  <c r="W177" i="21"/>
  <c r="X177" i="21"/>
  <c r="Y177" i="21"/>
  <c r="D178" i="21"/>
  <c r="E178" i="21"/>
  <c r="F178" i="21"/>
  <c r="G178" i="21"/>
  <c r="H178" i="21"/>
  <c r="I178" i="21"/>
  <c r="J178" i="21"/>
  <c r="K178" i="21"/>
  <c r="L178" i="21"/>
  <c r="M178" i="21"/>
  <c r="N178" i="21"/>
  <c r="O178" i="21"/>
  <c r="P178" i="21"/>
  <c r="Q178" i="21"/>
  <c r="R178" i="21"/>
  <c r="S178" i="21"/>
  <c r="T178" i="21"/>
  <c r="U178" i="21"/>
  <c r="V178" i="21"/>
  <c r="W178" i="21"/>
  <c r="X178" i="21"/>
  <c r="Y178" i="21"/>
  <c r="D179" i="21"/>
  <c r="E179" i="21"/>
  <c r="F179" i="21"/>
  <c r="G179" i="21"/>
  <c r="H179" i="21"/>
  <c r="I179" i="21"/>
  <c r="J179" i="21"/>
  <c r="K179" i="21"/>
  <c r="L179" i="21"/>
  <c r="M179" i="21"/>
  <c r="N179" i="21"/>
  <c r="O179" i="21"/>
  <c r="P179" i="21"/>
  <c r="Q179" i="21"/>
  <c r="R179" i="21"/>
  <c r="S179" i="21"/>
  <c r="T179" i="21"/>
  <c r="U179" i="21"/>
  <c r="V179" i="21"/>
  <c r="W179" i="21"/>
  <c r="X179" i="21"/>
  <c r="Y179" i="21"/>
  <c r="D180" i="21"/>
  <c r="E180" i="21"/>
  <c r="F180" i="21"/>
  <c r="G180" i="21"/>
  <c r="H180" i="21"/>
  <c r="I180" i="21"/>
  <c r="J180" i="21"/>
  <c r="K180" i="21"/>
  <c r="L180" i="21"/>
  <c r="M180" i="21"/>
  <c r="N180" i="21"/>
  <c r="O180" i="21"/>
  <c r="P180" i="21"/>
  <c r="Q180" i="21"/>
  <c r="R180" i="21"/>
  <c r="S180" i="21"/>
  <c r="T180" i="21"/>
  <c r="U180" i="21"/>
  <c r="V180" i="21"/>
  <c r="W180" i="21"/>
  <c r="X180" i="21"/>
  <c r="Y180" i="21"/>
  <c r="D181" i="21"/>
  <c r="E181" i="21"/>
  <c r="F181" i="21"/>
  <c r="G181" i="21"/>
  <c r="H181" i="21"/>
  <c r="I181" i="21"/>
  <c r="J181" i="21"/>
  <c r="K181" i="21"/>
  <c r="L181" i="21"/>
  <c r="M181" i="21"/>
  <c r="N181" i="21"/>
  <c r="O181" i="21"/>
  <c r="P181" i="21"/>
  <c r="Q181" i="21"/>
  <c r="R181" i="21"/>
  <c r="S181" i="21"/>
  <c r="T181" i="21"/>
  <c r="U181" i="21"/>
  <c r="V181" i="21"/>
  <c r="W181" i="21"/>
  <c r="X181" i="21"/>
  <c r="Y181" i="21"/>
  <c r="D182" i="21"/>
  <c r="E182" i="21"/>
  <c r="F182" i="21"/>
  <c r="G182" i="21"/>
  <c r="H182" i="21"/>
  <c r="I182" i="21"/>
  <c r="J182" i="21"/>
  <c r="K182" i="21"/>
  <c r="L182" i="21"/>
  <c r="M182" i="21"/>
  <c r="N182" i="21"/>
  <c r="O182" i="21"/>
  <c r="P182" i="21"/>
  <c r="Q182" i="21"/>
  <c r="R182" i="21"/>
  <c r="S182" i="21"/>
  <c r="T182" i="21"/>
  <c r="U182" i="21"/>
  <c r="V182" i="21"/>
  <c r="W182" i="21"/>
  <c r="X182" i="21"/>
  <c r="Y182" i="21"/>
  <c r="D183" i="21"/>
  <c r="E183" i="21"/>
  <c r="F183" i="21"/>
  <c r="G183" i="21"/>
  <c r="H183" i="21"/>
  <c r="I183" i="21"/>
  <c r="J183" i="21"/>
  <c r="K183" i="21"/>
  <c r="L183" i="21"/>
  <c r="M183" i="21"/>
  <c r="N183" i="21"/>
  <c r="O183" i="21"/>
  <c r="P183" i="21"/>
  <c r="Q183" i="21"/>
  <c r="R183" i="21"/>
  <c r="S183" i="21"/>
  <c r="T183" i="21"/>
  <c r="U183" i="21"/>
  <c r="V183" i="21"/>
  <c r="W183" i="21"/>
  <c r="X183" i="21"/>
  <c r="Y183" i="21"/>
  <c r="D184" i="21"/>
  <c r="E184" i="21"/>
  <c r="F184" i="21"/>
  <c r="G184" i="21"/>
  <c r="H184" i="21"/>
  <c r="I184" i="21"/>
  <c r="J184" i="21"/>
  <c r="K184" i="21"/>
  <c r="L184" i="21"/>
  <c r="M184" i="21"/>
  <c r="N184" i="21"/>
  <c r="O184" i="21"/>
  <c r="P184" i="21"/>
  <c r="Q184" i="21"/>
  <c r="R184" i="21"/>
  <c r="S184" i="21"/>
  <c r="T184" i="21"/>
  <c r="U184" i="21"/>
  <c r="V184" i="21"/>
  <c r="W184" i="21"/>
  <c r="X184" i="21"/>
  <c r="Y184" i="21"/>
  <c r="D185" i="21"/>
  <c r="E185" i="21"/>
  <c r="F185" i="21"/>
  <c r="G185" i="21"/>
  <c r="H185" i="21"/>
  <c r="I185" i="21"/>
  <c r="J185" i="21"/>
  <c r="K185" i="21"/>
  <c r="L185" i="21"/>
  <c r="M185" i="21"/>
  <c r="N185" i="21"/>
  <c r="O185" i="21"/>
  <c r="P185" i="21"/>
  <c r="Q185" i="21"/>
  <c r="R185" i="21"/>
  <c r="S185" i="21"/>
  <c r="T185" i="21"/>
  <c r="U185" i="21"/>
  <c r="V185" i="21"/>
  <c r="W185" i="21"/>
  <c r="X185" i="21"/>
  <c r="Y185" i="21"/>
  <c r="D186" i="21"/>
  <c r="E186" i="21"/>
  <c r="F186" i="21"/>
  <c r="G186" i="21"/>
  <c r="H186" i="21"/>
  <c r="I186" i="21"/>
  <c r="J186" i="21"/>
  <c r="K186" i="21"/>
  <c r="L186" i="21"/>
  <c r="M186" i="21"/>
  <c r="N186" i="21"/>
  <c r="O186" i="21"/>
  <c r="P186" i="21"/>
  <c r="Q186" i="21"/>
  <c r="R186" i="21"/>
  <c r="S186" i="21"/>
  <c r="T186" i="21"/>
  <c r="U186" i="21"/>
  <c r="V186" i="21"/>
  <c r="W186" i="21"/>
  <c r="X186" i="21"/>
  <c r="Y186" i="21"/>
  <c r="D187" i="21"/>
  <c r="E187" i="21"/>
  <c r="F187" i="21"/>
  <c r="G187" i="21"/>
  <c r="H187" i="21"/>
  <c r="I187" i="21"/>
  <c r="J187" i="21"/>
  <c r="K187" i="21"/>
  <c r="L187" i="21"/>
  <c r="M187" i="21"/>
  <c r="N187" i="21"/>
  <c r="O187" i="21"/>
  <c r="P187" i="21"/>
  <c r="Q187" i="21"/>
  <c r="R187" i="21"/>
  <c r="S187" i="21"/>
  <c r="T187" i="21"/>
  <c r="U187" i="21"/>
  <c r="V187" i="21"/>
  <c r="W187" i="21"/>
  <c r="X187" i="21"/>
  <c r="Y187" i="21"/>
  <c r="D188" i="21"/>
  <c r="E188" i="21"/>
  <c r="F188" i="21"/>
  <c r="G188" i="21"/>
  <c r="H188" i="21"/>
  <c r="I188" i="21"/>
  <c r="J188" i="21"/>
  <c r="K188" i="21"/>
  <c r="L188" i="21"/>
  <c r="M188" i="21"/>
  <c r="N188" i="21"/>
  <c r="O188" i="21"/>
  <c r="P188" i="21"/>
  <c r="Q188" i="21"/>
  <c r="R188" i="21"/>
  <c r="S188" i="21"/>
  <c r="T188" i="21"/>
  <c r="U188" i="21"/>
  <c r="V188" i="21"/>
  <c r="W188" i="21"/>
  <c r="X188" i="21"/>
  <c r="Y188" i="21"/>
  <c r="D189" i="21"/>
  <c r="E189" i="21"/>
  <c r="F189" i="21"/>
  <c r="G189" i="21"/>
  <c r="H189" i="21"/>
  <c r="I189" i="21"/>
  <c r="J189" i="21"/>
  <c r="K189" i="21"/>
  <c r="L189" i="21"/>
  <c r="M189" i="21"/>
  <c r="N189" i="21"/>
  <c r="O189" i="21"/>
  <c r="P189" i="21"/>
  <c r="Q189" i="21"/>
  <c r="R189" i="21"/>
  <c r="S189" i="21"/>
  <c r="T189" i="21"/>
  <c r="U189" i="21"/>
  <c r="V189" i="21"/>
  <c r="W189" i="21"/>
  <c r="X189" i="21"/>
  <c r="Y189" i="21"/>
  <c r="D190" i="21"/>
  <c r="E190" i="21"/>
  <c r="F190" i="21"/>
  <c r="G190" i="21"/>
  <c r="H190" i="21"/>
  <c r="I190" i="21"/>
  <c r="J190" i="21"/>
  <c r="K190" i="21"/>
  <c r="L190" i="21"/>
  <c r="M190" i="21"/>
  <c r="N190" i="21"/>
  <c r="O190" i="21"/>
  <c r="P190" i="21"/>
  <c r="Q190" i="21"/>
  <c r="R190" i="21"/>
  <c r="S190" i="21"/>
  <c r="T190" i="21"/>
  <c r="U190" i="21"/>
  <c r="V190" i="21"/>
  <c r="W190" i="21"/>
  <c r="X190" i="21"/>
  <c r="Y190" i="21"/>
  <c r="D191" i="21"/>
  <c r="E191" i="21"/>
  <c r="F191" i="21"/>
  <c r="G191" i="21"/>
  <c r="H191" i="21"/>
  <c r="I191" i="21"/>
  <c r="J191" i="21"/>
  <c r="K191" i="21"/>
  <c r="L191" i="21"/>
  <c r="M191" i="21"/>
  <c r="N191" i="21"/>
  <c r="O191" i="21"/>
  <c r="P191" i="21"/>
  <c r="Q191" i="21"/>
  <c r="R191" i="21"/>
  <c r="S191" i="21"/>
  <c r="T191" i="21"/>
  <c r="U191" i="21"/>
  <c r="V191" i="21"/>
  <c r="W191" i="21"/>
  <c r="X191" i="21"/>
  <c r="Y191" i="21"/>
  <c r="D192" i="21"/>
  <c r="E192" i="21"/>
  <c r="F192" i="21"/>
  <c r="G192" i="21"/>
  <c r="H192" i="21"/>
  <c r="I192" i="21"/>
  <c r="J192" i="21"/>
  <c r="K192" i="21"/>
  <c r="L192" i="21"/>
  <c r="M192" i="21"/>
  <c r="N192" i="21"/>
  <c r="O192" i="21"/>
  <c r="P192" i="21"/>
  <c r="Q192" i="21"/>
  <c r="R192" i="21"/>
  <c r="S192" i="21"/>
  <c r="T192" i="21"/>
  <c r="U192" i="21"/>
  <c r="V192" i="21"/>
  <c r="W192" i="21"/>
  <c r="X192" i="21"/>
  <c r="Y192" i="21"/>
  <c r="D193" i="21"/>
  <c r="E193" i="21"/>
  <c r="F193" i="21"/>
  <c r="G193" i="21"/>
  <c r="H193" i="21"/>
  <c r="I193" i="21"/>
  <c r="J193" i="21"/>
  <c r="K193" i="21"/>
  <c r="L193" i="21"/>
  <c r="M193" i="21"/>
  <c r="N193" i="21"/>
  <c r="O193" i="21"/>
  <c r="P193" i="21"/>
  <c r="Q193" i="21"/>
  <c r="R193" i="21"/>
  <c r="S193" i="21"/>
  <c r="T193" i="21"/>
  <c r="U193" i="21"/>
  <c r="V193" i="21"/>
  <c r="W193" i="21"/>
  <c r="X193" i="21"/>
  <c r="Y193" i="21"/>
  <c r="D194" i="21"/>
  <c r="E194" i="21"/>
  <c r="F194" i="21"/>
  <c r="G194" i="21"/>
  <c r="H194" i="21"/>
  <c r="I194" i="21"/>
  <c r="J194" i="21"/>
  <c r="K194" i="21"/>
  <c r="L194" i="21"/>
  <c r="M194" i="21"/>
  <c r="N194" i="21"/>
  <c r="O194" i="21"/>
  <c r="P194" i="21"/>
  <c r="Q194" i="21"/>
  <c r="R194" i="21"/>
  <c r="S194" i="21"/>
  <c r="T194" i="21"/>
  <c r="U194" i="21"/>
  <c r="V194" i="21"/>
  <c r="W194" i="21"/>
  <c r="X194" i="21"/>
  <c r="Y194" i="21"/>
  <c r="D195" i="21"/>
  <c r="E195" i="21"/>
  <c r="F195" i="21"/>
  <c r="G195" i="21"/>
  <c r="H195" i="21"/>
  <c r="I195" i="21"/>
  <c r="J195" i="21"/>
  <c r="K195" i="21"/>
  <c r="L195" i="21"/>
  <c r="M195" i="21"/>
  <c r="N195" i="21"/>
  <c r="O195" i="21"/>
  <c r="P195" i="21"/>
  <c r="Q195" i="21"/>
  <c r="R195" i="21"/>
  <c r="S195" i="21"/>
  <c r="T195" i="21"/>
  <c r="U195" i="21"/>
  <c r="V195" i="21"/>
  <c r="W195" i="21"/>
  <c r="X195" i="21"/>
  <c r="Y195" i="21"/>
  <c r="D196" i="21"/>
  <c r="E196" i="21"/>
  <c r="F196" i="21"/>
  <c r="G196" i="21"/>
  <c r="H196" i="21"/>
  <c r="I196" i="21"/>
  <c r="J196" i="21"/>
  <c r="K196" i="21"/>
  <c r="L196" i="21"/>
  <c r="M196" i="21"/>
  <c r="N196" i="21"/>
  <c r="O196" i="21"/>
  <c r="P196" i="21"/>
  <c r="Q196" i="21"/>
  <c r="R196" i="21"/>
  <c r="S196" i="21"/>
  <c r="T196" i="21"/>
  <c r="U196" i="21"/>
  <c r="V196" i="21"/>
  <c r="W196" i="21"/>
  <c r="X196" i="21"/>
  <c r="Y196" i="21"/>
  <c r="D197" i="21"/>
  <c r="E197" i="21"/>
  <c r="F197" i="21"/>
  <c r="G197" i="21"/>
  <c r="H197" i="21"/>
  <c r="I197" i="21"/>
  <c r="J197" i="21"/>
  <c r="K197" i="21"/>
  <c r="L197" i="21"/>
  <c r="M197" i="21"/>
  <c r="N197" i="21"/>
  <c r="O197" i="21"/>
  <c r="P197" i="21"/>
  <c r="Q197" i="21"/>
  <c r="R197" i="21"/>
  <c r="S197" i="21"/>
  <c r="T197" i="21"/>
  <c r="U197" i="21"/>
  <c r="V197" i="21"/>
  <c r="W197" i="21"/>
  <c r="X197" i="21"/>
  <c r="Y197" i="21"/>
  <c r="D198" i="21"/>
  <c r="E198" i="21"/>
  <c r="F198" i="21"/>
  <c r="G198" i="21"/>
  <c r="H198" i="21"/>
  <c r="I198" i="21"/>
  <c r="J198" i="21"/>
  <c r="K198" i="21"/>
  <c r="L198" i="21"/>
  <c r="M198" i="21"/>
  <c r="N198" i="21"/>
  <c r="O198" i="21"/>
  <c r="P198" i="21"/>
  <c r="Q198" i="21"/>
  <c r="R198" i="21"/>
  <c r="S198" i="21"/>
  <c r="T198" i="21"/>
  <c r="U198" i="21"/>
  <c r="V198" i="21"/>
  <c r="W198" i="21"/>
  <c r="X198" i="21"/>
  <c r="Y198" i="21"/>
  <c r="D199" i="21"/>
  <c r="E199" i="21"/>
  <c r="F199" i="21"/>
  <c r="G199" i="21"/>
  <c r="H199" i="21"/>
  <c r="I199" i="21"/>
  <c r="J199" i="21"/>
  <c r="K199" i="21"/>
  <c r="L199" i="21"/>
  <c r="M199" i="21"/>
  <c r="N199" i="21"/>
  <c r="O199" i="21"/>
  <c r="P199" i="21"/>
  <c r="Q199" i="21"/>
  <c r="R199" i="21"/>
  <c r="S199" i="21"/>
  <c r="T199" i="21"/>
  <c r="U199" i="21"/>
  <c r="V199" i="21"/>
  <c r="W199" i="21"/>
  <c r="X199" i="21"/>
  <c r="Y199" i="21"/>
  <c r="D200" i="21"/>
  <c r="E200" i="21"/>
  <c r="F200" i="21"/>
  <c r="G200" i="21"/>
  <c r="H200" i="21"/>
  <c r="I200" i="21"/>
  <c r="J200" i="21"/>
  <c r="K200" i="21"/>
  <c r="L200" i="21"/>
  <c r="M200" i="21"/>
  <c r="N200" i="21"/>
  <c r="O200" i="21"/>
  <c r="P200" i="21"/>
  <c r="Q200" i="21"/>
  <c r="R200" i="21"/>
  <c r="S200" i="21"/>
  <c r="T200" i="21"/>
  <c r="U200" i="21"/>
  <c r="V200" i="21"/>
  <c r="W200" i="21"/>
  <c r="X200" i="21"/>
  <c r="Y200" i="21"/>
  <c r="D201" i="21"/>
  <c r="E201" i="21"/>
  <c r="F201" i="21"/>
  <c r="G201" i="21"/>
  <c r="H201" i="21"/>
  <c r="I201" i="21"/>
  <c r="J201" i="21"/>
  <c r="K201" i="21"/>
  <c r="L201" i="21"/>
  <c r="M201" i="21"/>
  <c r="N201" i="21"/>
  <c r="O201" i="21"/>
  <c r="P201" i="21"/>
  <c r="Q201" i="21"/>
  <c r="R201" i="21"/>
  <c r="S201" i="21"/>
  <c r="T201" i="21"/>
  <c r="U201" i="21"/>
  <c r="V201" i="21"/>
  <c r="W201" i="21"/>
  <c r="X201" i="21"/>
  <c r="Y201" i="21"/>
  <c r="D202" i="21"/>
  <c r="E202" i="21"/>
  <c r="F202" i="21"/>
  <c r="G202" i="21"/>
  <c r="H202" i="21"/>
  <c r="I202" i="21"/>
  <c r="J202" i="21"/>
  <c r="K202" i="21"/>
  <c r="L202" i="21"/>
  <c r="M202" i="21"/>
  <c r="N202" i="21"/>
  <c r="O202" i="21"/>
  <c r="P202" i="21"/>
  <c r="Q202" i="21"/>
  <c r="R202" i="21"/>
  <c r="S202" i="21"/>
  <c r="T202" i="21"/>
  <c r="U202" i="21"/>
  <c r="V202" i="21"/>
  <c r="W202" i="21"/>
  <c r="X202" i="21"/>
  <c r="Y202" i="21"/>
  <c r="D203" i="21"/>
  <c r="E203" i="21"/>
  <c r="F203" i="21"/>
  <c r="G203" i="21"/>
  <c r="H203" i="21"/>
  <c r="I203" i="21"/>
  <c r="J203" i="21"/>
  <c r="K203" i="21"/>
  <c r="L203" i="21"/>
  <c r="M203" i="21"/>
  <c r="N203" i="21"/>
  <c r="O203" i="21"/>
  <c r="P203" i="21"/>
  <c r="Q203" i="21"/>
  <c r="R203" i="21"/>
  <c r="S203" i="21"/>
  <c r="T203" i="21"/>
  <c r="U203" i="21"/>
  <c r="V203" i="21"/>
  <c r="W203" i="21"/>
  <c r="X203" i="21"/>
  <c r="Y203" i="21"/>
  <c r="D204" i="21"/>
  <c r="E204" i="21"/>
  <c r="F204" i="21"/>
  <c r="G204" i="21"/>
  <c r="H204" i="21"/>
  <c r="I204" i="21"/>
  <c r="J204" i="21"/>
  <c r="K204" i="21"/>
  <c r="L204" i="21"/>
  <c r="M204" i="21"/>
  <c r="N204" i="21"/>
  <c r="O204" i="21"/>
  <c r="P204" i="21"/>
  <c r="Q204" i="21"/>
  <c r="R204" i="21"/>
  <c r="S204" i="21"/>
  <c r="T204" i="21"/>
  <c r="U204" i="21"/>
  <c r="V204" i="21"/>
  <c r="W204" i="21"/>
  <c r="X204" i="21"/>
  <c r="Y204" i="21"/>
  <c r="D205" i="21"/>
  <c r="E205" i="21"/>
  <c r="F205" i="21"/>
  <c r="G205" i="21"/>
  <c r="H205" i="21"/>
  <c r="I205" i="21"/>
  <c r="J205" i="21"/>
  <c r="K205" i="21"/>
  <c r="L205" i="21"/>
  <c r="M205" i="21"/>
  <c r="N205" i="21"/>
  <c r="O205" i="21"/>
  <c r="P205" i="21"/>
  <c r="Q205" i="21"/>
  <c r="R205" i="21"/>
  <c r="S205" i="21"/>
  <c r="T205" i="21"/>
  <c r="U205" i="21"/>
  <c r="V205" i="21"/>
  <c r="W205" i="21"/>
  <c r="X205" i="21"/>
  <c r="Y205" i="21"/>
  <c r="D206" i="21"/>
  <c r="E206" i="21"/>
  <c r="F206" i="21"/>
  <c r="G206" i="21"/>
  <c r="H206" i="21"/>
  <c r="I206" i="21"/>
  <c r="J206" i="21"/>
  <c r="K206" i="21"/>
  <c r="L206" i="21"/>
  <c r="M206" i="21"/>
  <c r="N206" i="21"/>
  <c r="O206" i="21"/>
  <c r="P206" i="21"/>
  <c r="Q206" i="21"/>
  <c r="R206" i="21"/>
  <c r="S206" i="21"/>
  <c r="T206" i="21"/>
  <c r="U206" i="21"/>
  <c r="V206" i="21"/>
  <c r="W206" i="21"/>
  <c r="X206" i="21"/>
  <c r="Y206" i="21"/>
  <c r="D207" i="21"/>
  <c r="E207" i="21"/>
  <c r="F207" i="21"/>
  <c r="G207" i="21"/>
  <c r="H207" i="21"/>
  <c r="I207" i="21"/>
  <c r="J207" i="21"/>
  <c r="K207" i="21"/>
  <c r="L207" i="21"/>
  <c r="M207" i="21"/>
  <c r="N207" i="21"/>
  <c r="O207" i="21"/>
  <c r="P207" i="21"/>
  <c r="Q207" i="21"/>
  <c r="R207" i="21"/>
  <c r="S207" i="21"/>
  <c r="T207" i="21"/>
  <c r="U207" i="21"/>
  <c r="V207" i="21"/>
  <c r="W207" i="21"/>
  <c r="X207" i="21"/>
  <c r="Y207" i="21"/>
  <c r="D208" i="21"/>
  <c r="E208" i="21"/>
  <c r="F208" i="21"/>
  <c r="G208" i="21"/>
  <c r="H208" i="21"/>
  <c r="I208" i="21"/>
  <c r="J208" i="21"/>
  <c r="K208" i="21"/>
  <c r="L208" i="21"/>
  <c r="M208" i="21"/>
  <c r="N208" i="21"/>
  <c r="O208" i="21"/>
  <c r="P208" i="21"/>
  <c r="Q208" i="21"/>
  <c r="R208" i="21"/>
  <c r="S208" i="21"/>
  <c r="T208" i="21"/>
  <c r="U208" i="21"/>
  <c r="V208" i="21"/>
  <c r="W208" i="21"/>
  <c r="X208" i="21"/>
  <c r="Y208" i="21"/>
  <c r="D209" i="21"/>
  <c r="E209" i="21"/>
  <c r="F209" i="21"/>
  <c r="G209" i="21"/>
  <c r="H209" i="21"/>
  <c r="I209" i="21"/>
  <c r="J209" i="21"/>
  <c r="K209" i="21"/>
  <c r="L209" i="21"/>
  <c r="M209" i="21"/>
  <c r="N209" i="21"/>
  <c r="O209" i="21"/>
  <c r="P209" i="21"/>
  <c r="Q209" i="21"/>
  <c r="R209" i="21"/>
  <c r="S209" i="21"/>
  <c r="T209" i="21"/>
  <c r="U209" i="21"/>
  <c r="V209" i="21"/>
  <c r="W209" i="21"/>
  <c r="X209" i="21"/>
  <c r="Y209" i="21"/>
  <c r="D210" i="21"/>
  <c r="E210" i="21"/>
  <c r="F210" i="21"/>
  <c r="G210" i="21"/>
  <c r="H210" i="21"/>
  <c r="I210" i="21"/>
  <c r="J210" i="21"/>
  <c r="K210" i="21"/>
  <c r="L210" i="21"/>
  <c r="M210" i="21"/>
  <c r="N210" i="21"/>
  <c r="O210" i="21"/>
  <c r="P210" i="21"/>
  <c r="Q210" i="21"/>
  <c r="R210" i="21"/>
  <c r="S210" i="21"/>
  <c r="T210" i="21"/>
  <c r="U210" i="21"/>
  <c r="V210" i="21"/>
  <c r="W210" i="21"/>
  <c r="X210" i="21"/>
  <c r="Y210" i="21"/>
  <c r="D211" i="21"/>
  <c r="E211" i="21"/>
  <c r="F211" i="21"/>
  <c r="G211" i="21"/>
  <c r="H211" i="21"/>
  <c r="I211" i="21"/>
  <c r="J211" i="21"/>
  <c r="K211" i="21"/>
  <c r="L211" i="21"/>
  <c r="M211" i="21"/>
  <c r="N211" i="21"/>
  <c r="O211" i="21"/>
  <c r="P211" i="21"/>
  <c r="Q211" i="21"/>
  <c r="R211" i="21"/>
  <c r="S211" i="21"/>
  <c r="T211" i="21"/>
  <c r="U211" i="21"/>
  <c r="V211" i="21"/>
  <c r="W211" i="21"/>
  <c r="X211" i="21"/>
  <c r="Y211" i="21"/>
  <c r="D212" i="21"/>
  <c r="E212" i="21"/>
  <c r="F212" i="21"/>
  <c r="G212" i="21"/>
  <c r="H212" i="21"/>
  <c r="I212" i="21"/>
  <c r="J212" i="21"/>
  <c r="K212" i="21"/>
  <c r="L212" i="21"/>
  <c r="M212" i="21"/>
  <c r="N212" i="21"/>
  <c r="O212" i="21"/>
  <c r="P212" i="21"/>
  <c r="Q212" i="21"/>
  <c r="R212" i="21"/>
  <c r="S212" i="21"/>
  <c r="T212" i="21"/>
  <c r="U212" i="21"/>
  <c r="V212" i="21"/>
  <c r="W212" i="21"/>
  <c r="X212" i="21"/>
  <c r="Y212" i="21"/>
  <c r="D213" i="21"/>
  <c r="E213" i="21"/>
  <c r="F213" i="21"/>
  <c r="G213" i="21"/>
  <c r="H213" i="21"/>
  <c r="I213" i="21"/>
  <c r="J213" i="21"/>
  <c r="K213" i="21"/>
  <c r="L213" i="21"/>
  <c r="M213" i="21"/>
  <c r="N213" i="21"/>
  <c r="O213" i="21"/>
  <c r="P213" i="21"/>
  <c r="Q213" i="21"/>
  <c r="R213" i="21"/>
  <c r="S213" i="21"/>
  <c r="T213" i="21"/>
  <c r="U213" i="21"/>
  <c r="V213" i="21"/>
  <c r="W213" i="21"/>
  <c r="X213" i="21"/>
  <c r="Y213" i="21"/>
  <c r="D214" i="21"/>
  <c r="E214" i="21"/>
  <c r="F214" i="21"/>
  <c r="G214" i="21"/>
  <c r="H214" i="21"/>
  <c r="I214" i="21"/>
  <c r="J214" i="21"/>
  <c r="K214" i="21"/>
  <c r="L214" i="21"/>
  <c r="M214" i="21"/>
  <c r="N214" i="21"/>
  <c r="O214" i="21"/>
  <c r="P214" i="21"/>
  <c r="Q214" i="21"/>
  <c r="R214" i="21"/>
  <c r="S214" i="21"/>
  <c r="T214" i="21"/>
  <c r="U214" i="21"/>
  <c r="V214" i="21"/>
  <c r="W214" i="21"/>
  <c r="X214" i="21"/>
  <c r="Y214" i="21"/>
  <c r="D215" i="21"/>
  <c r="E215" i="21"/>
  <c r="F215" i="21"/>
  <c r="G215" i="21"/>
  <c r="H215" i="21"/>
  <c r="I215" i="21"/>
  <c r="J215" i="21"/>
  <c r="K215" i="21"/>
  <c r="L215" i="21"/>
  <c r="M215" i="21"/>
  <c r="N215" i="21"/>
  <c r="O215" i="21"/>
  <c r="P215" i="21"/>
  <c r="Q215" i="21"/>
  <c r="R215" i="21"/>
  <c r="S215" i="21"/>
  <c r="T215" i="21"/>
  <c r="U215" i="21"/>
  <c r="V215" i="21"/>
  <c r="W215" i="21"/>
  <c r="X215" i="21"/>
  <c r="Y215" i="21"/>
  <c r="D216" i="21"/>
  <c r="E216" i="21"/>
  <c r="F216" i="21"/>
  <c r="G216" i="21"/>
  <c r="H216" i="21"/>
  <c r="I216" i="21"/>
  <c r="J216" i="21"/>
  <c r="K216" i="21"/>
  <c r="L216" i="21"/>
  <c r="M216" i="21"/>
  <c r="N216" i="21"/>
  <c r="O216" i="21"/>
  <c r="P216" i="21"/>
  <c r="Q216" i="21"/>
  <c r="R216" i="21"/>
  <c r="S216" i="21"/>
  <c r="T216" i="21"/>
  <c r="U216" i="21"/>
  <c r="V216" i="21"/>
  <c r="W216" i="21"/>
  <c r="X216" i="21"/>
  <c r="Y216" i="21"/>
  <c r="D217" i="21"/>
  <c r="E217" i="21"/>
  <c r="F217" i="21"/>
  <c r="G217" i="21"/>
  <c r="H217" i="21"/>
  <c r="I217" i="21"/>
  <c r="J217" i="21"/>
  <c r="K217" i="21"/>
  <c r="L217" i="21"/>
  <c r="M217" i="21"/>
  <c r="N217" i="21"/>
  <c r="O217" i="21"/>
  <c r="P217" i="21"/>
  <c r="Q217" i="21"/>
  <c r="R217" i="21"/>
  <c r="S217" i="21"/>
  <c r="T217" i="21"/>
  <c r="U217" i="21"/>
  <c r="V217" i="21"/>
  <c r="W217" i="21"/>
  <c r="X217" i="21"/>
  <c r="Y217" i="21"/>
  <c r="D218" i="21"/>
  <c r="E218" i="21"/>
  <c r="F218" i="21"/>
  <c r="G218" i="21"/>
  <c r="H218" i="21"/>
  <c r="I218" i="21"/>
  <c r="J218" i="21"/>
  <c r="K218" i="21"/>
  <c r="L218" i="21"/>
  <c r="M218" i="21"/>
  <c r="N218" i="21"/>
  <c r="O218" i="21"/>
  <c r="P218" i="21"/>
  <c r="Q218" i="21"/>
  <c r="R218" i="21"/>
  <c r="S218" i="21"/>
  <c r="T218" i="21"/>
  <c r="U218" i="21"/>
  <c r="V218" i="21"/>
  <c r="W218" i="21"/>
  <c r="X218" i="21"/>
  <c r="Y218" i="21"/>
  <c r="D219" i="21"/>
  <c r="E219" i="21"/>
  <c r="F219" i="21"/>
  <c r="G219" i="21"/>
  <c r="H219" i="21"/>
  <c r="I219" i="21"/>
  <c r="J219" i="21"/>
  <c r="K219" i="21"/>
  <c r="L219" i="21"/>
  <c r="M219" i="21"/>
  <c r="N219" i="21"/>
  <c r="O219" i="21"/>
  <c r="P219" i="21"/>
  <c r="Q219" i="21"/>
  <c r="R219" i="21"/>
  <c r="S219" i="21"/>
  <c r="T219" i="21"/>
  <c r="U219" i="21"/>
  <c r="V219" i="21"/>
  <c r="W219" i="21"/>
  <c r="X219" i="21"/>
  <c r="Y219" i="21"/>
  <c r="D220" i="21"/>
  <c r="E220" i="21"/>
  <c r="F220" i="21"/>
  <c r="G220" i="21"/>
  <c r="H220" i="21"/>
  <c r="I220" i="21"/>
  <c r="J220" i="21"/>
  <c r="K220" i="21"/>
  <c r="L220" i="21"/>
  <c r="M220" i="21"/>
  <c r="N220" i="21"/>
  <c r="O220" i="21"/>
  <c r="P220" i="21"/>
  <c r="Q220" i="21"/>
  <c r="R220" i="21"/>
  <c r="S220" i="21"/>
  <c r="T220" i="21"/>
  <c r="U220" i="21"/>
  <c r="V220" i="21"/>
  <c r="W220" i="21"/>
  <c r="X220" i="21"/>
  <c r="Y220" i="21"/>
  <c r="D221" i="21"/>
  <c r="E221" i="21"/>
  <c r="F221" i="21"/>
  <c r="G221" i="21"/>
  <c r="H221" i="21"/>
  <c r="I221" i="21"/>
  <c r="J221" i="21"/>
  <c r="K221" i="21"/>
  <c r="L221" i="21"/>
  <c r="M221" i="21"/>
  <c r="N221" i="21"/>
  <c r="O221" i="21"/>
  <c r="P221" i="21"/>
  <c r="Q221" i="21"/>
  <c r="R221" i="21"/>
  <c r="S221" i="21"/>
  <c r="T221" i="21"/>
  <c r="U221" i="21"/>
  <c r="V221" i="21"/>
  <c r="W221" i="21"/>
  <c r="X221" i="21"/>
  <c r="Y221" i="21"/>
  <c r="D222" i="21"/>
  <c r="E222" i="21"/>
  <c r="F222" i="21"/>
  <c r="G222" i="21"/>
  <c r="H222" i="21"/>
  <c r="I222" i="21"/>
  <c r="J222" i="21"/>
  <c r="K222" i="21"/>
  <c r="L222" i="21"/>
  <c r="M222" i="21"/>
  <c r="N222" i="21"/>
  <c r="O222" i="21"/>
  <c r="P222" i="21"/>
  <c r="Q222" i="21"/>
  <c r="R222" i="21"/>
  <c r="S222" i="21"/>
  <c r="T222" i="21"/>
  <c r="U222" i="21"/>
  <c r="V222" i="21"/>
  <c r="W222" i="21"/>
  <c r="X222" i="21"/>
  <c r="Y222" i="21"/>
  <c r="D223" i="21"/>
  <c r="E223" i="21"/>
  <c r="F223" i="21"/>
  <c r="G223" i="21"/>
  <c r="H223" i="21"/>
  <c r="I223" i="21"/>
  <c r="J223" i="21"/>
  <c r="K223" i="21"/>
  <c r="L223" i="21"/>
  <c r="M223" i="21"/>
  <c r="N223" i="21"/>
  <c r="O223" i="21"/>
  <c r="P223" i="21"/>
  <c r="Q223" i="21"/>
  <c r="R223" i="21"/>
  <c r="S223" i="21"/>
  <c r="T223" i="21"/>
  <c r="U223" i="21"/>
  <c r="V223" i="21"/>
  <c r="W223" i="21"/>
  <c r="X223" i="21"/>
  <c r="Y223" i="21"/>
  <c r="D224" i="21"/>
  <c r="E224" i="21"/>
  <c r="F224" i="21"/>
  <c r="G224" i="21"/>
  <c r="H224" i="21"/>
  <c r="I224" i="21"/>
  <c r="J224" i="21"/>
  <c r="K224" i="21"/>
  <c r="L224" i="21"/>
  <c r="M224" i="21"/>
  <c r="N224" i="21"/>
  <c r="O224" i="21"/>
  <c r="P224" i="21"/>
  <c r="Q224" i="21"/>
  <c r="R224" i="21"/>
  <c r="S224" i="21"/>
  <c r="T224" i="21"/>
  <c r="U224" i="21"/>
  <c r="V224" i="21"/>
  <c r="W224" i="21"/>
  <c r="X224" i="21"/>
  <c r="Y224" i="21"/>
  <c r="D225" i="21"/>
  <c r="E225" i="21"/>
  <c r="F225" i="21"/>
  <c r="G225" i="21"/>
  <c r="H225" i="21"/>
  <c r="I225" i="21"/>
  <c r="J225" i="21"/>
  <c r="K225" i="21"/>
  <c r="L225" i="21"/>
  <c r="M225" i="21"/>
  <c r="N225" i="21"/>
  <c r="O225" i="21"/>
  <c r="P225" i="21"/>
  <c r="Q225" i="21"/>
  <c r="R225" i="21"/>
  <c r="S225" i="21"/>
  <c r="T225" i="21"/>
  <c r="U225" i="21"/>
  <c r="V225" i="21"/>
  <c r="W225" i="21"/>
  <c r="X225" i="21"/>
  <c r="Y225" i="21"/>
  <c r="D226" i="21"/>
  <c r="E226" i="21"/>
  <c r="F226" i="21"/>
  <c r="G226" i="21"/>
  <c r="H226" i="21"/>
  <c r="I226" i="21"/>
  <c r="J226" i="21"/>
  <c r="K226" i="21"/>
  <c r="L226" i="21"/>
  <c r="M226" i="21"/>
  <c r="N226" i="21"/>
  <c r="O226" i="21"/>
  <c r="P226" i="21"/>
  <c r="Q226" i="21"/>
  <c r="R226" i="21"/>
  <c r="S226" i="21"/>
  <c r="T226" i="21"/>
  <c r="U226" i="21"/>
  <c r="V226" i="21"/>
  <c r="W226" i="21"/>
  <c r="X226" i="21"/>
  <c r="Y226" i="21"/>
  <c r="D227" i="21"/>
  <c r="E227" i="21"/>
  <c r="F227" i="21"/>
  <c r="G227" i="21"/>
  <c r="H227" i="21"/>
  <c r="I227" i="21"/>
  <c r="J227" i="21"/>
  <c r="K227" i="21"/>
  <c r="L227" i="21"/>
  <c r="M227" i="21"/>
  <c r="N227" i="21"/>
  <c r="O227" i="21"/>
  <c r="P227" i="21"/>
  <c r="Q227" i="21"/>
  <c r="R227" i="21"/>
  <c r="S227" i="21"/>
  <c r="T227" i="21"/>
  <c r="U227" i="21"/>
  <c r="V227" i="21"/>
  <c r="W227" i="21"/>
  <c r="X227" i="21"/>
  <c r="Y227" i="21"/>
  <c r="D228" i="21"/>
  <c r="E228" i="21"/>
  <c r="F228" i="21"/>
  <c r="G228" i="21"/>
  <c r="H228" i="21"/>
  <c r="I228" i="21"/>
  <c r="J228" i="21"/>
  <c r="K228" i="21"/>
  <c r="L228" i="21"/>
  <c r="M228" i="21"/>
  <c r="N228" i="21"/>
  <c r="O228" i="21"/>
  <c r="P228" i="21"/>
  <c r="Q228" i="21"/>
  <c r="R228" i="21"/>
  <c r="S228" i="21"/>
  <c r="T228" i="21"/>
  <c r="U228" i="21"/>
  <c r="V228" i="21"/>
  <c r="W228" i="21"/>
  <c r="X228" i="21"/>
  <c r="Y228" i="21"/>
  <c r="D229" i="21"/>
  <c r="E229" i="21"/>
  <c r="F229" i="21"/>
  <c r="G229" i="21"/>
  <c r="H229" i="21"/>
  <c r="I229" i="21"/>
  <c r="J229" i="21"/>
  <c r="K229" i="21"/>
  <c r="L229" i="21"/>
  <c r="M229" i="21"/>
  <c r="N229" i="21"/>
  <c r="O229" i="21"/>
  <c r="P229" i="21"/>
  <c r="Q229" i="21"/>
  <c r="R229" i="21"/>
  <c r="S229" i="21"/>
  <c r="T229" i="21"/>
  <c r="U229" i="21"/>
  <c r="V229" i="21"/>
  <c r="W229" i="21"/>
  <c r="X229" i="21"/>
  <c r="Y229" i="21"/>
  <c r="D230" i="21"/>
  <c r="E230" i="21"/>
  <c r="F230" i="21"/>
  <c r="G230" i="21"/>
  <c r="H230" i="21"/>
  <c r="I230" i="21"/>
  <c r="J230" i="21"/>
  <c r="K230" i="21"/>
  <c r="L230" i="21"/>
  <c r="M230" i="21"/>
  <c r="N230" i="21"/>
  <c r="O230" i="21"/>
  <c r="P230" i="21"/>
  <c r="Q230" i="21"/>
  <c r="R230" i="21"/>
  <c r="S230" i="21"/>
  <c r="T230" i="21"/>
  <c r="U230" i="21"/>
  <c r="V230" i="21"/>
  <c r="W230" i="21"/>
  <c r="X230" i="21"/>
  <c r="Y230" i="21"/>
  <c r="D231" i="21"/>
  <c r="E231" i="21"/>
  <c r="F231" i="21"/>
  <c r="G231" i="21"/>
  <c r="H231" i="21"/>
  <c r="I231" i="21"/>
  <c r="J231" i="21"/>
  <c r="K231" i="21"/>
  <c r="L231" i="21"/>
  <c r="M231" i="21"/>
  <c r="N231" i="21"/>
  <c r="O231" i="21"/>
  <c r="P231" i="21"/>
  <c r="Q231" i="21"/>
  <c r="R231" i="21"/>
  <c r="S231" i="21"/>
  <c r="T231" i="21"/>
  <c r="U231" i="21"/>
  <c r="V231" i="21"/>
  <c r="W231" i="21"/>
  <c r="X231" i="21"/>
  <c r="Y231" i="21"/>
  <c r="D232" i="21"/>
  <c r="E232" i="21"/>
  <c r="F232" i="21"/>
  <c r="G232" i="21"/>
  <c r="H232" i="21"/>
  <c r="I232" i="21"/>
  <c r="J232" i="21"/>
  <c r="K232" i="21"/>
  <c r="L232" i="21"/>
  <c r="M232" i="21"/>
  <c r="N232" i="21"/>
  <c r="O232" i="21"/>
  <c r="P232" i="21"/>
  <c r="Q232" i="21"/>
  <c r="R232" i="21"/>
  <c r="S232" i="21"/>
  <c r="T232" i="21"/>
  <c r="U232" i="21"/>
  <c r="V232" i="21"/>
  <c r="W232" i="21"/>
  <c r="X232" i="21"/>
  <c r="Y232" i="21"/>
  <c r="D233" i="21"/>
  <c r="E233" i="21"/>
  <c r="F233" i="21"/>
  <c r="G233" i="21"/>
  <c r="H233" i="21"/>
  <c r="I233" i="21"/>
  <c r="J233" i="21"/>
  <c r="K233" i="21"/>
  <c r="L233" i="21"/>
  <c r="M233" i="21"/>
  <c r="N233" i="21"/>
  <c r="O233" i="21"/>
  <c r="P233" i="21"/>
  <c r="Q233" i="21"/>
  <c r="R233" i="21"/>
  <c r="S233" i="21"/>
  <c r="T233" i="21"/>
  <c r="U233" i="21"/>
  <c r="V233" i="21"/>
  <c r="W233" i="21"/>
  <c r="X233" i="21"/>
  <c r="Y233" i="21"/>
  <c r="D234" i="21"/>
  <c r="E234" i="21"/>
  <c r="F234" i="21"/>
  <c r="G234" i="21"/>
  <c r="H234" i="21"/>
  <c r="I234" i="21"/>
  <c r="J234" i="21"/>
  <c r="K234" i="21"/>
  <c r="L234" i="21"/>
  <c r="M234" i="21"/>
  <c r="N234" i="21"/>
  <c r="O234" i="21"/>
  <c r="P234" i="21"/>
  <c r="Q234" i="21"/>
  <c r="R234" i="21"/>
  <c r="S234" i="21"/>
  <c r="T234" i="21"/>
  <c r="U234" i="21"/>
  <c r="V234" i="21"/>
  <c r="W234" i="21"/>
  <c r="X234" i="21"/>
  <c r="Y234" i="21"/>
  <c r="D235" i="21"/>
  <c r="E235" i="21"/>
  <c r="F235" i="21"/>
  <c r="G235" i="21"/>
  <c r="H235" i="21"/>
  <c r="I235" i="21"/>
  <c r="J235" i="21"/>
  <c r="K235" i="21"/>
  <c r="L235" i="21"/>
  <c r="M235" i="21"/>
  <c r="N235" i="21"/>
  <c r="O235" i="21"/>
  <c r="P235" i="21"/>
  <c r="Q235" i="21"/>
  <c r="R235" i="21"/>
  <c r="S235" i="21"/>
  <c r="T235" i="21"/>
  <c r="U235" i="21"/>
  <c r="V235" i="21"/>
  <c r="W235" i="21"/>
  <c r="X235" i="21"/>
  <c r="Y235" i="21"/>
  <c r="D236" i="21"/>
  <c r="E236" i="21"/>
  <c r="F236" i="21"/>
  <c r="G236" i="21"/>
  <c r="H236" i="21"/>
  <c r="I236" i="21"/>
  <c r="J236" i="21"/>
  <c r="K236" i="21"/>
  <c r="L236" i="21"/>
  <c r="M236" i="21"/>
  <c r="N236" i="21"/>
  <c r="O236" i="21"/>
  <c r="P236" i="21"/>
  <c r="Q236" i="21"/>
  <c r="R236" i="21"/>
  <c r="S236" i="21"/>
  <c r="T236" i="21"/>
  <c r="U236" i="21"/>
  <c r="V236" i="21"/>
  <c r="W236" i="21"/>
  <c r="X236" i="21"/>
  <c r="Y236" i="21"/>
  <c r="D237" i="21"/>
  <c r="E237" i="21"/>
  <c r="F237" i="21"/>
  <c r="G237" i="21"/>
  <c r="H237" i="21"/>
  <c r="I237" i="21"/>
  <c r="J237" i="21"/>
  <c r="K237" i="21"/>
  <c r="L237" i="21"/>
  <c r="M237" i="21"/>
  <c r="N237" i="21"/>
  <c r="O237" i="21"/>
  <c r="P237" i="21"/>
  <c r="Q237" i="21"/>
  <c r="R237" i="21"/>
  <c r="S237" i="21"/>
  <c r="T237" i="21"/>
  <c r="U237" i="21"/>
  <c r="V237" i="21"/>
  <c r="W237" i="21"/>
  <c r="X237" i="21"/>
  <c r="Y237" i="21"/>
  <c r="D238" i="21"/>
  <c r="E238" i="21"/>
  <c r="F238" i="21"/>
  <c r="G238" i="21"/>
  <c r="H238" i="21"/>
  <c r="I238" i="21"/>
  <c r="J238" i="21"/>
  <c r="K238" i="21"/>
  <c r="L238" i="21"/>
  <c r="M238" i="21"/>
  <c r="N238" i="21"/>
  <c r="O238" i="21"/>
  <c r="P238" i="21"/>
  <c r="Q238" i="21"/>
  <c r="R238" i="21"/>
  <c r="S238" i="21"/>
  <c r="T238" i="21"/>
  <c r="U238" i="21"/>
  <c r="V238" i="21"/>
  <c r="W238" i="21"/>
  <c r="X238" i="21"/>
  <c r="Y238" i="21"/>
  <c r="D239" i="21"/>
  <c r="E239" i="21"/>
  <c r="F239" i="21"/>
  <c r="G239" i="21"/>
  <c r="H239" i="21"/>
  <c r="I239" i="21"/>
  <c r="J239" i="21"/>
  <c r="K239" i="21"/>
  <c r="L239" i="21"/>
  <c r="M239" i="21"/>
  <c r="N239" i="21"/>
  <c r="O239" i="21"/>
  <c r="P239" i="21"/>
  <c r="Q239" i="21"/>
  <c r="R239" i="21"/>
  <c r="S239" i="21"/>
  <c r="T239" i="21"/>
  <c r="U239" i="21"/>
  <c r="V239" i="21"/>
  <c r="W239" i="21"/>
  <c r="X239" i="21"/>
  <c r="Y239" i="21"/>
  <c r="D240" i="21"/>
  <c r="E240" i="21"/>
  <c r="F240" i="21"/>
  <c r="G240" i="21"/>
  <c r="H240" i="21"/>
  <c r="I240" i="21"/>
  <c r="J240" i="21"/>
  <c r="K240" i="21"/>
  <c r="L240" i="21"/>
  <c r="M240" i="21"/>
  <c r="N240" i="21"/>
  <c r="O240" i="21"/>
  <c r="P240" i="21"/>
  <c r="Q240" i="21"/>
  <c r="R240" i="21"/>
  <c r="S240" i="21"/>
  <c r="T240" i="21"/>
  <c r="U240" i="21"/>
  <c r="V240" i="21"/>
  <c r="W240" i="21"/>
  <c r="X240" i="21"/>
  <c r="Y240" i="21"/>
  <c r="D241" i="21"/>
  <c r="E241" i="21"/>
  <c r="F241" i="21"/>
  <c r="G241" i="21"/>
  <c r="H241" i="21"/>
  <c r="I241" i="21"/>
  <c r="J241" i="21"/>
  <c r="K241" i="21"/>
  <c r="L241" i="21"/>
  <c r="M241" i="21"/>
  <c r="N241" i="21"/>
  <c r="O241" i="21"/>
  <c r="P241" i="21"/>
  <c r="Q241" i="21"/>
  <c r="R241" i="21"/>
  <c r="S241" i="21"/>
  <c r="T241" i="21"/>
  <c r="U241" i="21"/>
  <c r="V241" i="21"/>
  <c r="W241" i="21"/>
  <c r="X241" i="21"/>
  <c r="Y241" i="21"/>
  <c r="D242" i="21"/>
  <c r="E242" i="21"/>
  <c r="F242" i="21"/>
  <c r="G242" i="21"/>
  <c r="H242" i="21"/>
  <c r="I242" i="21"/>
  <c r="J242" i="21"/>
  <c r="K242" i="21"/>
  <c r="L242" i="21"/>
  <c r="M242" i="21"/>
  <c r="N242" i="21"/>
  <c r="O242" i="21"/>
  <c r="P242" i="21"/>
  <c r="Q242" i="21"/>
  <c r="R242" i="21"/>
  <c r="S242" i="21"/>
  <c r="T242" i="21"/>
  <c r="U242" i="21"/>
  <c r="V242" i="21"/>
  <c r="W242" i="21"/>
  <c r="X242" i="21"/>
  <c r="Y242" i="21"/>
  <c r="D243" i="21"/>
  <c r="E243" i="21"/>
  <c r="F243" i="21"/>
  <c r="G243" i="21"/>
  <c r="H243" i="21"/>
  <c r="I243" i="21"/>
  <c r="J243" i="21"/>
  <c r="K243" i="21"/>
  <c r="L243" i="21"/>
  <c r="M243" i="21"/>
  <c r="N243" i="21"/>
  <c r="O243" i="21"/>
  <c r="P243" i="21"/>
  <c r="Q243" i="21"/>
  <c r="R243" i="21"/>
  <c r="S243" i="21"/>
  <c r="T243" i="21"/>
  <c r="U243" i="21"/>
  <c r="V243" i="21"/>
  <c r="W243" i="21"/>
  <c r="X243" i="21"/>
  <c r="Y243" i="21"/>
  <c r="D244" i="21"/>
  <c r="E244" i="21"/>
  <c r="F244" i="21"/>
  <c r="G244" i="21"/>
  <c r="H244" i="21"/>
  <c r="I244" i="21"/>
  <c r="J244" i="21"/>
  <c r="K244" i="21"/>
  <c r="L244" i="21"/>
  <c r="M244" i="21"/>
  <c r="N244" i="21"/>
  <c r="O244" i="21"/>
  <c r="P244" i="21"/>
  <c r="Q244" i="21"/>
  <c r="R244" i="21"/>
  <c r="S244" i="21"/>
  <c r="T244" i="21"/>
  <c r="U244" i="21"/>
  <c r="V244" i="21"/>
  <c r="W244" i="21"/>
  <c r="X244" i="21"/>
  <c r="Y244" i="21"/>
  <c r="D245" i="21"/>
  <c r="E245" i="21"/>
  <c r="F245" i="21"/>
  <c r="G245" i="21"/>
  <c r="H245" i="21"/>
  <c r="I245" i="21"/>
  <c r="J245" i="21"/>
  <c r="K245" i="21"/>
  <c r="L245" i="21"/>
  <c r="M245" i="21"/>
  <c r="N245" i="21"/>
  <c r="O245" i="21"/>
  <c r="P245" i="21"/>
  <c r="Q245" i="21"/>
  <c r="R245" i="21"/>
  <c r="S245" i="21"/>
  <c r="T245" i="21"/>
  <c r="U245" i="21"/>
  <c r="V245" i="21"/>
  <c r="W245" i="21"/>
  <c r="X245" i="21"/>
  <c r="Y245" i="21"/>
  <c r="C168" i="21"/>
  <c r="C169" i="21"/>
  <c r="C170" i="21"/>
  <c r="C171" i="21"/>
  <c r="C172" i="21"/>
  <c r="C173" i="21"/>
  <c r="C174" i="21"/>
  <c r="C175" i="21"/>
  <c r="C176" i="21"/>
  <c r="C177" i="21"/>
  <c r="C178" i="21"/>
  <c r="C179" i="21"/>
  <c r="C180" i="21"/>
  <c r="C181" i="21"/>
  <c r="C182" i="21"/>
  <c r="C183" i="21"/>
  <c r="C184" i="21"/>
  <c r="C185" i="21"/>
  <c r="C186" i="21"/>
  <c r="C187" i="21"/>
  <c r="C188" i="21"/>
  <c r="C189" i="21"/>
  <c r="C190" i="21"/>
  <c r="C191" i="21"/>
  <c r="C192" i="21"/>
  <c r="C193" i="21"/>
  <c r="C194" i="21"/>
  <c r="C195" i="21"/>
  <c r="C196" i="21"/>
  <c r="C197" i="21"/>
  <c r="C198" i="21"/>
  <c r="C199" i="21"/>
  <c r="C200" i="21"/>
  <c r="C201" i="21"/>
  <c r="C202" i="21"/>
  <c r="C203" i="21"/>
  <c r="C204" i="21"/>
  <c r="C205" i="21"/>
  <c r="C206" i="21"/>
  <c r="C207" i="21"/>
  <c r="C208" i="21"/>
  <c r="C209" i="21"/>
  <c r="C210" i="21"/>
  <c r="C211" i="21"/>
  <c r="C212" i="21"/>
  <c r="C213" i="21"/>
  <c r="C214" i="21"/>
  <c r="C215" i="21"/>
  <c r="C216" i="21"/>
  <c r="C217" i="21"/>
  <c r="C218" i="21"/>
  <c r="C219" i="21"/>
  <c r="C220" i="21"/>
  <c r="C221" i="21"/>
  <c r="C222" i="21"/>
  <c r="C223" i="21"/>
  <c r="C224" i="21"/>
  <c r="C225" i="21"/>
  <c r="C226" i="21"/>
  <c r="C227" i="21"/>
  <c r="C228" i="21"/>
  <c r="C229" i="21"/>
  <c r="C230" i="21"/>
  <c r="C231" i="21"/>
  <c r="C232" i="21"/>
  <c r="C233" i="21"/>
  <c r="C234" i="21"/>
  <c r="C235" i="21"/>
  <c r="C236" i="21"/>
  <c r="C237" i="21"/>
  <c r="C238" i="21"/>
  <c r="C239" i="21"/>
  <c r="C240" i="21"/>
  <c r="C241" i="21"/>
  <c r="C242" i="21"/>
  <c r="C243" i="21"/>
  <c r="C244" i="21"/>
  <c r="C245" i="21"/>
  <c r="C167" i="21"/>
  <c r="D84" i="21"/>
  <c r="E84" i="21"/>
  <c r="F84" i="21"/>
  <c r="G84" i="21"/>
  <c r="H84" i="21"/>
  <c r="I84" i="21"/>
  <c r="J84" i="21"/>
  <c r="K84" i="21"/>
  <c r="L84" i="21"/>
  <c r="M84" i="21"/>
  <c r="N84" i="21"/>
  <c r="O84" i="21"/>
  <c r="P84" i="21"/>
  <c r="Q84" i="21"/>
  <c r="R84" i="21"/>
  <c r="S84" i="21"/>
  <c r="T84" i="21"/>
  <c r="U84" i="21"/>
  <c r="V84" i="21"/>
  <c r="W84" i="21"/>
  <c r="X84" i="21"/>
  <c r="Y84" i="21"/>
  <c r="D85" i="21"/>
  <c r="E85" i="21"/>
  <c r="F85" i="21"/>
  <c r="G85" i="21"/>
  <c r="H85" i="21"/>
  <c r="I85" i="21"/>
  <c r="J85" i="21"/>
  <c r="K85" i="21"/>
  <c r="L85" i="21"/>
  <c r="M85" i="21"/>
  <c r="N85" i="21"/>
  <c r="O85" i="21"/>
  <c r="P85" i="21"/>
  <c r="Q85" i="21"/>
  <c r="R85" i="21"/>
  <c r="S85" i="21"/>
  <c r="T85" i="21"/>
  <c r="U85" i="21"/>
  <c r="V85" i="21"/>
  <c r="W85" i="21"/>
  <c r="X85" i="21"/>
  <c r="Y85" i="21"/>
  <c r="D86" i="21"/>
  <c r="E86" i="21"/>
  <c r="F86" i="21"/>
  <c r="G86" i="21"/>
  <c r="H86" i="21"/>
  <c r="I86" i="21"/>
  <c r="J86" i="21"/>
  <c r="K86" i="21"/>
  <c r="L86" i="21"/>
  <c r="M86" i="21"/>
  <c r="N86" i="21"/>
  <c r="O86" i="21"/>
  <c r="P86" i="21"/>
  <c r="Q86" i="21"/>
  <c r="R86" i="21"/>
  <c r="S86" i="21"/>
  <c r="T86" i="21"/>
  <c r="U86" i="21"/>
  <c r="V86" i="21"/>
  <c r="W86" i="21"/>
  <c r="X86" i="21"/>
  <c r="Y86" i="21"/>
  <c r="D87" i="21"/>
  <c r="E87" i="21"/>
  <c r="F87" i="21"/>
  <c r="G87" i="21"/>
  <c r="H87" i="21"/>
  <c r="I87" i="21"/>
  <c r="J87" i="21"/>
  <c r="K87" i="21"/>
  <c r="L87" i="21"/>
  <c r="M87" i="21"/>
  <c r="N87" i="21"/>
  <c r="O87" i="21"/>
  <c r="P87" i="21"/>
  <c r="Q87" i="21"/>
  <c r="R87" i="21"/>
  <c r="S87" i="21"/>
  <c r="T87" i="21"/>
  <c r="U87" i="21"/>
  <c r="V87" i="21"/>
  <c r="W87" i="21"/>
  <c r="X87" i="21"/>
  <c r="Y87" i="21"/>
  <c r="D88" i="21"/>
  <c r="E88" i="21"/>
  <c r="F88" i="21"/>
  <c r="G88" i="21"/>
  <c r="H88" i="21"/>
  <c r="I88" i="21"/>
  <c r="J88" i="21"/>
  <c r="K88" i="21"/>
  <c r="L88" i="21"/>
  <c r="M88" i="21"/>
  <c r="N88" i="21"/>
  <c r="O88" i="21"/>
  <c r="P88" i="21"/>
  <c r="Q88" i="21"/>
  <c r="R88" i="21"/>
  <c r="S88" i="21"/>
  <c r="T88" i="21"/>
  <c r="U88" i="21"/>
  <c r="V88" i="21"/>
  <c r="W88" i="21"/>
  <c r="X88" i="21"/>
  <c r="Y88" i="21"/>
  <c r="D89" i="21"/>
  <c r="E89" i="21"/>
  <c r="F89" i="21"/>
  <c r="G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D90" i="21"/>
  <c r="E90" i="21"/>
  <c r="F90" i="21"/>
  <c r="G90" i="21"/>
  <c r="H90" i="21"/>
  <c r="I90" i="21"/>
  <c r="J90" i="21"/>
  <c r="K90" i="21"/>
  <c r="L90" i="21"/>
  <c r="M90" i="21"/>
  <c r="N90" i="21"/>
  <c r="O90" i="21"/>
  <c r="P90" i="21"/>
  <c r="Q90" i="21"/>
  <c r="R90" i="21"/>
  <c r="S90" i="21"/>
  <c r="T90" i="21"/>
  <c r="U90" i="21"/>
  <c r="V90" i="21"/>
  <c r="W90" i="21"/>
  <c r="X90" i="21"/>
  <c r="Y90" i="21"/>
  <c r="D91" i="21"/>
  <c r="E91" i="21"/>
  <c r="F91" i="21"/>
  <c r="G91" i="21"/>
  <c r="H91" i="21"/>
  <c r="I91" i="21"/>
  <c r="J91" i="21"/>
  <c r="K91" i="21"/>
  <c r="L91" i="21"/>
  <c r="M91" i="21"/>
  <c r="N91" i="21"/>
  <c r="O91" i="21"/>
  <c r="P91" i="21"/>
  <c r="Q91" i="21"/>
  <c r="R91" i="21"/>
  <c r="S91" i="21"/>
  <c r="T91" i="21"/>
  <c r="U91" i="21"/>
  <c r="V91" i="21"/>
  <c r="W91" i="21"/>
  <c r="X91" i="21"/>
  <c r="Y91" i="21"/>
  <c r="D92" i="21"/>
  <c r="E92" i="21"/>
  <c r="F92" i="21"/>
  <c r="G92" i="21"/>
  <c r="H92" i="21"/>
  <c r="I92" i="21"/>
  <c r="J92" i="21"/>
  <c r="K92" i="21"/>
  <c r="L92" i="21"/>
  <c r="M92" i="21"/>
  <c r="N92" i="21"/>
  <c r="O92" i="21"/>
  <c r="P92" i="21"/>
  <c r="Q92" i="21"/>
  <c r="R92" i="21"/>
  <c r="S92" i="21"/>
  <c r="T92" i="21"/>
  <c r="U92" i="21"/>
  <c r="V92" i="21"/>
  <c r="W92" i="21"/>
  <c r="X92" i="21"/>
  <c r="Y92" i="21"/>
  <c r="D93" i="21"/>
  <c r="E93" i="21"/>
  <c r="F93" i="21"/>
  <c r="G93" i="21"/>
  <c r="H93" i="21"/>
  <c r="I93" i="21"/>
  <c r="J93" i="21"/>
  <c r="K93" i="21"/>
  <c r="L93" i="21"/>
  <c r="M93" i="21"/>
  <c r="N93" i="21"/>
  <c r="O93" i="21"/>
  <c r="P93" i="21"/>
  <c r="Q93" i="21"/>
  <c r="R93" i="21"/>
  <c r="S93" i="21"/>
  <c r="T93" i="21"/>
  <c r="U93" i="21"/>
  <c r="V93" i="21"/>
  <c r="W93" i="21"/>
  <c r="X93" i="21"/>
  <c r="Y93" i="21"/>
  <c r="D94" i="21"/>
  <c r="E94" i="21"/>
  <c r="F94" i="21"/>
  <c r="G94" i="21"/>
  <c r="H94" i="21"/>
  <c r="I94" i="21"/>
  <c r="J94" i="21"/>
  <c r="K94" i="21"/>
  <c r="L94" i="21"/>
  <c r="M94" i="21"/>
  <c r="N94" i="21"/>
  <c r="O94" i="21"/>
  <c r="P94" i="21"/>
  <c r="Q94" i="21"/>
  <c r="R94" i="21"/>
  <c r="S94" i="21"/>
  <c r="T94" i="21"/>
  <c r="U94" i="21"/>
  <c r="V94" i="21"/>
  <c r="W94" i="21"/>
  <c r="X94" i="21"/>
  <c r="Y94" i="21"/>
  <c r="D95" i="21"/>
  <c r="E95" i="21"/>
  <c r="F95" i="21"/>
  <c r="G95" i="21"/>
  <c r="H95" i="21"/>
  <c r="I95" i="21"/>
  <c r="J95" i="21"/>
  <c r="K95" i="21"/>
  <c r="L95" i="21"/>
  <c r="M95" i="21"/>
  <c r="N95" i="21"/>
  <c r="O95" i="21"/>
  <c r="P95" i="21"/>
  <c r="Q95" i="21"/>
  <c r="R95" i="21"/>
  <c r="S95" i="21"/>
  <c r="T95" i="21"/>
  <c r="U95" i="21"/>
  <c r="V95" i="21"/>
  <c r="W95" i="21"/>
  <c r="X95" i="21"/>
  <c r="Y95" i="21"/>
  <c r="D96" i="21"/>
  <c r="E96" i="21"/>
  <c r="F96" i="21"/>
  <c r="G96" i="21"/>
  <c r="H96" i="21"/>
  <c r="I96" i="21"/>
  <c r="J96" i="21"/>
  <c r="K96" i="21"/>
  <c r="L96" i="21"/>
  <c r="M96" i="21"/>
  <c r="N96" i="21"/>
  <c r="O96" i="21"/>
  <c r="P96" i="21"/>
  <c r="Q96" i="21"/>
  <c r="R96" i="21"/>
  <c r="S96" i="21"/>
  <c r="T96" i="21"/>
  <c r="U96" i="21"/>
  <c r="V96" i="21"/>
  <c r="W96" i="21"/>
  <c r="X96" i="21"/>
  <c r="Y96" i="21"/>
  <c r="D97" i="21"/>
  <c r="E97" i="21"/>
  <c r="F97" i="21"/>
  <c r="G97" i="21"/>
  <c r="H97" i="21"/>
  <c r="I97" i="21"/>
  <c r="J97" i="21"/>
  <c r="K97" i="21"/>
  <c r="L97" i="21"/>
  <c r="M97" i="21"/>
  <c r="N97" i="21"/>
  <c r="O97" i="21"/>
  <c r="P97" i="21"/>
  <c r="Q97" i="21"/>
  <c r="R97" i="21"/>
  <c r="S97" i="21"/>
  <c r="T97" i="21"/>
  <c r="U97" i="21"/>
  <c r="V97" i="21"/>
  <c r="W97" i="21"/>
  <c r="X97" i="21"/>
  <c r="Y97" i="21"/>
  <c r="D98" i="21"/>
  <c r="E98" i="21"/>
  <c r="F98" i="21"/>
  <c r="G98" i="21"/>
  <c r="H98" i="21"/>
  <c r="I98" i="21"/>
  <c r="J98" i="21"/>
  <c r="K98" i="21"/>
  <c r="L98" i="21"/>
  <c r="M98" i="21"/>
  <c r="N98" i="21"/>
  <c r="O98" i="21"/>
  <c r="P98" i="21"/>
  <c r="Q98" i="21"/>
  <c r="R98" i="21"/>
  <c r="S98" i="21"/>
  <c r="T98" i="21"/>
  <c r="U98" i="21"/>
  <c r="V98" i="21"/>
  <c r="W98" i="21"/>
  <c r="X98" i="21"/>
  <c r="Y98" i="21"/>
  <c r="D99" i="21"/>
  <c r="E99" i="21"/>
  <c r="F99" i="21"/>
  <c r="G99" i="21"/>
  <c r="H99" i="21"/>
  <c r="I99" i="21"/>
  <c r="J99" i="21"/>
  <c r="K99" i="21"/>
  <c r="L99" i="21"/>
  <c r="M99" i="21"/>
  <c r="N99" i="21"/>
  <c r="O99" i="21"/>
  <c r="P99" i="21"/>
  <c r="Q99" i="21"/>
  <c r="R99" i="21"/>
  <c r="S99" i="21"/>
  <c r="T99" i="21"/>
  <c r="U99" i="21"/>
  <c r="V99" i="21"/>
  <c r="W99" i="21"/>
  <c r="X99" i="21"/>
  <c r="Y99" i="21"/>
  <c r="D100" i="21"/>
  <c r="E100" i="21"/>
  <c r="F100" i="21"/>
  <c r="G100" i="21"/>
  <c r="H100" i="21"/>
  <c r="I100" i="21"/>
  <c r="J100" i="21"/>
  <c r="K100" i="21"/>
  <c r="L100" i="21"/>
  <c r="M100" i="21"/>
  <c r="N100" i="21"/>
  <c r="O100" i="21"/>
  <c r="P100" i="21"/>
  <c r="Q100" i="21"/>
  <c r="R100" i="21"/>
  <c r="S100" i="21"/>
  <c r="T100" i="21"/>
  <c r="U100" i="21"/>
  <c r="V100" i="21"/>
  <c r="W100" i="21"/>
  <c r="X100" i="21"/>
  <c r="Y100" i="21"/>
  <c r="D101" i="21"/>
  <c r="E101" i="21"/>
  <c r="F101" i="21"/>
  <c r="G101" i="21"/>
  <c r="H101" i="21"/>
  <c r="I101" i="21"/>
  <c r="J101" i="21"/>
  <c r="K101" i="21"/>
  <c r="L101" i="21"/>
  <c r="M101" i="21"/>
  <c r="N101" i="21"/>
  <c r="O101" i="21"/>
  <c r="P101" i="21"/>
  <c r="Q101" i="21"/>
  <c r="R101" i="21"/>
  <c r="S101" i="21"/>
  <c r="T101" i="21"/>
  <c r="U101" i="21"/>
  <c r="V101" i="21"/>
  <c r="W101" i="21"/>
  <c r="X101" i="21"/>
  <c r="Y101" i="21"/>
  <c r="D102" i="21"/>
  <c r="E102" i="21"/>
  <c r="F102" i="21"/>
  <c r="G102" i="21"/>
  <c r="H102" i="21"/>
  <c r="I102" i="21"/>
  <c r="J102" i="21"/>
  <c r="K102" i="21"/>
  <c r="L102" i="21"/>
  <c r="M102" i="21"/>
  <c r="N102" i="21"/>
  <c r="O102" i="21"/>
  <c r="P102" i="21"/>
  <c r="Q102" i="21"/>
  <c r="R102" i="21"/>
  <c r="S102" i="21"/>
  <c r="T102" i="21"/>
  <c r="U102" i="21"/>
  <c r="V102" i="21"/>
  <c r="W102" i="21"/>
  <c r="X102" i="21"/>
  <c r="Y102" i="21"/>
  <c r="D103" i="21"/>
  <c r="E103" i="21"/>
  <c r="F103" i="21"/>
  <c r="G103" i="21"/>
  <c r="H103" i="21"/>
  <c r="I103" i="21"/>
  <c r="J103" i="21"/>
  <c r="K103" i="21"/>
  <c r="L103" i="21"/>
  <c r="M103" i="21"/>
  <c r="N103" i="21"/>
  <c r="O103" i="21"/>
  <c r="P103" i="21"/>
  <c r="Q103" i="21"/>
  <c r="R103" i="21"/>
  <c r="S103" i="21"/>
  <c r="T103" i="21"/>
  <c r="U103" i="21"/>
  <c r="V103" i="21"/>
  <c r="W103" i="21"/>
  <c r="X103" i="21"/>
  <c r="Y103" i="21"/>
  <c r="D104" i="21"/>
  <c r="E104" i="21"/>
  <c r="F104" i="21"/>
  <c r="G104" i="21"/>
  <c r="H104" i="21"/>
  <c r="I104" i="21"/>
  <c r="J104" i="21"/>
  <c r="K104" i="21"/>
  <c r="L104" i="21"/>
  <c r="M104" i="21"/>
  <c r="N104" i="21"/>
  <c r="O104" i="21"/>
  <c r="P104" i="21"/>
  <c r="Q104" i="21"/>
  <c r="R104" i="21"/>
  <c r="S104" i="21"/>
  <c r="T104" i="21"/>
  <c r="U104" i="21"/>
  <c r="V104" i="21"/>
  <c r="W104" i="21"/>
  <c r="X104" i="21"/>
  <c r="Y104" i="21"/>
  <c r="D105" i="21"/>
  <c r="E105" i="21"/>
  <c r="F105" i="21"/>
  <c r="G105" i="21"/>
  <c r="H105" i="21"/>
  <c r="I105" i="21"/>
  <c r="J105" i="21"/>
  <c r="K105" i="21"/>
  <c r="L105" i="21"/>
  <c r="M105" i="21"/>
  <c r="N105" i="21"/>
  <c r="O105" i="21"/>
  <c r="P105" i="21"/>
  <c r="Q105" i="21"/>
  <c r="R105" i="21"/>
  <c r="S105" i="21"/>
  <c r="T105" i="21"/>
  <c r="U105" i="21"/>
  <c r="V105" i="21"/>
  <c r="W105" i="21"/>
  <c r="X105" i="21"/>
  <c r="Y105" i="21"/>
  <c r="D106" i="21"/>
  <c r="E106" i="21"/>
  <c r="F106" i="21"/>
  <c r="G106" i="21"/>
  <c r="H106" i="21"/>
  <c r="I106" i="21"/>
  <c r="J106" i="21"/>
  <c r="K106" i="21"/>
  <c r="L106" i="21"/>
  <c r="M106" i="21"/>
  <c r="N106" i="21"/>
  <c r="O106" i="21"/>
  <c r="P106" i="21"/>
  <c r="Q106" i="21"/>
  <c r="R106" i="21"/>
  <c r="S106" i="21"/>
  <c r="T106" i="21"/>
  <c r="U106" i="21"/>
  <c r="V106" i="21"/>
  <c r="W106" i="21"/>
  <c r="X106" i="21"/>
  <c r="Y106" i="21"/>
  <c r="D107" i="21"/>
  <c r="E107" i="21"/>
  <c r="F107" i="21"/>
  <c r="G107" i="21"/>
  <c r="H107" i="21"/>
  <c r="I107" i="21"/>
  <c r="J107" i="21"/>
  <c r="K107" i="21"/>
  <c r="L107" i="21"/>
  <c r="M107" i="21"/>
  <c r="N107" i="21"/>
  <c r="O107" i="21"/>
  <c r="P107" i="21"/>
  <c r="Q107" i="21"/>
  <c r="R107" i="21"/>
  <c r="S107" i="21"/>
  <c r="T107" i="21"/>
  <c r="U107" i="21"/>
  <c r="V107" i="21"/>
  <c r="W107" i="21"/>
  <c r="X107" i="21"/>
  <c r="Y107" i="21"/>
  <c r="D108" i="21"/>
  <c r="E108" i="21"/>
  <c r="F108" i="21"/>
  <c r="G108" i="21"/>
  <c r="H108" i="21"/>
  <c r="I108" i="21"/>
  <c r="J108" i="21"/>
  <c r="K108" i="21"/>
  <c r="L108" i="21"/>
  <c r="M108" i="21"/>
  <c r="N108" i="21"/>
  <c r="O108" i="21"/>
  <c r="P108" i="21"/>
  <c r="Q108" i="21"/>
  <c r="R108" i="21"/>
  <c r="S108" i="21"/>
  <c r="T108" i="21"/>
  <c r="U108" i="21"/>
  <c r="V108" i="21"/>
  <c r="W108" i="21"/>
  <c r="X108" i="21"/>
  <c r="Y108" i="21"/>
  <c r="D109" i="21"/>
  <c r="E109" i="21"/>
  <c r="F109" i="21"/>
  <c r="G109" i="21"/>
  <c r="H109" i="21"/>
  <c r="I109" i="21"/>
  <c r="J109" i="21"/>
  <c r="K109" i="21"/>
  <c r="L109" i="21"/>
  <c r="M109" i="21"/>
  <c r="N109" i="21"/>
  <c r="O109" i="21"/>
  <c r="P109" i="21"/>
  <c r="Q109" i="21"/>
  <c r="R109" i="21"/>
  <c r="S109" i="21"/>
  <c r="T109" i="21"/>
  <c r="U109" i="21"/>
  <c r="V109" i="21"/>
  <c r="W109" i="21"/>
  <c r="X109" i="21"/>
  <c r="Y109" i="21"/>
  <c r="D110" i="21"/>
  <c r="E110" i="21"/>
  <c r="F110" i="21"/>
  <c r="G110" i="21"/>
  <c r="H110" i="21"/>
  <c r="I110" i="21"/>
  <c r="J110" i="21"/>
  <c r="K110" i="21"/>
  <c r="L110" i="21"/>
  <c r="M110" i="21"/>
  <c r="N110" i="21"/>
  <c r="O110" i="21"/>
  <c r="P110" i="21"/>
  <c r="Q110" i="21"/>
  <c r="R110" i="21"/>
  <c r="S110" i="21"/>
  <c r="T110" i="21"/>
  <c r="U110" i="21"/>
  <c r="V110" i="21"/>
  <c r="W110" i="21"/>
  <c r="X110" i="21"/>
  <c r="Y110" i="21"/>
  <c r="D111" i="21"/>
  <c r="E111" i="21"/>
  <c r="F111" i="21"/>
  <c r="G111" i="21"/>
  <c r="H111" i="21"/>
  <c r="I111" i="21"/>
  <c r="J111" i="21"/>
  <c r="K111" i="21"/>
  <c r="L111" i="21"/>
  <c r="M111" i="21"/>
  <c r="N111" i="21"/>
  <c r="O111" i="21"/>
  <c r="P111" i="21"/>
  <c r="Q111" i="21"/>
  <c r="R111" i="21"/>
  <c r="S111" i="21"/>
  <c r="T111" i="21"/>
  <c r="U111" i="21"/>
  <c r="V111" i="21"/>
  <c r="W111" i="21"/>
  <c r="X111" i="21"/>
  <c r="Y111" i="21"/>
  <c r="D112" i="21"/>
  <c r="E112" i="21"/>
  <c r="F112" i="21"/>
  <c r="G112" i="21"/>
  <c r="H112" i="21"/>
  <c r="I112" i="21"/>
  <c r="J112" i="21"/>
  <c r="K112" i="21"/>
  <c r="L112" i="21"/>
  <c r="M112" i="21"/>
  <c r="N112" i="21"/>
  <c r="O112" i="21"/>
  <c r="P112" i="21"/>
  <c r="Q112" i="21"/>
  <c r="R112" i="21"/>
  <c r="S112" i="21"/>
  <c r="T112" i="21"/>
  <c r="U112" i="21"/>
  <c r="V112" i="21"/>
  <c r="W112" i="21"/>
  <c r="X112" i="21"/>
  <c r="Y112" i="21"/>
  <c r="D113" i="21"/>
  <c r="E113" i="21"/>
  <c r="F113" i="21"/>
  <c r="G113" i="21"/>
  <c r="H113" i="21"/>
  <c r="I113" i="21"/>
  <c r="J113" i="21"/>
  <c r="K113" i="21"/>
  <c r="L113" i="21"/>
  <c r="M113" i="21"/>
  <c r="N113" i="21"/>
  <c r="O113" i="21"/>
  <c r="P113" i="21"/>
  <c r="Q113" i="21"/>
  <c r="R113" i="21"/>
  <c r="S113" i="21"/>
  <c r="T113" i="21"/>
  <c r="U113" i="21"/>
  <c r="V113" i="21"/>
  <c r="W113" i="21"/>
  <c r="X113" i="21"/>
  <c r="Y113" i="21"/>
  <c r="D114" i="21"/>
  <c r="E114" i="21"/>
  <c r="F114" i="21"/>
  <c r="G114" i="21"/>
  <c r="H114" i="21"/>
  <c r="I114" i="21"/>
  <c r="J114" i="21"/>
  <c r="K114" i="21"/>
  <c r="L114" i="21"/>
  <c r="M114" i="21"/>
  <c r="N114" i="21"/>
  <c r="O114" i="21"/>
  <c r="P114" i="21"/>
  <c r="Q114" i="21"/>
  <c r="R114" i="21"/>
  <c r="S114" i="21"/>
  <c r="T114" i="21"/>
  <c r="U114" i="21"/>
  <c r="V114" i="21"/>
  <c r="W114" i="21"/>
  <c r="X114" i="21"/>
  <c r="Y114" i="21"/>
  <c r="D115" i="21"/>
  <c r="E115" i="21"/>
  <c r="F115" i="21"/>
  <c r="G115" i="21"/>
  <c r="H115" i="21"/>
  <c r="I115" i="21"/>
  <c r="J115" i="21"/>
  <c r="K115" i="21"/>
  <c r="L115" i="21"/>
  <c r="M115" i="21"/>
  <c r="N115" i="21"/>
  <c r="O115" i="21"/>
  <c r="P115" i="21"/>
  <c r="Q115" i="21"/>
  <c r="R115" i="21"/>
  <c r="S115" i="21"/>
  <c r="T115" i="21"/>
  <c r="U115" i="21"/>
  <c r="V115" i="21"/>
  <c r="W115" i="21"/>
  <c r="X115" i="21"/>
  <c r="Y115" i="21"/>
  <c r="D116" i="21"/>
  <c r="E116" i="21"/>
  <c r="F116" i="21"/>
  <c r="G116" i="21"/>
  <c r="H116" i="21"/>
  <c r="I116" i="21"/>
  <c r="J116" i="21"/>
  <c r="K116" i="21"/>
  <c r="L116" i="21"/>
  <c r="M116" i="21"/>
  <c r="N116" i="21"/>
  <c r="O116" i="21"/>
  <c r="P116" i="21"/>
  <c r="Q116" i="21"/>
  <c r="R116" i="21"/>
  <c r="S116" i="21"/>
  <c r="T116" i="21"/>
  <c r="U116" i="21"/>
  <c r="V116" i="21"/>
  <c r="W116" i="21"/>
  <c r="X116" i="21"/>
  <c r="Y116" i="21"/>
  <c r="D117" i="21"/>
  <c r="E117" i="21"/>
  <c r="F117" i="21"/>
  <c r="G117" i="21"/>
  <c r="H117" i="21"/>
  <c r="I117" i="21"/>
  <c r="J117" i="21"/>
  <c r="K117" i="21"/>
  <c r="L117" i="21"/>
  <c r="M117" i="21"/>
  <c r="N117" i="21"/>
  <c r="O117" i="21"/>
  <c r="P117" i="21"/>
  <c r="Q117" i="21"/>
  <c r="R117" i="21"/>
  <c r="S117" i="21"/>
  <c r="T117" i="21"/>
  <c r="U117" i="21"/>
  <c r="V117" i="21"/>
  <c r="W117" i="21"/>
  <c r="X117" i="21"/>
  <c r="Y117" i="21"/>
  <c r="D118" i="21"/>
  <c r="E118" i="21"/>
  <c r="F118" i="21"/>
  <c r="G118" i="21"/>
  <c r="H118" i="21"/>
  <c r="I118" i="21"/>
  <c r="J118" i="21"/>
  <c r="K118" i="21"/>
  <c r="L118" i="21"/>
  <c r="M118" i="21"/>
  <c r="N118" i="21"/>
  <c r="O118" i="21"/>
  <c r="P118" i="21"/>
  <c r="Q118" i="21"/>
  <c r="R118" i="21"/>
  <c r="S118" i="21"/>
  <c r="T118" i="21"/>
  <c r="U118" i="21"/>
  <c r="V118" i="21"/>
  <c r="W118" i="21"/>
  <c r="X118" i="21"/>
  <c r="Y118" i="21"/>
  <c r="D119" i="21"/>
  <c r="E119" i="21"/>
  <c r="F119" i="21"/>
  <c r="G119" i="21"/>
  <c r="H119" i="21"/>
  <c r="I119" i="21"/>
  <c r="J119" i="21"/>
  <c r="K119" i="21"/>
  <c r="L119" i="21"/>
  <c r="M119" i="21"/>
  <c r="N119" i="21"/>
  <c r="O119" i="21"/>
  <c r="P119" i="21"/>
  <c r="Q119" i="21"/>
  <c r="R119" i="21"/>
  <c r="S119" i="21"/>
  <c r="T119" i="21"/>
  <c r="U119" i="21"/>
  <c r="V119" i="21"/>
  <c r="W119" i="21"/>
  <c r="X119" i="21"/>
  <c r="Y119" i="21"/>
  <c r="D120" i="21"/>
  <c r="E120" i="21"/>
  <c r="F120" i="21"/>
  <c r="G120" i="21"/>
  <c r="H120" i="21"/>
  <c r="I120" i="21"/>
  <c r="J120" i="21"/>
  <c r="K120" i="21"/>
  <c r="L120" i="21"/>
  <c r="M120" i="21"/>
  <c r="N120" i="21"/>
  <c r="O120" i="21"/>
  <c r="P120" i="21"/>
  <c r="Q120" i="21"/>
  <c r="R120" i="21"/>
  <c r="S120" i="21"/>
  <c r="T120" i="21"/>
  <c r="U120" i="21"/>
  <c r="V120" i="21"/>
  <c r="W120" i="21"/>
  <c r="X120" i="21"/>
  <c r="Y120" i="21"/>
  <c r="D121" i="21"/>
  <c r="E121" i="21"/>
  <c r="F121" i="21"/>
  <c r="G121" i="21"/>
  <c r="H121" i="21"/>
  <c r="I121" i="21"/>
  <c r="J121" i="21"/>
  <c r="K121" i="21"/>
  <c r="L121" i="21"/>
  <c r="M121" i="21"/>
  <c r="N121" i="21"/>
  <c r="O121" i="21"/>
  <c r="P121" i="21"/>
  <c r="Q121" i="21"/>
  <c r="R121" i="21"/>
  <c r="S121" i="21"/>
  <c r="T121" i="21"/>
  <c r="U121" i="21"/>
  <c r="V121" i="21"/>
  <c r="W121" i="21"/>
  <c r="X121" i="21"/>
  <c r="Y121" i="21"/>
  <c r="D122" i="21"/>
  <c r="E122" i="21"/>
  <c r="F122" i="21"/>
  <c r="G122" i="21"/>
  <c r="H122" i="21"/>
  <c r="I122" i="21"/>
  <c r="J122" i="21"/>
  <c r="K122" i="21"/>
  <c r="L122" i="21"/>
  <c r="M122" i="21"/>
  <c r="N122" i="21"/>
  <c r="O122" i="21"/>
  <c r="P122" i="21"/>
  <c r="Q122" i="21"/>
  <c r="R122" i="21"/>
  <c r="S122" i="21"/>
  <c r="T122" i="21"/>
  <c r="U122" i="21"/>
  <c r="V122" i="21"/>
  <c r="W122" i="21"/>
  <c r="X122" i="21"/>
  <c r="Y122" i="21"/>
  <c r="D123" i="21"/>
  <c r="E123" i="21"/>
  <c r="F123" i="21"/>
  <c r="G123" i="21"/>
  <c r="H123" i="21"/>
  <c r="I123" i="21"/>
  <c r="J123" i="21"/>
  <c r="K123" i="21"/>
  <c r="L123" i="21"/>
  <c r="M123" i="21"/>
  <c r="N123" i="21"/>
  <c r="O123" i="21"/>
  <c r="P123" i="21"/>
  <c r="Q123" i="21"/>
  <c r="R123" i="21"/>
  <c r="S123" i="21"/>
  <c r="T123" i="21"/>
  <c r="U123" i="21"/>
  <c r="V123" i="21"/>
  <c r="W123" i="21"/>
  <c r="X123" i="21"/>
  <c r="Y123" i="21"/>
  <c r="D124" i="21"/>
  <c r="E124" i="21"/>
  <c r="F124" i="21"/>
  <c r="G124" i="21"/>
  <c r="H124" i="21"/>
  <c r="I124" i="21"/>
  <c r="J124" i="21"/>
  <c r="K124" i="21"/>
  <c r="L124" i="21"/>
  <c r="M124" i="21"/>
  <c r="N124" i="21"/>
  <c r="O124" i="21"/>
  <c r="P124" i="21"/>
  <c r="Q124" i="21"/>
  <c r="R124" i="21"/>
  <c r="S124" i="21"/>
  <c r="T124" i="21"/>
  <c r="U124" i="21"/>
  <c r="V124" i="21"/>
  <c r="W124" i="21"/>
  <c r="X124" i="21"/>
  <c r="Y124" i="21"/>
  <c r="D125" i="21"/>
  <c r="E125" i="21"/>
  <c r="F125" i="21"/>
  <c r="G125" i="21"/>
  <c r="H125" i="21"/>
  <c r="I125" i="21"/>
  <c r="J125" i="21"/>
  <c r="K125" i="21"/>
  <c r="L125" i="21"/>
  <c r="M125" i="21"/>
  <c r="N125" i="21"/>
  <c r="O125" i="21"/>
  <c r="P125" i="21"/>
  <c r="Q125" i="21"/>
  <c r="R125" i="21"/>
  <c r="S125" i="21"/>
  <c r="T125" i="21"/>
  <c r="U125" i="21"/>
  <c r="V125" i="21"/>
  <c r="W125" i="21"/>
  <c r="X125" i="21"/>
  <c r="Y125" i="21"/>
  <c r="D126" i="21"/>
  <c r="E126" i="21"/>
  <c r="F126" i="21"/>
  <c r="G126" i="21"/>
  <c r="H126" i="21"/>
  <c r="I126" i="21"/>
  <c r="J126" i="21"/>
  <c r="K126" i="21"/>
  <c r="L126" i="21"/>
  <c r="M126" i="21"/>
  <c r="N126" i="21"/>
  <c r="O126" i="21"/>
  <c r="P126" i="21"/>
  <c r="Q126" i="21"/>
  <c r="R126" i="21"/>
  <c r="S126" i="21"/>
  <c r="T126" i="21"/>
  <c r="U126" i="21"/>
  <c r="V126" i="21"/>
  <c r="W126" i="21"/>
  <c r="X126" i="21"/>
  <c r="Y126" i="21"/>
  <c r="D127" i="21"/>
  <c r="E127" i="21"/>
  <c r="F127" i="21"/>
  <c r="G127" i="21"/>
  <c r="H127" i="21"/>
  <c r="I127" i="21"/>
  <c r="J127" i="21"/>
  <c r="K127" i="21"/>
  <c r="L127" i="21"/>
  <c r="M127" i="21"/>
  <c r="N127" i="21"/>
  <c r="O127" i="21"/>
  <c r="P127" i="21"/>
  <c r="Q127" i="21"/>
  <c r="R127" i="21"/>
  <c r="S127" i="21"/>
  <c r="T127" i="21"/>
  <c r="U127" i="21"/>
  <c r="V127" i="21"/>
  <c r="W127" i="21"/>
  <c r="X127" i="21"/>
  <c r="Y127" i="21"/>
  <c r="D128" i="21"/>
  <c r="E128" i="21"/>
  <c r="F128" i="21"/>
  <c r="G128" i="21"/>
  <c r="H128" i="21"/>
  <c r="I128" i="21"/>
  <c r="J128" i="21"/>
  <c r="K128" i="21"/>
  <c r="L128" i="21"/>
  <c r="M128" i="21"/>
  <c r="N128" i="21"/>
  <c r="O128" i="21"/>
  <c r="P128" i="21"/>
  <c r="Q128" i="21"/>
  <c r="R128" i="21"/>
  <c r="S128" i="21"/>
  <c r="T128" i="21"/>
  <c r="U128" i="21"/>
  <c r="V128" i="21"/>
  <c r="W128" i="21"/>
  <c r="X128" i="21"/>
  <c r="Y128" i="21"/>
  <c r="D129" i="21"/>
  <c r="E129" i="21"/>
  <c r="F129" i="21"/>
  <c r="G129" i="21"/>
  <c r="H129" i="21"/>
  <c r="I129" i="21"/>
  <c r="J129" i="21"/>
  <c r="K129" i="21"/>
  <c r="L129" i="21"/>
  <c r="M129" i="21"/>
  <c r="N129" i="21"/>
  <c r="O129" i="21"/>
  <c r="P129" i="21"/>
  <c r="Q129" i="21"/>
  <c r="R129" i="21"/>
  <c r="S129" i="21"/>
  <c r="T129" i="21"/>
  <c r="U129" i="21"/>
  <c r="V129" i="21"/>
  <c r="W129" i="21"/>
  <c r="X129" i="21"/>
  <c r="Y129" i="21"/>
  <c r="D130" i="21"/>
  <c r="E130" i="21"/>
  <c r="F130" i="21"/>
  <c r="G130" i="21"/>
  <c r="H130" i="21"/>
  <c r="I130" i="21"/>
  <c r="J130" i="21"/>
  <c r="K130" i="21"/>
  <c r="L130" i="21"/>
  <c r="M130" i="21"/>
  <c r="N130" i="21"/>
  <c r="O130" i="21"/>
  <c r="P130" i="21"/>
  <c r="Q130" i="21"/>
  <c r="R130" i="21"/>
  <c r="S130" i="21"/>
  <c r="T130" i="21"/>
  <c r="U130" i="21"/>
  <c r="V130" i="21"/>
  <c r="W130" i="21"/>
  <c r="X130" i="21"/>
  <c r="Y130" i="21"/>
  <c r="D131" i="21"/>
  <c r="E131" i="21"/>
  <c r="F131" i="21"/>
  <c r="G131" i="21"/>
  <c r="H131" i="21"/>
  <c r="I131" i="21"/>
  <c r="J131" i="21"/>
  <c r="K131" i="21"/>
  <c r="L131" i="21"/>
  <c r="M131" i="21"/>
  <c r="N131" i="21"/>
  <c r="O131" i="21"/>
  <c r="P131" i="21"/>
  <c r="Q131" i="21"/>
  <c r="R131" i="21"/>
  <c r="S131" i="21"/>
  <c r="T131" i="21"/>
  <c r="U131" i="21"/>
  <c r="V131" i="21"/>
  <c r="W131" i="21"/>
  <c r="X131" i="21"/>
  <c r="Y131" i="21"/>
  <c r="D132" i="21"/>
  <c r="E132" i="21"/>
  <c r="F132" i="21"/>
  <c r="G132" i="21"/>
  <c r="H132" i="21"/>
  <c r="I132" i="21"/>
  <c r="J132" i="21"/>
  <c r="K132" i="21"/>
  <c r="L132" i="21"/>
  <c r="M132" i="21"/>
  <c r="N132" i="21"/>
  <c r="O132" i="21"/>
  <c r="P132" i="21"/>
  <c r="Q132" i="21"/>
  <c r="R132" i="21"/>
  <c r="S132" i="21"/>
  <c r="T132" i="21"/>
  <c r="U132" i="21"/>
  <c r="V132" i="21"/>
  <c r="W132" i="21"/>
  <c r="X132" i="21"/>
  <c r="Y132" i="21"/>
  <c r="D133" i="21"/>
  <c r="E133" i="21"/>
  <c r="F133" i="21"/>
  <c r="G133" i="21"/>
  <c r="H133" i="21"/>
  <c r="I133" i="21"/>
  <c r="J133" i="21"/>
  <c r="K133" i="21"/>
  <c r="L133" i="21"/>
  <c r="M133" i="21"/>
  <c r="N133" i="21"/>
  <c r="O133" i="21"/>
  <c r="P133" i="21"/>
  <c r="Q133" i="21"/>
  <c r="R133" i="21"/>
  <c r="S133" i="21"/>
  <c r="T133" i="21"/>
  <c r="U133" i="21"/>
  <c r="V133" i="21"/>
  <c r="W133" i="21"/>
  <c r="X133" i="21"/>
  <c r="Y133" i="21"/>
  <c r="D134" i="21"/>
  <c r="E134" i="21"/>
  <c r="F134" i="21"/>
  <c r="G134" i="21"/>
  <c r="H134" i="21"/>
  <c r="I134" i="21"/>
  <c r="J134" i="21"/>
  <c r="K134" i="21"/>
  <c r="L134" i="21"/>
  <c r="M134" i="21"/>
  <c r="N134" i="21"/>
  <c r="O134" i="21"/>
  <c r="P134" i="21"/>
  <c r="Q134" i="21"/>
  <c r="R134" i="21"/>
  <c r="S134" i="21"/>
  <c r="T134" i="21"/>
  <c r="U134" i="21"/>
  <c r="V134" i="21"/>
  <c r="W134" i="21"/>
  <c r="X134" i="21"/>
  <c r="Y134" i="21"/>
  <c r="D135" i="21"/>
  <c r="E135" i="21"/>
  <c r="F135" i="21"/>
  <c r="G135" i="21"/>
  <c r="H135" i="21"/>
  <c r="I135" i="21"/>
  <c r="J135" i="21"/>
  <c r="K135" i="21"/>
  <c r="L135" i="21"/>
  <c r="M135" i="21"/>
  <c r="N135" i="21"/>
  <c r="O135" i="21"/>
  <c r="P135" i="21"/>
  <c r="Q135" i="21"/>
  <c r="R135" i="21"/>
  <c r="S135" i="21"/>
  <c r="T135" i="21"/>
  <c r="U135" i="21"/>
  <c r="V135" i="21"/>
  <c r="W135" i="21"/>
  <c r="X135" i="21"/>
  <c r="Y135" i="21"/>
  <c r="D136" i="21"/>
  <c r="E136" i="21"/>
  <c r="F136" i="21"/>
  <c r="G136" i="21"/>
  <c r="H136" i="21"/>
  <c r="I136" i="21"/>
  <c r="J136" i="21"/>
  <c r="K136" i="21"/>
  <c r="L136" i="21"/>
  <c r="M136" i="21"/>
  <c r="N136" i="21"/>
  <c r="O136" i="21"/>
  <c r="P136" i="21"/>
  <c r="Q136" i="21"/>
  <c r="R136" i="21"/>
  <c r="S136" i="21"/>
  <c r="T136" i="21"/>
  <c r="U136" i="21"/>
  <c r="V136" i="21"/>
  <c r="W136" i="21"/>
  <c r="X136" i="21"/>
  <c r="Y136" i="21"/>
  <c r="D137" i="21"/>
  <c r="E137" i="21"/>
  <c r="F137" i="21"/>
  <c r="G137" i="21"/>
  <c r="H137" i="21"/>
  <c r="I137" i="21"/>
  <c r="J137" i="21"/>
  <c r="K137" i="21"/>
  <c r="L137" i="21"/>
  <c r="M137" i="21"/>
  <c r="N137" i="21"/>
  <c r="O137" i="21"/>
  <c r="P137" i="21"/>
  <c r="Q137" i="21"/>
  <c r="R137" i="21"/>
  <c r="S137" i="21"/>
  <c r="T137" i="21"/>
  <c r="U137" i="21"/>
  <c r="V137" i="21"/>
  <c r="W137" i="21"/>
  <c r="X137" i="21"/>
  <c r="Y137" i="21"/>
  <c r="D138" i="21"/>
  <c r="E138" i="21"/>
  <c r="F138" i="21"/>
  <c r="G138" i="21"/>
  <c r="H138" i="21"/>
  <c r="I138" i="21"/>
  <c r="J138" i="21"/>
  <c r="K138" i="21"/>
  <c r="L138" i="21"/>
  <c r="M138" i="21"/>
  <c r="N138" i="21"/>
  <c r="O138" i="21"/>
  <c r="P138" i="21"/>
  <c r="Q138" i="21"/>
  <c r="R138" i="21"/>
  <c r="S138" i="21"/>
  <c r="T138" i="21"/>
  <c r="U138" i="21"/>
  <c r="V138" i="21"/>
  <c r="W138" i="21"/>
  <c r="X138" i="21"/>
  <c r="Y138" i="21"/>
  <c r="D139" i="21"/>
  <c r="E139" i="21"/>
  <c r="F139" i="21"/>
  <c r="G139" i="21"/>
  <c r="H139" i="21"/>
  <c r="I139" i="21"/>
  <c r="J139" i="21"/>
  <c r="K139" i="21"/>
  <c r="L139" i="21"/>
  <c r="M139" i="21"/>
  <c r="N139" i="21"/>
  <c r="O139" i="21"/>
  <c r="P139" i="21"/>
  <c r="Q139" i="21"/>
  <c r="R139" i="21"/>
  <c r="S139" i="21"/>
  <c r="T139" i="21"/>
  <c r="U139" i="21"/>
  <c r="V139" i="21"/>
  <c r="W139" i="21"/>
  <c r="X139" i="21"/>
  <c r="Y139" i="21"/>
  <c r="D140" i="21"/>
  <c r="E140" i="21"/>
  <c r="F140" i="21"/>
  <c r="G140" i="21"/>
  <c r="H140" i="21"/>
  <c r="I140" i="21"/>
  <c r="J140" i="21"/>
  <c r="K140" i="21"/>
  <c r="L140" i="21"/>
  <c r="M140" i="21"/>
  <c r="N140" i="21"/>
  <c r="O140" i="21"/>
  <c r="P140" i="21"/>
  <c r="Q140" i="21"/>
  <c r="R140" i="21"/>
  <c r="S140" i="21"/>
  <c r="T140" i="21"/>
  <c r="U140" i="21"/>
  <c r="V140" i="21"/>
  <c r="W140" i="21"/>
  <c r="X140" i="21"/>
  <c r="Y140" i="21"/>
  <c r="D141" i="21"/>
  <c r="E141" i="21"/>
  <c r="F141" i="21"/>
  <c r="G141" i="21"/>
  <c r="H141" i="21"/>
  <c r="I141" i="21"/>
  <c r="J141" i="21"/>
  <c r="K141" i="21"/>
  <c r="L141" i="21"/>
  <c r="M141" i="21"/>
  <c r="N141" i="21"/>
  <c r="O141" i="21"/>
  <c r="P141" i="21"/>
  <c r="Q141" i="21"/>
  <c r="R141" i="21"/>
  <c r="S141" i="21"/>
  <c r="T141" i="21"/>
  <c r="U141" i="21"/>
  <c r="V141" i="21"/>
  <c r="W141" i="21"/>
  <c r="X141" i="21"/>
  <c r="Y141" i="21"/>
  <c r="D142" i="21"/>
  <c r="E142" i="21"/>
  <c r="F142" i="21"/>
  <c r="G142" i="21"/>
  <c r="H142" i="21"/>
  <c r="I142" i="21"/>
  <c r="J142" i="21"/>
  <c r="K142" i="21"/>
  <c r="L142" i="21"/>
  <c r="M142" i="21"/>
  <c r="N142" i="21"/>
  <c r="O142" i="21"/>
  <c r="P142" i="21"/>
  <c r="Q142" i="21"/>
  <c r="R142" i="21"/>
  <c r="S142" i="21"/>
  <c r="T142" i="21"/>
  <c r="U142" i="21"/>
  <c r="V142" i="21"/>
  <c r="W142" i="21"/>
  <c r="X142" i="21"/>
  <c r="Y142" i="21"/>
  <c r="D143" i="21"/>
  <c r="E143" i="21"/>
  <c r="F143" i="21"/>
  <c r="G143" i="21"/>
  <c r="H143" i="21"/>
  <c r="I143" i="21"/>
  <c r="J143" i="21"/>
  <c r="K143" i="21"/>
  <c r="L143" i="21"/>
  <c r="M143" i="21"/>
  <c r="N143" i="21"/>
  <c r="O143" i="21"/>
  <c r="P143" i="21"/>
  <c r="Q143" i="21"/>
  <c r="R143" i="21"/>
  <c r="S143" i="21"/>
  <c r="T143" i="21"/>
  <c r="U143" i="21"/>
  <c r="V143" i="21"/>
  <c r="W143" i="21"/>
  <c r="X143" i="21"/>
  <c r="Y143" i="21"/>
  <c r="D144" i="21"/>
  <c r="E144" i="21"/>
  <c r="F144" i="21"/>
  <c r="G144" i="21"/>
  <c r="H144" i="21"/>
  <c r="I144" i="21"/>
  <c r="J144" i="21"/>
  <c r="K144" i="21"/>
  <c r="L144" i="21"/>
  <c r="M144" i="21"/>
  <c r="N144" i="21"/>
  <c r="O144" i="21"/>
  <c r="P144" i="21"/>
  <c r="Q144" i="21"/>
  <c r="R144" i="21"/>
  <c r="S144" i="21"/>
  <c r="T144" i="21"/>
  <c r="U144" i="21"/>
  <c r="V144" i="21"/>
  <c r="W144" i="21"/>
  <c r="X144" i="21"/>
  <c r="Y144" i="21"/>
  <c r="D145" i="21"/>
  <c r="E145" i="21"/>
  <c r="F145" i="21"/>
  <c r="G145" i="21"/>
  <c r="H145" i="21"/>
  <c r="I145" i="21"/>
  <c r="J145" i="21"/>
  <c r="K145" i="21"/>
  <c r="L145" i="21"/>
  <c r="M145" i="21"/>
  <c r="N145" i="21"/>
  <c r="O145" i="21"/>
  <c r="P145" i="21"/>
  <c r="Q145" i="21"/>
  <c r="R145" i="21"/>
  <c r="S145" i="21"/>
  <c r="T145" i="21"/>
  <c r="U145" i="21"/>
  <c r="V145" i="21"/>
  <c r="W145" i="21"/>
  <c r="X145" i="21"/>
  <c r="Y145" i="21"/>
  <c r="D146" i="21"/>
  <c r="E146" i="21"/>
  <c r="F146" i="21"/>
  <c r="G146" i="21"/>
  <c r="H146" i="21"/>
  <c r="I146" i="21"/>
  <c r="J146" i="21"/>
  <c r="K146" i="21"/>
  <c r="L146" i="21"/>
  <c r="M146" i="21"/>
  <c r="N146" i="21"/>
  <c r="O146" i="21"/>
  <c r="P146" i="21"/>
  <c r="Q146" i="21"/>
  <c r="R146" i="21"/>
  <c r="S146" i="21"/>
  <c r="T146" i="21"/>
  <c r="U146" i="21"/>
  <c r="V146" i="21"/>
  <c r="W146" i="21"/>
  <c r="X146" i="21"/>
  <c r="Y146" i="21"/>
  <c r="D147" i="21"/>
  <c r="E147" i="21"/>
  <c r="F147" i="21"/>
  <c r="G147" i="21"/>
  <c r="H147" i="21"/>
  <c r="I147" i="21"/>
  <c r="J147" i="21"/>
  <c r="K147" i="21"/>
  <c r="L147" i="21"/>
  <c r="M147" i="21"/>
  <c r="N147" i="21"/>
  <c r="O147" i="21"/>
  <c r="P147" i="21"/>
  <c r="Q147" i="21"/>
  <c r="R147" i="21"/>
  <c r="S147" i="21"/>
  <c r="T147" i="21"/>
  <c r="U147" i="21"/>
  <c r="V147" i="21"/>
  <c r="W147" i="21"/>
  <c r="X147" i="21"/>
  <c r="Y147" i="21"/>
  <c r="D148" i="21"/>
  <c r="E148" i="21"/>
  <c r="F148" i="21"/>
  <c r="G148" i="21"/>
  <c r="H148" i="21"/>
  <c r="I148" i="21"/>
  <c r="J148" i="21"/>
  <c r="K148" i="21"/>
  <c r="L148" i="21"/>
  <c r="M148" i="21"/>
  <c r="N148" i="21"/>
  <c r="O148" i="21"/>
  <c r="P148" i="21"/>
  <c r="Q148" i="21"/>
  <c r="R148" i="21"/>
  <c r="S148" i="21"/>
  <c r="T148" i="21"/>
  <c r="U148" i="21"/>
  <c r="V148" i="21"/>
  <c r="W148" i="21"/>
  <c r="X148" i="21"/>
  <c r="Y148" i="21"/>
  <c r="D149" i="21"/>
  <c r="E149" i="21"/>
  <c r="F149" i="21"/>
  <c r="G149" i="21"/>
  <c r="H149" i="21"/>
  <c r="I149" i="21"/>
  <c r="J149" i="21"/>
  <c r="K149" i="21"/>
  <c r="L149" i="21"/>
  <c r="M149" i="21"/>
  <c r="N149" i="21"/>
  <c r="O149" i="21"/>
  <c r="P149" i="21"/>
  <c r="Q149" i="21"/>
  <c r="R149" i="21"/>
  <c r="S149" i="21"/>
  <c r="T149" i="21"/>
  <c r="U149" i="21"/>
  <c r="V149" i="21"/>
  <c r="W149" i="21"/>
  <c r="X149" i="21"/>
  <c r="Y149" i="21"/>
  <c r="D150" i="21"/>
  <c r="E150" i="21"/>
  <c r="F150" i="21"/>
  <c r="G150" i="21"/>
  <c r="H150" i="21"/>
  <c r="I150" i="21"/>
  <c r="J150" i="21"/>
  <c r="K150" i="21"/>
  <c r="L150" i="21"/>
  <c r="M150" i="21"/>
  <c r="N150" i="21"/>
  <c r="O150" i="21"/>
  <c r="P150" i="21"/>
  <c r="Q150" i="21"/>
  <c r="R150" i="21"/>
  <c r="S150" i="21"/>
  <c r="T150" i="21"/>
  <c r="U150" i="21"/>
  <c r="V150" i="21"/>
  <c r="W150" i="21"/>
  <c r="X150" i="21"/>
  <c r="Y150" i="21"/>
  <c r="D151" i="21"/>
  <c r="E151" i="21"/>
  <c r="F151" i="21"/>
  <c r="G151" i="21"/>
  <c r="H151" i="21"/>
  <c r="I151" i="21"/>
  <c r="J151" i="21"/>
  <c r="K151" i="21"/>
  <c r="L151" i="21"/>
  <c r="M151" i="21"/>
  <c r="N151" i="21"/>
  <c r="O151" i="21"/>
  <c r="P151" i="21"/>
  <c r="Q151" i="21"/>
  <c r="R151" i="21"/>
  <c r="S151" i="21"/>
  <c r="T151" i="21"/>
  <c r="U151" i="21"/>
  <c r="V151" i="21"/>
  <c r="W151" i="21"/>
  <c r="X151" i="21"/>
  <c r="Y151" i="21"/>
  <c r="D152" i="21"/>
  <c r="E152" i="21"/>
  <c r="F152" i="21"/>
  <c r="G152" i="21"/>
  <c r="H152" i="21"/>
  <c r="I152" i="21"/>
  <c r="J152" i="21"/>
  <c r="K152" i="21"/>
  <c r="L152" i="21"/>
  <c r="M152" i="21"/>
  <c r="N152" i="21"/>
  <c r="O152" i="21"/>
  <c r="P152" i="21"/>
  <c r="Q152" i="21"/>
  <c r="R152" i="21"/>
  <c r="S152" i="21"/>
  <c r="T152" i="21"/>
  <c r="U152" i="21"/>
  <c r="V152" i="21"/>
  <c r="W152" i="21"/>
  <c r="X152" i="21"/>
  <c r="Y152" i="21"/>
  <c r="D153" i="21"/>
  <c r="E153" i="21"/>
  <c r="F153" i="21"/>
  <c r="G153" i="21"/>
  <c r="H153" i="21"/>
  <c r="I153" i="21"/>
  <c r="J153" i="21"/>
  <c r="K153" i="21"/>
  <c r="L153" i="21"/>
  <c r="M153" i="21"/>
  <c r="N153" i="21"/>
  <c r="O153" i="21"/>
  <c r="P153" i="21"/>
  <c r="Q153" i="21"/>
  <c r="R153" i="21"/>
  <c r="S153" i="21"/>
  <c r="T153" i="21"/>
  <c r="U153" i="21"/>
  <c r="V153" i="21"/>
  <c r="W153" i="21"/>
  <c r="X153" i="21"/>
  <c r="Y153" i="21"/>
  <c r="D154" i="21"/>
  <c r="E154" i="21"/>
  <c r="F154" i="21"/>
  <c r="G154" i="21"/>
  <c r="H154" i="21"/>
  <c r="I154" i="21"/>
  <c r="J154" i="21"/>
  <c r="K154" i="21"/>
  <c r="L154" i="21"/>
  <c r="M154" i="21"/>
  <c r="N154" i="21"/>
  <c r="O154" i="21"/>
  <c r="P154" i="21"/>
  <c r="Q154" i="21"/>
  <c r="R154" i="21"/>
  <c r="S154" i="21"/>
  <c r="T154" i="21"/>
  <c r="U154" i="21"/>
  <c r="V154" i="21"/>
  <c r="W154" i="21"/>
  <c r="X154" i="21"/>
  <c r="Y154" i="21"/>
  <c r="D155" i="21"/>
  <c r="E155" i="21"/>
  <c r="F155" i="21"/>
  <c r="G155" i="21"/>
  <c r="H155" i="21"/>
  <c r="I155" i="21"/>
  <c r="J155" i="21"/>
  <c r="K155" i="21"/>
  <c r="L155" i="21"/>
  <c r="M155" i="21"/>
  <c r="N155" i="21"/>
  <c r="O155" i="21"/>
  <c r="P155" i="21"/>
  <c r="Q155" i="21"/>
  <c r="R155" i="21"/>
  <c r="S155" i="21"/>
  <c r="T155" i="21"/>
  <c r="U155" i="21"/>
  <c r="V155" i="21"/>
  <c r="W155" i="21"/>
  <c r="X155" i="21"/>
  <c r="Y155" i="21"/>
  <c r="D156" i="21"/>
  <c r="E156" i="21"/>
  <c r="F156" i="21"/>
  <c r="G156" i="21"/>
  <c r="H156" i="21"/>
  <c r="I156" i="21"/>
  <c r="J156" i="21"/>
  <c r="K156" i="21"/>
  <c r="L156" i="21"/>
  <c r="M156" i="21"/>
  <c r="N156" i="21"/>
  <c r="O156" i="21"/>
  <c r="P156" i="21"/>
  <c r="Q156" i="21"/>
  <c r="R156" i="21"/>
  <c r="S156" i="21"/>
  <c r="T156" i="21"/>
  <c r="U156" i="21"/>
  <c r="V156" i="21"/>
  <c r="W156" i="21"/>
  <c r="X156" i="21"/>
  <c r="Y156" i="21"/>
  <c r="D157" i="21"/>
  <c r="E157" i="21"/>
  <c r="F157" i="21"/>
  <c r="G157" i="21"/>
  <c r="H157" i="21"/>
  <c r="I157" i="21"/>
  <c r="J157" i="21"/>
  <c r="K157" i="21"/>
  <c r="L157" i="21"/>
  <c r="M157" i="21"/>
  <c r="N157" i="21"/>
  <c r="O157" i="21"/>
  <c r="P157" i="21"/>
  <c r="Q157" i="21"/>
  <c r="R157" i="21"/>
  <c r="S157" i="21"/>
  <c r="T157" i="21"/>
  <c r="U157" i="21"/>
  <c r="V157" i="21"/>
  <c r="W157" i="21"/>
  <c r="X157" i="21"/>
  <c r="Y157" i="21"/>
  <c r="D158" i="21"/>
  <c r="E158" i="21"/>
  <c r="F158" i="21"/>
  <c r="G158" i="21"/>
  <c r="H158" i="21"/>
  <c r="I158" i="21"/>
  <c r="J158" i="21"/>
  <c r="K158" i="21"/>
  <c r="L158" i="21"/>
  <c r="M158" i="21"/>
  <c r="N158" i="21"/>
  <c r="O158" i="21"/>
  <c r="P158" i="21"/>
  <c r="Q158" i="21"/>
  <c r="R158" i="21"/>
  <c r="S158" i="21"/>
  <c r="T158" i="21"/>
  <c r="U158" i="21"/>
  <c r="V158" i="21"/>
  <c r="W158" i="21"/>
  <c r="X158" i="21"/>
  <c r="Y158" i="21"/>
  <c r="D159" i="21"/>
  <c r="E159" i="21"/>
  <c r="F159" i="21"/>
  <c r="G159" i="21"/>
  <c r="H159" i="21"/>
  <c r="I159" i="21"/>
  <c r="J159" i="21"/>
  <c r="K159" i="21"/>
  <c r="L159" i="21"/>
  <c r="M159" i="21"/>
  <c r="N159" i="21"/>
  <c r="O159" i="21"/>
  <c r="P159" i="21"/>
  <c r="Q159" i="21"/>
  <c r="R159" i="21"/>
  <c r="S159" i="21"/>
  <c r="T159" i="21"/>
  <c r="U159" i="21"/>
  <c r="V159" i="21"/>
  <c r="W159" i="21"/>
  <c r="X159" i="21"/>
  <c r="Y159" i="21"/>
  <c r="D160" i="21"/>
  <c r="E160" i="21"/>
  <c r="F160" i="21"/>
  <c r="G160" i="21"/>
  <c r="H160" i="21"/>
  <c r="I160" i="21"/>
  <c r="J160" i="21"/>
  <c r="K160" i="21"/>
  <c r="L160" i="21"/>
  <c r="M160" i="21"/>
  <c r="N160" i="21"/>
  <c r="O160" i="21"/>
  <c r="P160" i="21"/>
  <c r="Q160" i="21"/>
  <c r="R160" i="21"/>
  <c r="S160" i="21"/>
  <c r="T160" i="21"/>
  <c r="U160" i="21"/>
  <c r="V160" i="21"/>
  <c r="W160" i="21"/>
  <c r="X160" i="21"/>
  <c r="Y160" i="21"/>
  <c r="D161" i="21"/>
  <c r="E161" i="21"/>
  <c r="F161" i="21"/>
  <c r="G161" i="21"/>
  <c r="H161" i="21"/>
  <c r="I161" i="21"/>
  <c r="J161" i="21"/>
  <c r="K161" i="21"/>
  <c r="L161" i="21"/>
  <c r="M161" i="21"/>
  <c r="N161" i="21"/>
  <c r="O161" i="21"/>
  <c r="P161" i="21"/>
  <c r="Q161" i="21"/>
  <c r="R161" i="21"/>
  <c r="S161" i="21"/>
  <c r="T161" i="21"/>
  <c r="U161" i="21"/>
  <c r="V161" i="21"/>
  <c r="W161" i="21"/>
  <c r="X161" i="21"/>
  <c r="Y161" i="21"/>
  <c r="D162" i="21"/>
  <c r="E162" i="21"/>
  <c r="F162" i="21"/>
  <c r="G162" i="21"/>
  <c r="H162" i="21"/>
  <c r="I162" i="21"/>
  <c r="J162" i="21"/>
  <c r="K162" i="21"/>
  <c r="L162" i="21"/>
  <c r="M162" i="21"/>
  <c r="N162" i="21"/>
  <c r="O162" i="21"/>
  <c r="P162" i="21"/>
  <c r="Q162" i="21"/>
  <c r="R162" i="21"/>
  <c r="S162" i="21"/>
  <c r="T162" i="21"/>
  <c r="U162" i="21"/>
  <c r="V162" i="21"/>
  <c r="W162" i="21"/>
  <c r="X162" i="21"/>
  <c r="Y162" i="21"/>
  <c r="C85" i="21"/>
  <c r="C86" i="21"/>
  <c r="C87" i="21"/>
  <c r="C88" i="21"/>
  <c r="C89" i="21"/>
  <c r="C90" i="21"/>
  <c r="C91" i="21"/>
  <c r="C92" i="21"/>
  <c r="C93" i="21"/>
  <c r="C94" i="21"/>
  <c r="C95" i="21"/>
  <c r="C96" i="21"/>
  <c r="C97" i="21"/>
  <c r="C98" i="21"/>
  <c r="C99" i="21"/>
  <c r="C100" i="21"/>
  <c r="C101" i="21"/>
  <c r="C102" i="21"/>
  <c r="C103" i="21"/>
  <c r="C104" i="21"/>
  <c r="C105" i="21"/>
  <c r="C106" i="21"/>
  <c r="C107" i="21"/>
  <c r="C108" i="21"/>
  <c r="C109" i="21"/>
  <c r="C110" i="21"/>
  <c r="C111" i="21"/>
  <c r="C112" i="21"/>
  <c r="C113" i="21"/>
  <c r="C114" i="21"/>
  <c r="C115" i="21"/>
  <c r="C116" i="21"/>
  <c r="C117" i="21"/>
  <c r="C118" i="21"/>
  <c r="C119" i="21"/>
  <c r="C120" i="21"/>
  <c r="C121" i="21"/>
  <c r="C122" i="21"/>
  <c r="C123" i="21"/>
  <c r="C124" i="21"/>
  <c r="C125" i="21"/>
  <c r="C126" i="21"/>
  <c r="C127" i="21"/>
  <c r="C128" i="21"/>
  <c r="C129" i="21"/>
  <c r="C130" i="21"/>
  <c r="C131" i="21"/>
  <c r="C132" i="21"/>
  <c r="C133" i="21"/>
  <c r="C134" i="21"/>
  <c r="C135" i="21"/>
  <c r="C136" i="21"/>
  <c r="C137" i="21"/>
  <c r="C138" i="21"/>
  <c r="C139" i="21"/>
  <c r="C140" i="21"/>
  <c r="C141" i="21"/>
  <c r="C142" i="21"/>
  <c r="C143" i="21"/>
  <c r="C144" i="21"/>
  <c r="C145" i="21"/>
  <c r="C146" i="21"/>
  <c r="C147" i="21"/>
  <c r="C148" i="21"/>
  <c r="C149" i="21"/>
  <c r="C150" i="21"/>
  <c r="C151" i="21"/>
  <c r="C152" i="21"/>
  <c r="C153" i="21"/>
  <c r="C154" i="21"/>
  <c r="C155" i="21"/>
  <c r="C156" i="21"/>
  <c r="C157" i="21"/>
  <c r="C158" i="21"/>
  <c r="C159" i="21"/>
  <c r="C160" i="21"/>
  <c r="C161" i="21"/>
  <c r="C162" i="21"/>
  <c r="C84" i="21"/>
  <c r="D2" i="21"/>
  <c r="E2" i="21"/>
  <c r="F2" i="21"/>
  <c r="G2" i="21"/>
  <c r="H2" i="21"/>
  <c r="I2" i="21"/>
  <c r="J2" i="21"/>
  <c r="K2" i="21"/>
  <c r="L2" i="21"/>
  <c r="M2" i="21"/>
  <c r="N2" i="21"/>
  <c r="O2" i="21"/>
  <c r="P2" i="21"/>
  <c r="Q2" i="21"/>
  <c r="R2" i="21"/>
  <c r="S2" i="21"/>
  <c r="T2" i="21"/>
  <c r="U2" i="21"/>
  <c r="V2" i="21"/>
  <c r="W2" i="21"/>
  <c r="X2" i="21"/>
  <c r="Y2" i="21"/>
  <c r="D3" i="21"/>
  <c r="E3" i="21"/>
  <c r="F3" i="21"/>
  <c r="G3" i="21"/>
  <c r="H3" i="21"/>
  <c r="I3" i="21"/>
  <c r="J3" i="21"/>
  <c r="K3" i="21"/>
  <c r="L3" i="21"/>
  <c r="M3" i="21"/>
  <c r="N3" i="21"/>
  <c r="O3" i="21"/>
  <c r="P3" i="21"/>
  <c r="Q3" i="21"/>
  <c r="R3" i="21"/>
  <c r="S3" i="21"/>
  <c r="T3" i="21"/>
  <c r="U3" i="21"/>
  <c r="V3" i="21"/>
  <c r="W3" i="21"/>
  <c r="X3" i="21"/>
  <c r="Y3" i="21"/>
  <c r="D4" i="21"/>
  <c r="E4" i="21"/>
  <c r="F4" i="21"/>
  <c r="G4" i="21"/>
  <c r="H4" i="21"/>
  <c r="I4" i="21"/>
  <c r="J4" i="21"/>
  <c r="K4" i="21"/>
  <c r="L4" i="21"/>
  <c r="M4" i="21"/>
  <c r="N4" i="21"/>
  <c r="O4" i="21"/>
  <c r="P4" i="21"/>
  <c r="Q4" i="21"/>
  <c r="R4" i="21"/>
  <c r="S4" i="21"/>
  <c r="T4" i="21"/>
  <c r="U4" i="21"/>
  <c r="V4" i="21"/>
  <c r="W4" i="21"/>
  <c r="X4" i="21"/>
  <c r="Y4" i="21"/>
  <c r="D5" i="21"/>
  <c r="E5" i="21"/>
  <c r="F5" i="21"/>
  <c r="G5" i="21"/>
  <c r="H5" i="21"/>
  <c r="I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W5" i="21"/>
  <c r="X5" i="21"/>
  <c r="Y5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D7" i="21"/>
  <c r="E7" i="21"/>
  <c r="F7" i="21"/>
  <c r="G7" i="21"/>
  <c r="H7" i="21"/>
  <c r="I7" i="21"/>
  <c r="J7" i="21"/>
  <c r="K7" i="21"/>
  <c r="L7" i="21"/>
  <c r="M7" i="21"/>
  <c r="N7" i="21"/>
  <c r="O7" i="21"/>
  <c r="P7" i="21"/>
  <c r="Q7" i="21"/>
  <c r="R7" i="21"/>
  <c r="S7" i="21"/>
  <c r="T7" i="21"/>
  <c r="U7" i="21"/>
  <c r="V7" i="21"/>
  <c r="W7" i="21"/>
  <c r="X7" i="21"/>
  <c r="Y7" i="21"/>
  <c r="D8" i="21"/>
  <c r="E8" i="21"/>
  <c r="F8" i="21"/>
  <c r="G8" i="21"/>
  <c r="H8" i="21"/>
  <c r="I8" i="21"/>
  <c r="J8" i="21"/>
  <c r="K8" i="21"/>
  <c r="L8" i="21"/>
  <c r="M8" i="21"/>
  <c r="N8" i="21"/>
  <c r="O8" i="21"/>
  <c r="P8" i="21"/>
  <c r="Q8" i="21"/>
  <c r="R8" i="21"/>
  <c r="S8" i="21"/>
  <c r="T8" i="21"/>
  <c r="U8" i="21"/>
  <c r="V8" i="21"/>
  <c r="W8" i="21"/>
  <c r="X8" i="21"/>
  <c r="Y8" i="21"/>
  <c r="D9" i="21"/>
  <c r="E9" i="21"/>
  <c r="F9" i="21"/>
  <c r="G9" i="21"/>
  <c r="H9" i="21"/>
  <c r="I9" i="21"/>
  <c r="J9" i="21"/>
  <c r="K9" i="21"/>
  <c r="L9" i="21"/>
  <c r="M9" i="21"/>
  <c r="N9" i="21"/>
  <c r="O9" i="21"/>
  <c r="P9" i="21"/>
  <c r="Q9" i="21"/>
  <c r="R9" i="21"/>
  <c r="S9" i="21"/>
  <c r="T9" i="21"/>
  <c r="U9" i="21"/>
  <c r="V9" i="21"/>
  <c r="W9" i="21"/>
  <c r="X9" i="21"/>
  <c r="Y9" i="21"/>
  <c r="D10" i="21"/>
  <c r="E10" i="21"/>
  <c r="F10" i="21"/>
  <c r="G10" i="21"/>
  <c r="H10" i="21"/>
  <c r="I10" i="21"/>
  <c r="J10" i="21"/>
  <c r="K10" i="21"/>
  <c r="L10" i="21"/>
  <c r="M10" i="21"/>
  <c r="N10" i="21"/>
  <c r="O10" i="21"/>
  <c r="P10" i="21"/>
  <c r="Q10" i="21"/>
  <c r="R10" i="21"/>
  <c r="S10" i="21"/>
  <c r="T10" i="21"/>
  <c r="U10" i="21"/>
  <c r="V10" i="21"/>
  <c r="W10" i="21"/>
  <c r="X10" i="21"/>
  <c r="Y10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D15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T16" i="21"/>
  <c r="U16" i="21"/>
  <c r="V16" i="21"/>
  <c r="W16" i="21"/>
  <c r="X16" i="21"/>
  <c r="Y16" i="21"/>
  <c r="D17" i="21"/>
  <c r="E17" i="21"/>
  <c r="F17" i="21"/>
  <c r="G17" i="21"/>
  <c r="H17" i="21"/>
  <c r="I17" i="21"/>
  <c r="J17" i="21"/>
  <c r="K17" i="21"/>
  <c r="L17" i="21"/>
  <c r="M17" i="21"/>
  <c r="N17" i="21"/>
  <c r="O17" i="21"/>
  <c r="P17" i="21"/>
  <c r="Q17" i="21"/>
  <c r="R17" i="21"/>
  <c r="S17" i="21"/>
  <c r="T17" i="21"/>
  <c r="U17" i="21"/>
  <c r="V17" i="21"/>
  <c r="W17" i="21"/>
  <c r="X17" i="21"/>
  <c r="Y17" i="21"/>
  <c r="D18" i="21"/>
  <c r="E18" i="21"/>
  <c r="F18" i="21"/>
  <c r="G18" i="21"/>
  <c r="H18" i="21"/>
  <c r="I18" i="21"/>
  <c r="J18" i="21"/>
  <c r="K18" i="21"/>
  <c r="L18" i="21"/>
  <c r="M18" i="21"/>
  <c r="N18" i="21"/>
  <c r="O18" i="21"/>
  <c r="P18" i="21"/>
  <c r="Q18" i="21"/>
  <c r="R18" i="21"/>
  <c r="S18" i="21"/>
  <c r="T18" i="21"/>
  <c r="U18" i="21"/>
  <c r="V18" i="21"/>
  <c r="W18" i="21"/>
  <c r="X18" i="21"/>
  <c r="Y18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D25" i="21"/>
  <c r="E25" i="21"/>
  <c r="F25" i="21"/>
  <c r="G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T25" i="21"/>
  <c r="U25" i="21"/>
  <c r="V25" i="21"/>
  <c r="W25" i="21"/>
  <c r="X25" i="21"/>
  <c r="Y25" i="21"/>
  <c r="D26" i="21"/>
  <c r="E26" i="21"/>
  <c r="F26" i="21"/>
  <c r="G26" i="21"/>
  <c r="H26" i="21"/>
  <c r="I26" i="21"/>
  <c r="J26" i="21"/>
  <c r="K26" i="21"/>
  <c r="L26" i="21"/>
  <c r="M26" i="21"/>
  <c r="N26" i="21"/>
  <c r="O26" i="21"/>
  <c r="P26" i="21"/>
  <c r="Q26" i="21"/>
  <c r="R26" i="21"/>
  <c r="S26" i="21"/>
  <c r="T26" i="21"/>
  <c r="U26" i="21"/>
  <c r="V26" i="21"/>
  <c r="W26" i="21"/>
  <c r="X26" i="21"/>
  <c r="Y26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X28" i="21"/>
  <c r="Y28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D30" i="21"/>
  <c r="E30" i="21"/>
  <c r="F30" i="21"/>
  <c r="G30" i="21"/>
  <c r="H30" i="21"/>
  <c r="I30" i="21"/>
  <c r="J30" i="21"/>
  <c r="K30" i="21"/>
  <c r="L30" i="21"/>
  <c r="M30" i="21"/>
  <c r="N30" i="21"/>
  <c r="O30" i="21"/>
  <c r="P30" i="21"/>
  <c r="Q30" i="21"/>
  <c r="R30" i="21"/>
  <c r="S30" i="21"/>
  <c r="T30" i="21"/>
  <c r="U30" i="21"/>
  <c r="V30" i="21"/>
  <c r="W30" i="21"/>
  <c r="X30" i="21"/>
  <c r="Y30" i="21"/>
  <c r="D31" i="21"/>
  <c r="E31" i="21"/>
  <c r="F31" i="21"/>
  <c r="G31" i="21"/>
  <c r="H31" i="21"/>
  <c r="I31" i="21"/>
  <c r="J31" i="21"/>
  <c r="K31" i="21"/>
  <c r="L31" i="21"/>
  <c r="M31" i="21"/>
  <c r="N31" i="21"/>
  <c r="O31" i="21"/>
  <c r="P31" i="21"/>
  <c r="Q31" i="21"/>
  <c r="R31" i="21"/>
  <c r="S31" i="21"/>
  <c r="T31" i="21"/>
  <c r="U31" i="21"/>
  <c r="V31" i="21"/>
  <c r="W31" i="21"/>
  <c r="X31" i="21"/>
  <c r="Y31" i="21"/>
  <c r="D32" i="21"/>
  <c r="E32" i="21"/>
  <c r="F32" i="21"/>
  <c r="G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Y32" i="21"/>
  <c r="D33" i="21"/>
  <c r="E33" i="21"/>
  <c r="F33" i="21"/>
  <c r="G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X34" i="21"/>
  <c r="Y34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D37" i="21"/>
  <c r="E37" i="21"/>
  <c r="F37" i="21"/>
  <c r="G37" i="21"/>
  <c r="H37" i="21"/>
  <c r="I37" i="21"/>
  <c r="J37" i="21"/>
  <c r="K37" i="21"/>
  <c r="L37" i="21"/>
  <c r="M37" i="21"/>
  <c r="N37" i="21"/>
  <c r="O37" i="21"/>
  <c r="P37" i="21"/>
  <c r="Q37" i="21"/>
  <c r="R37" i="21"/>
  <c r="S37" i="21"/>
  <c r="T37" i="21"/>
  <c r="U37" i="21"/>
  <c r="V37" i="21"/>
  <c r="W37" i="21"/>
  <c r="X37" i="21"/>
  <c r="Y37" i="21"/>
  <c r="D38" i="21"/>
  <c r="E38" i="21"/>
  <c r="F38" i="21"/>
  <c r="G38" i="21"/>
  <c r="H38" i="21"/>
  <c r="I38" i="21"/>
  <c r="J38" i="21"/>
  <c r="K38" i="21"/>
  <c r="L38" i="21"/>
  <c r="M38" i="21"/>
  <c r="N38" i="21"/>
  <c r="O38" i="21"/>
  <c r="P38" i="21"/>
  <c r="Q38" i="21"/>
  <c r="R38" i="21"/>
  <c r="S38" i="21"/>
  <c r="T38" i="21"/>
  <c r="U38" i="21"/>
  <c r="V38" i="21"/>
  <c r="W38" i="21"/>
  <c r="X38" i="21"/>
  <c r="Y38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W41" i="21"/>
  <c r="X41" i="21"/>
  <c r="Y41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D43" i="21"/>
  <c r="E43" i="21"/>
  <c r="F43" i="21"/>
  <c r="G43" i="21"/>
  <c r="H43" i="21"/>
  <c r="I43" i="21"/>
  <c r="J43" i="21"/>
  <c r="K43" i="21"/>
  <c r="L43" i="21"/>
  <c r="M43" i="21"/>
  <c r="N43" i="21"/>
  <c r="O43" i="21"/>
  <c r="P43" i="21"/>
  <c r="Q43" i="21"/>
  <c r="R43" i="21"/>
  <c r="S43" i="21"/>
  <c r="T43" i="21"/>
  <c r="U43" i="21"/>
  <c r="V43" i="21"/>
  <c r="W43" i="21"/>
  <c r="X43" i="21"/>
  <c r="Y43" i="21"/>
  <c r="D44" i="21"/>
  <c r="E44" i="21"/>
  <c r="F44" i="21"/>
  <c r="G44" i="21"/>
  <c r="H44" i="21"/>
  <c r="I44" i="21"/>
  <c r="J44" i="21"/>
  <c r="K44" i="21"/>
  <c r="L44" i="21"/>
  <c r="M44" i="21"/>
  <c r="N44" i="21"/>
  <c r="O44" i="21"/>
  <c r="P44" i="21"/>
  <c r="Q44" i="21"/>
  <c r="R44" i="21"/>
  <c r="S44" i="21"/>
  <c r="T44" i="21"/>
  <c r="U44" i="21"/>
  <c r="V44" i="21"/>
  <c r="W44" i="21"/>
  <c r="X44" i="21"/>
  <c r="Y44" i="21"/>
  <c r="D45" i="21"/>
  <c r="E45" i="21"/>
  <c r="F45" i="21"/>
  <c r="G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D46" i="21"/>
  <c r="E46" i="21"/>
  <c r="F46" i="21"/>
  <c r="G46" i="21"/>
  <c r="H46" i="21"/>
  <c r="I46" i="21"/>
  <c r="J46" i="21"/>
  <c r="K46" i="21"/>
  <c r="L46" i="21"/>
  <c r="M46" i="21"/>
  <c r="N46" i="21"/>
  <c r="O46" i="21"/>
  <c r="P46" i="21"/>
  <c r="Q46" i="21"/>
  <c r="R46" i="21"/>
  <c r="S46" i="21"/>
  <c r="T46" i="21"/>
  <c r="U46" i="21"/>
  <c r="V46" i="21"/>
  <c r="W46" i="21"/>
  <c r="X46" i="21"/>
  <c r="Y46" i="21"/>
  <c r="D47" i="21"/>
  <c r="E47" i="21"/>
  <c r="F47" i="21"/>
  <c r="G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D48" i="21"/>
  <c r="E48" i="21"/>
  <c r="F48" i="21"/>
  <c r="G48" i="21"/>
  <c r="H48" i="21"/>
  <c r="I48" i="21"/>
  <c r="J48" i="21"/>
  <c r="K48" i="21"/>
  <c r="L48" i="21"/>
  <c r="M48" i="21"/>
  <c r="N48" i="21"/>
  <c r="O48" i="21"/>
  <c r="P48" i="21"/>
  <c r="Q48" i="21"/>
  <c r="R48" i="21"/>
  <c r="S48" i="21"/>
  <c r="T48" i="21"/>
  <c r="U48" i="21"/>
  <c r="V48" i="21"/>
  <c r="W48" i="21"/>
  <c r="X48" i="21"/>
  <c r="Y48" i="21"/>
  <c r="D49" i="21"/>
  <c r="E49" i="21"/>
  <c r="F49" i="21"/>
  <c r="G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X49" i="21"/>
  <c r="Y49" i="21"/>
  <c r="D50" i="21"/>
  <c r="E50" i="21"/>
  <c r="F50" i="21"/>
  <c r="G50" i="21"/>
  <c r="H50" i="21"/>
  <c r="I50" i="21"/>
  <c r="J50" i="21"/>
  <c r="K50" i="21"/>
  <c r="L50" i="21"/>
  <c r="M50" i="21"/>
  <c r="N50" i="21"/>
  <c r="O50" i="21"/>
  <c r="P50" i="21"/>
  <c r="Q50" i="21"/>
  <c r="R50" i="21"/>
  <c r="S50" i="21"/>
  <c r="T50" i="21"/>
  <c r="U50" i="21"/>
  <c r="V50" i="21"/>
  <c r="W50" i="21"/>
  <c r="X50" i="21"/>
  <c r="Y50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D52" i="21"/>
  <c r="E52" i="21"/>
  <c r="F52" i="21"/>
  <c r="G52" i="21"/>
  <c r="H52" i="21"/>
  <c r="I52" i="21"/>
  <c r="J52" i="21"/>
  <c r="K52" i="21"/>
  <c r="L52" i="21"/>
  <c r="M52" i="21"/>
  <c r="N52" i="21"/>
  <c r="O52" i="21"/>
  <c r="P52" i="21"/>
  <c r="Q52" i="21"/>
  <c r="R52" i="21"/>
  <c r="S52" i="21"/>
  <c r="T52" i="21"/>
  <c r="U52" i="21"/>
  <c r="V52" i="21"/>
  <c r="W52" i="21"/>
  <c r="X52" i="21"/>
  <c r="Y52" i="21"/>
  <c r="D53" i="21"/>
  <c r="E53" i="21"/>
  <c r="F53" i="21"/>
  <c r="G53" i="21"/>
  <c r="H53" i="21"/>
  <c r="I53" i="21"/>
  <c r="J53" i="21"/>
  <c r="K53" i="21"/>
  <c r="L53" i="21"/>
  <c r="M53" i="21"/>
  <c r="N53" i="21"/>
  <c r="O53" i="21"/>
  <c r="P53" i="21"/>
  <c r="Q53" i="21"/>
  <c r="R53" i="21"/>
  <c r="S53" i="21"/>
  <c r="T53" i="21"/>
  <c r="U53" i="21"/>
  <c r="V53" i="21"/>
  <c r="W53" i="21"/>
  <c r="X53" i="21"/>
  <c r="Y53" i="21"/>
  <c r="D54" i="21"/>
  <c r="E54" i="21"/>
  <c r="F54" i="21"/>
  <c r="G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D55" i="21"/>
  <c r="E55" i="21"/>
  <c r="F55" i="21"/>
  <c r="G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D56" i="21"/>
  <c r="E56" i="21"/>
  <c r="F56" i="21"/>
  <c r="G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D57" i="21"/>
  <c r="E57" i="21"/>
  <c r="F57" i="21"/>
  <c r="G57" i="21"/>
  <c r="H57" i="21"/>
  <c r="I57" i="21"/>
  <c r="J57" i="21"/>
  <c r="K57" i="21"/>
  <c r="L57" i="21"/>
  <c r="M57" i="21"/>
  <c r="N57" i="21"/>
  <c r="O57" i="21"/>
  <c r="P57" i="21"/>
  <c r="Q57" i="21"/>
  <c r="R57" i="21"/>
  <c r="S57" i="21"/>
  <c r="T57" i="21"/>
  <c r="U57" i="21"/>
  <c r="V57" i="21"/>
  <c r="W57" i="21"/>
  <c r="X57" i="21"/>
  <c r="Y57" i="21"/>
  <c r="D58" i="21"/>
  <c r="E58" i="21"/>
  <c r="F58" i="21"/>
  <c r="G58" i="21"/>
  <c r="H58" i="21"/>
  <c r="I58" i="21"/>
  <c r="J58" i="21"/>
  <c r="K58" i="21"/>
  <c r="L58" i="21"/>
  <c r="M58" i="21"/>
  <c r="N58" i="21"/>
  <c r="O58" i="21"/>
  <c r="P58" i="21"/>
  <c r="Q58" i="21"/>
  <c r="R58" i="21"/>
  <c r="S58" i="21"/>
  <c r="T58" i="21"/>
  <c r="U58" i="21"/>
  <c r="V58" i="21"/>
  <c r="W58" i="21"/>
  <c r="X58" i="21"/>
  <c r="Y58" i="21"/>
  <c r="D59" i="21"/>
  <c r="E59" i="21"/>
  <c r="F59" i="21"/>
  <c r="G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D60" i="21"/>
  <c r="E60" i="21"/>
  <c r="F60" i="21"/>
  <c r="G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T60" i="21"/>
  <c r="U60" i="21"/>
  <c r="V60" i="21"/>
  <c r="W60" i="21"/>
  <c r="X60" i="21"/>
  <c r="Y60" i="21"/>
  <c r="D61" i="21"/>
  <c r="E61" i="21"/>
  <c r="F61" i="21"/>
  <c r="G61" i="21"/>
  <c r="H61" i="21"/>
  <c r="I61" i="21"/>
  <c r="J61" i="21"/>
  <c r="K61" i="21"/>
  <c r="L61" i="21"/>
  <c r="M61" i="21"/>
  <c r="N61" i="21"/>
  <c r="O61" i="21"/>
  <c r="P61" i="21"/>
  <c r="Q61" i="21"/>
  <c r="R61" i="21"/>
  <c r="S61" i="21"/>
  <c r="T61" i="21"/>
  <c r="U61" i="21"/>
  <c r="V61" i="21"/>
  <c r="W61" i="21"/>
  <c r="X61" i="21"/>
  <c r="Y61" i="21"/>
  <c r="D62" i="21"/>
  <c r="E62" i="21"/>
  <c r="F62" i="21"/>
  <c r="G62" i="21"/>
  <c r="H62" i="21"/>
  <c r="I62" i="21"/>
  <c r="J62" i="21"/>
  <c r="K62" i="21"/>
  <c r="L62" i="21"/>
  <c r="M62" i="21"/>
  <c r="N62" i="21"/>
  <c r="O62" i="21"/>
  <c r="P62" i="21"/>
  <c r="Q62" i="21"/>
  <c r="R62" i="21"/>
  <c r="S62" i="21"/>
  <c r="T62" i="21"/>
  <c r="U62" i="21"/>
  <c r="V62" i="21"/>
  <c r="W62" i="21"/>
  <c r="X62" i="21"/>
  <c r="Y62" i="21"/>
  <c r="D63" i="21"/>
  <c r="E63" i="21"/>
  <c r="F63" i="21"/>
  <c r="G63" i="21"/>
  <c r="H63" i="21"/>
  <c r="I63" i="21"/>
  <c r="J63" i="21"/>
  <c r="K63" i="21"/>
  <c r="L63" i="21"/>
  <c r="M63" i="21"/>
  <c r="N63" i="21"/>
  <c r="O63" i="21"/>
  <c r="P63" i="21"/>
  <c r="Q63" i="21"/>
  <c r="R63" i="21"/>
  <c r="S63" i="21"/>
  <c r="T63" i="21"/>
  <c r="U63" i="21"/>
  <c r="V63" i="21"/>
  <c r="W63" i="21"/>
  <c r="X63" i="21"/>
  <c r="Y63" i="21"/>
  <c r="D64" i="21"/>
  <c r="E64" i="21"/>
  <c r="F64" i="21"/>
  <c r="G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T64" i="21"/>
  <c r="U64" i="21"/>
  <c r="V64" i="21"/>
  <c r="W64" i="21"/>
  <c r="X64" i="21"/>
  <c r="Y64" i="21"/>
  <c r="D65" i="21"/>
  <c r="E65" i="21"/>
  <c r="F65" i="21"/>
  <c r="G65" i="21"/>
  <c r="H65" i="21"/>
  <c r="I65" i="21"/>
  <c r="J65" i="21"/>
  <c r="K65" i="21"/>
  <c r="L65" i="21"/>
  <c r="M65" i="21"/>
  <c r="N65" i="21"/>
  <c r="O65" i="21"/>
  <c r="P65" i="21"/>
  <c r="Q65" i="21"/>
  <c r="R65" i="21"/>
  <c r="S65" i="21"/>
  <c r="T65" i="21"/>
  <c r="U65" i="21"/>
  <c r="V65" i="21"/>
  <c r="W65" i="21"/>
  <c r="X65" i="21"/>
  <c r="Y65" i="21"/>
  <c r="D66" i="21"/>
  <c r="E66" i="21"/>
  <c r="F66" i="21"/>
  <c r="G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T66" i="21"/>
  <c r="U66" i="21"/>
  <c r="V66" i="21"/>
  <c r="W66" i="21"/>
  <c r="X66" i="21"/>
  <c r="Y66" i="21"/>
  <c r="D67" i="21"/>
  <c r="E67" i="21"/>
  <c r="F67" i="21"/>
  <c r="G67" i="21"/>
  <c r="H67" i="21"/>
  <c r="I67" i="21"/>
  <c r="J67" i="21"/>
  <c r="K67" i="21"/>
  <c r="L67" i="21"/>
  <c r="M67" i="21"/>
  <c r="N67" i="21"/>
  <c r="O67" i="21"/>
  <c r="P67" i="21"/>
  <c r="Q67" i="21"/>
  <c r="R67" i="21"/>
  <c r="S67" i="21"/>
  <c r="T67" i="21"/>
  <c r="U67" i="21"/>
  <c r="V67" i="21"/>
  <c r="W67" i="21"/>
  <c r="X67" i="21"/>
  <c r="Y67" i="21"/>
  <c r="D68" i="21"/>
  <c r="E68" i="21"/>
  <c r="F68" i="21"/>
  <c r="G68" i="21"/>
  <c r="H68" i="21"/>
  <c r="I68" i="21"/>
  <c r="J68" i="21"/>
  <c r="K68" i="21"/>
  <c r="L68" i="21"/>
  <c r="M68" i="21"/>
  <c r="N68" i="21"/>
  <c r="O68" i="21"/>
  <c r="P68" i="21"/>
  <c r="Q68" i="21"/>
  <c r="R68" i="21"/>
  <c r="S68" i="21"/>
  <c r="T68" i="21"/>
  <c r="U68" i="21"/>
  <c r="V68" i="21"/>
  <c r="W68" i="21"/>
  <c r="X68" i="21"/>
  <c r="Y68" i="21"/>
  <c r="D69" i="21"/>
  <c r="E69" i="21"/>
  <c r="F69" i="21"/>
  <c r="G69" i="21"/>
  <c r="H69" i="21"/>
  <c r="I69" i="21"/>
  <c r="J69" i="21"/>
  <c r="K69" i="21"/>
  <c r="L69" i="21"/>
  <c r="M69" i="21"/>
  <c r="N69" i="21"/>
  <c r="O69" i="21"/>
  <c r="P69" i="21"/>
  <c r="Q69" i="21"/>
  <c r="R69" i="21"/>
  <c r="S69" i="21"/>
  <c r="T69" i="21"/>
  <c r="U69" i="21"/>
  <c r="V69" i="21"/>
  <c r="W69" i="21"/>
  <c r="X69" i="21"/>
  <c r="Y69" i="21"/>
  <c r="D70" i="21"/>
  <c r="E70" i="21"/>
  <c r="F70" i="21"/>
  <c r="G70" i="21"/>
  <c r="H70" i="21"/>
  <c r="I70" i="21"/>
  <c r="J70" i="21"/>
  <c r="K70" i="21"/>
  <c r="L70" i="21"/>
  <c r="M70" i="21"/>
  <c r="N70" i="21"/>
  <c r="O70" i="21"/>
  <c r="P70" i="21"/>
  <c r="Q70" i="21"/>
  <c r="R70" i="21"/>
  <c r="S70" i="21"/>
  <c r="T70" i="21"/>
  <c r="U70" i="21"/>
  <c r="V70" i="21"/>
  <c r="W70" i="21"/>
  <c r="X70" i="21"/>
  <c r="Y70" i="21"/>
  <c r="D71" i="21"/>
  <c r="E71" i="21"/>
  <c r="F71" i="21"/>
  <c r="G71" i="21"/>
  <c r="H71" i="21"/>
  <c r="I71" i="21"/>
  <c r="J71" i="21"/>
  <c r="K71" i="21"/>
  <c r="L71" i="21"/>
  <c r="M71" i="21"/>
  <c r="N71" i="21"/>
  <c r="O71" i="21"/>
  <c r="P71" i="21"/>
  <c r="Q71" i="21"/>
  <c r="R71" i="21"/>
  <c r="S71" i="21"/>
  <c r="T71" i="21"/>
  <c r="U71" i="21"/>
  <c r="V71" i="21"/>
  <c r="W71" i="21"/>
  <c r="X71" i="21"/>
  <c r="Y71" i="21"/>
  <c r="D72" i="21"/>
  <c r="E72" i="21"/>
  <c r="F72" i="21"/>
  <c r="G72" i="21"/>
  <c r="H72" i="21"/>
  <c r="I72" i="21"/>
  <c r="J72" i="21"/>
  <c r="K72" i="21"/>
  <c r="L72" i="21"/>
  <c r="M72" i="21"/>
  <c r="N72" i="21"/>
  <c r="O72" i="21"/>
  <c r="P72" i="21"/>
  <c r="Q72" i="21"/>
  <c r="R72" i="21"/>
  <c r="S72" i="21"/>
  <c r="T72" i="21"/>
  <c r="U72" i="21"/>
  <c r="V72" i="21"/>
  <c r="W72" i="21"/>
  <c r="X72" i="21"/>
  <c r="Y72" i="21"/>
  <c r="D73" i="21"/>
  <c r="E73" i="21"/>
  <c r="F73" i="21"/>
  <c r="G73" i="21"/>
  <c r="H73" i="21"/>
  <c r="I73" i="21"/>
  <c r="J73" i="21"/>
  <c r="K73" i="21"/>
  <c r="L73" i="21"/>
  <c r="M73" i="21"/>
  <c r="N73" i="21"/>
  <c r="O73" i="21"/>
  <c r="P73" i="21"/>
  <c r="Q73" i="21"/>
  <c r="R73" i="21"/>
  <c r="S73" i="21"/>
  <c r="T73" i="21"/>
  <c r="U73" i="21"/>
  <c r="V73" i="21"/>
  <c r="W73" i="21"/>
  <c r="X73" i="21"/>
  <c r="Y73" i="21"/>
  <c r="D74" i="21"/>
  <c r="E74" i="21"/>
  <c r="F74" i="21"/>
  <c r="G74" i="21"/>
  <c r="H74" i="21"/>
  <c r="I74" i="21"/>
  <c r="J74" i="21"/>
  <c r="K74" i="21"/>
  <c r="L74" i="21"/>
  <c r="M74" i="21"/>
  <c r="N74" i="21"/>
  <c r="O74" i="21"/>
  <c r="P74" i="21"/>
  <c r="Q74" i="21"/>
  <c r="R74" i="21"/>
  <c r="S74" i="21"/>
  <c r="T74" i="21"/>
  <c r="U74" i="21"/>
  <c r="V74" i="21"/>
  <c r="W74" i="21"/>
  <c r="X74" i="21"/>
  <c r="Y74" i="21"/>
  <c r="D75" i="21"/>
  <c r="E75" i="21"/>
  <c r="F75" i="21"/>
  <c r="G75" i="21"/>
  <c r="H75" i="21"/>
  <c r="I75" i="21"/>
  <c r="J75" i="21"/>
  <c r="K75" i="21"/>
  <c r="L75" i="21"/>
  <c r="M75" i="21"/>
  <c r="N75" i="21"/>
  <c r="O75" i="21"/>
  <c r="P75" i="21"/>
  <c r="Q75" i="21"/>
  <c r="R75" i="21"/>
  <c r="S75" i="21"/>
  <c r="T75" i="21"/>
  <c r="U75" i="21"/>
  <c r="V75" i="21"/>
  <c r="W75" i="21"/>
  <c r="X75" i="21"/>
  <c r="Y75" i="21"/>
  <c r="D76" i="21"/>
  <c r="E76" i="21"/>
  <c r="F76" i="21"/>
  <c r="G76" i="21"/>
  <c r="H76" i="21"/>
  <c r="I76" i="21"/>
  <c r="J76" i="21"/>
  <c r="K76" i="21"/>
  <c r="L76" i="21"/>
  <c r="M76" i="21"/>
  <c r="N76" i="21"/>
  <c r="O76" i="21"/>
  <c r="P76" i="21"/>
  <c r="Q76" i="21"/>
  <c r="R76" i="21"/>
  <c r="S76" i="21"/>
  <c r="T76" i="21"/>
  <c r="U76" i="21"/>
  <c r="V76" i="21"/>
  <c r="W76" i="21"/>
  <c r="X76" i="21"/>
  <c r="Y76" i="21"/>
  <c r="D77" i="21"/>
  <c r="E77" i="21"/>
  <c r="F77" i="21"/>
  <c r="G77" i="21"/>
  <c r="H77" i="21"/>
  <c r="I77" i="21"/>
  <c r="J77" i="21"/>
  <c r="K77" i="21"/>
  <c r="L77" i="21"/>
  <c r="M77" i="21"/>
  <c r="N77" i="21"/>
  <c r="O77" i="21"/>
  <c r="P77" i="21"/>
  <c r="Q77" i="21"/>
  <c r="R77" i="21"/>
  <c r="S77" i="21"/>
  <c r="T77" i="21"/>
  <c r="U77" i="21"/>
  <c r="V77" i="21"/>
  <c r="W77" i="21"/>
  <c r="X77" i="21"/>
  <c r="Y77" i="21"/>
  <c r="D78" i="21"/>
  <c r="E78" i="21"/>
  <c r="F78" i="21"/>
  <c r="G78" i="21"/>
  <c r="H78" i="21"/>
  <c r="I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D79" i="21"/>
  <c r="E79" i="21"/>
  <c r="F79" i="21"/>
  <c r="G79" i="21"/>
  <c r="H79" i="21"/>
  <c r="I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D80" i="21"/>
  <c r="E80" i="21"/>
  <c r="F80" i="21"/>
  <c r="G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C3" i="2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47" i="21"/>
  <c r="C48" i="21"/>
  <c r="C49" i="21"/>
  <c r="C50" i="21"/>
  <c r="C51" i="21"/>
  <c r="C52" i="21"/>
  <c r="C53" i="21"/>
  <c r="C54" i="21"/>
  <c r="C55" i="21"/>
  <c r="C56" i="21"/>
  <c r="C57" i="21"/>
  <c r="C58" i="21"/>
  <c r="C59" i="21"/>
  <c r="C60" i="21"/>
  <c r="C61" i="21"/>
  <c r="C62" i="21"/>
  <c r="C63" i="21"/>
  <c r="C64" i="21"/>
  <c r="C65" i="21"/>
  <c r="C66" i="21"/>
  <c r="C67" i="21"/>
  <c r="C68" i="21"/>
  <c r="C69" i="21"/>
  <c r="C70" i="21"/>
  <c r="C71" i="21"/>
  <c r="C72" i="21"/>
  <c r="C73" i="21"/>
  <c r="C74" i="21"/>
  <c r="C75" i="21"/>
  <c r="C76" i="21"/>
  <c r="C77" i="21"/>
  <c r="C78" i="21"/>
  <c r="C79" i="21"/>
  <c r="C80" i="21"/>
  <c r="C2" i="21"/>
  <c r="C340" i="19"/>
  <c r="D340" i="19"/>
  <c r="E340" i="19"/>
  <c r="F340" i="19"/>
  <c r="G340" i="19"/>
  <c r="H340" i="19"/>
  <c r="I340" i="19"/>
  <c r="J340" i="19"/>
  <c r="K340" i="19"/>
  <c r="L340" i="19"/>
  <c r="M340" i="19"/>
  <c r="N340" i="19"/>
  <c r="O340" i="19"/>
  <c r="P340" i="19"/>
  <c r="Q340" i="19"/>
  <c r="R340" i="19"/>
  <c r="S340" i="19"/>
  <c r="T340" i="19"/>
  <c r="U340" i="19"/>
  <c r="V340" i="19"/>
  <c r="W340" i="19"/>
  <c r="X340" i="19"/>
  <c r="C341" i="19"/>
  <c r="D341" i="19"/>
  <c r="E341" i="19"/>
  <c r="F341" i="19"/>
  <c r="G341" i="19"/>
  <c r="H341" i="19"/>
  <c r="I341" i="19"/>
  <c r="J341" i="19"/>
  <c r="K341" i="19"/>
  <c r="L341" i="19"/>
  <c r="M341" i="19"/>
  <c r="N341" i="19"/>
  <c r="O341" i="19"/>
  <c r="P341" i="19"/>
  <c r="Q341" i="19"/>
  <c r="R341" i="19"/>
  <c r="S341" i="19"/>
  <c r="T341" i="19"/>
  <c r="U341" i="19"/>
  <c r="V341" i="19"/>
  <c r="W341" i="19"/>
  <c r="X341" i="19"/>
  <c r="C342" i="19"/>
  <c r="D342" i="19"/>
  <c r="E342" i="19"/>
  <c r="F342" i="19"/>
  <c r="G342" i="19"/>
  <c r="H342" i="19"/>
  <c r="I342" i="19"/>
  <c r="J342" i="19"/>
  <c r="K342" i="19"/>
  <c r="L342" i="19"/>
  <c r="M342" i="19"/>
  <c r="N342" i="19"/>
  <c r="O342" i="19"/>
  <c r="P342" i="19"/>
  <c r="Q342" i="19"/>
  <c r="R342" i="19"/>
  <c r="S342" i="19"/>
  <c r="T342" i="19"/>
  <c r="U342" i="19"/>
  <c r="V342" i="19"/>
  <c r="W342" i="19"/>
  <c r="X342" i="19"/>
  <c r="C343" i="19"/>
  <c r="D343" i="19"/>
  <c r="E343" i="19"/>
  <c r="F343" i="19"/>
  <c r="G343" i="19"/>
  <c r="H343" i="19"/>
  <c r="I343" i="19"/>
  <c r="J343" i="19"/>
  <c r="K343" i="19"/>
  <c r="L343" i="19"/>
  <c r="M343" i="19"/>
  <c r="N343" i="19"/>
  <c r="O343" i="19"/>
  <c r="P343" i="19"/>
  <c r="Q343" i="19"/>
  <c r="R343" i="19"/>
  <c r="S343" i="19"/>
  <c r="T343" i="19"/>
  <c r="U343" i="19"/>
  <c r="V343" i="19"/>
  <c r="W343" i="19"/>
  <c r="X343" i="19"/>
  <c r="C344" i="19"/>
  <c r="D344" i="19"/>
  <c r="E344" i="19"/>
  <c r="F344" i="19"/>
  <c r="G344" i="19"/>
  <c r="H344" i="19"/>
  <c r="I344" i="19"/>
  <c r="J344" i="19"/>
  <c r="K344" i="19"/>
  <c r="L344" i="19"/>
  <c r="M344" i="19"/>
  <c r="N344" i="19"/>
  <c r="O344" i="19"/>
  <c r="P344" i="19"/>
  <c r="Q344" i="19"/>
  <c r="R344" i="19"/>
  <c r="S344" i="19"/>
  <c r="T344" i="19"/>
  <c r="U344" i="19"/>
  <c r="V344" i="19"/>
  <c r="W344" i="19"/>
  <c r="X344" i="19"/>
  <c r="C345" i="19"/>
  <c r="D345" i="19"/>
  <c r="E345" i="19"/>
  <c r="F345" i="19"/>
  <c r="G345" i="19"/>
  <c r="H345" i="19"/>
  <c r="I345" i="19"/>
  <c r="J345" i="19"/>
  <c r="K345" i="19"/>
  <c r="L345" i="19"/>
  <c r="M345" i="19"/>
  <c r="N345" i="19"/>
  <c r="O345" i="19"/>
  <c r="P345" i="19"/>
  <c r="Q345" i="19"/>
  <c r="R345" i="19"/>
  <c r="S345" i="19"/>
  <c r="T345" i="19"/>
  <c r="U345" i="19"/>
  <c r="V345" i="19"/>
  <c r="W345" i="19"/>
  <c r="X345" i="19"/>
  <c r="C346" i="19"/>
  <c r="D346" i="19"/>
  <c r="E346" i="19"/>
  <c r="F346" i="19"/>
  <c r="G346" i="19"/>
  <c r="H346" i="19"/>
  <c r="I346" i="19"/>
  <c r="J346" i="19"/>
  <c r="K346" i="19"/>
  <c r="L346" i="19"/>
  <c r="M346" i="19"/>
  <c r="N346" i="19"/>
  <c r="O346" i="19"/>
  <c r="P346" i="19"/>
  <c r="Q346" i="19"/>
  <c r="R346" i="19"/>
  <c r="S346" i="19"/>
  <c r="T346" i="19"/>
  <c r="U346" i="19"/>
  <c r="V346" i="19"/>
  <c r="W346" i="19"/>
  <c r="X346" i="19"/>
  <c r="C347" i="19"/>
  <c r="D347" i="19"/>
  <c r="E347" i="19"/>
  <c r="F347" i="19"/>
  <c r="G347" i="19"/>
  <c r="H347" i="19"/>
  <c r="I347" i="19"/>
  <c r="J347" i="19"/>
  <c r="K347" i="19"/>
  <c r="L347" i="19"/>
  <c r="M347" i="19"/>
  <c r="N347" i="19"/>
  <c r="O347" i="19"/>
  <c r="P347" i="19"/>
  <c r="Q347" i="19"/>
  <c r="R347" i="19"/>
  <c r="S347" i="19"/>
  <c r="T347" i="19"/>
  <c r="U347" i="19"/>
  <c r="V347" i="19"/>
  <c r="W347" i="19"/>
  <c r="X347" i="19"/>
  <c r="C348" i="19"/>
  <c r="D348" i="19"/>
  <c r="E348" i="19"/>
  <c r="F348" i="19"/>
  <c r="G348" i="19"/>
  <c r="H348" i="19"/>
  <c r="I348" i="19"/>
  <c r="J348" i="19"/>
  <c r="K348" i="19"/>
  <c r="L348" i="19"/>
  <c r="M348" i="19"/>
  <c r="N348" i="19"/>
  <c r="O348" i="19"/>
  <c r="P348" i="19"/>
  <c r="Q348" i="19"/>
  <c r="R348" i="19"/>
  <c r="S348" i="19"/>
  <c r="T348" i="19"/>
  <c r="U348" i="19"/>
  <c r="V348" i="19"/>
  <c r="W348" i="19"/>
  <c r="X348" i="19"/>
  <c r="C349" i="19"/>
  <c r="D349" i="19"/>
  <c r="E349" i="19"/>
  <c r="F349" i="19"/>
  <c r="G349" i="19"/>
  <c r="H349" i="19"/>
  <c r="I349" i="19"/>
  <c r="J349" i="19"/>
  <c r="K349" i="19"/>
  <c r="L349" i="19"/>
  <c r="M349" i="19"/>
  <c r="N349" i="19"/>
  <c r="O349" i="19"/>
  <c r="P349" i="19"/>
  <c r="Q349" i="19"/>
  <c r="R349" i="19"/>
  <c r="S349" i="19"/>
  <c r="T349" i="19"/>
  <c r="U349" i="19"/>
  <c r="V349" i="19"/>
  <c r="W349" i="19"/>
  <c r="X349" i="19"/>
  <c r="C350" i="19"/>
  <c r="D350" i="19"/>
  <c r="E350" i="19"/>
  <c r="F350" i="19"/>
  <c r="G350" i="19"/>
  <c r="H350" i="19"/>
  <c r="I350" i="19"/>
  <c r="J350" i="19"/>
  <c r="K350" i="19"/>
  <c r="L350" i="19"/>
  <c r="M350" i="19"/>
  <c r="N350" i="19"/>
  <c r="O350" i="19"/>
  <c r="P350" i="19"/>
  <c r="Q350" i="19"/>
  <c r="R350" i="19"/>
  <c r="S350" i="19"/>
  <c r="T350" i="19"/>
  <c r="U350" i="19"/>
  <c r="V350" i="19"/>
  <c r="W350" i="19"/>
  <c r="X350" i="19"/>
  <c r="C351" i="19"/>
  <c r="D351" i="19"/>
  <c r="E351" i="19"/>
  <c r="F351" i="19"/>
  <c r="G351" i="19"/>
  <c r="H351" i="19"/>
  <c r="I351" i="19"/>
  <c r="J351" i="19"/>
  <c r="K351" i="19"/>
  <c r="L351" i="19"/>
  <c r="M351" i="19"/>
  <c r="N351" i="19"/>
  <c r="O351" i="19"/>
  <c r="P351" i="19"/>
  <c r="Q351" i="19"/>
  <c r="R351" i="19"/>
  <c r="S351" i="19"/>
  <c r="T351" i="19"/>
  <c r="U351" i="19"/>
  <c r="V351" i="19"/>
  <c r="W351" i="19"/>
  <c r="X351" i="19"/>
  <c r="C352" i="19"/>
  <c r="D352" i="19"/>
  <c r="E352" i="19"/>
  <c r="F352" i="19"/>
  <c r="G352" i="19"/>
  <c r="H352" i="19"/>
  <c r="I352" i="19"/>
  <c r="J352" i="19"/>
  <c r="K352" i="19"/>
  <c r="L352" i="19"/>
  <c r="M352" i="19"/>
  <c r="N352" i="19"/>
  <c r="O352" i="19"/>
  <c r="P352" i="19"/>
  <c r="Q352" i="19"/>
  <c r="R352" i="19"/>
  <c r="S352" i="19"/>
  <c r="T352" i="19"/>
  <c r="U352" i="19"/>
  <c r="V352" i="19"/>
  <c r="W352" i="19"/>
  <c r="X352" i="19"/>
  <c r="C353" i="19"/>
  <c r="D353" i="19"/>
  <c r="E353" i="19"/>
  <c r="F353" i="19"/>
  <c r="G353" i="19"/>
  <c r="H353" i="19"/>
  <c r="I353" i="19"/>
  <c r="J353" i="19"/>
  <c r="K353" i="19"/>
  <c r="L353" i="19"/>
  <c r="M353" i="19"/>
  <c r="N353" i="19"/>
  <c r="O353" i="19"/>
  <c r="P353" i="19"/>
  <c r="Q353" i="19"/>
  <c r="R353" i="19"/>
  <c r="S353" i="19"/>
  <c r="T353" i="19"/>
  <c r="U353" i="19"/>
  <c r="V353" i="19"/>
  <c r="W353" i="19"/>
  <c r="X353" i="19"/>
  <c r="C354" i="19"/>
  <c r="D354" i="19"/>
  <c r="E354" i="19"/>
  <c r="F354" i="19"/>
  <c r="G354" i="19"/>
  <c r="H354" i="19"/>
  <c r="I354" i="19"/>
  <c r="J354" i="19"/>
  <c r="K354" i="19"/>
  <c r="L354" i="19"/>
  <c r="M354" i="19"/>
  <c r="N354" i="19"/>
  <c r="O354" i="19"/>
  <c r="P354" i="19"/>
  <c r="Q354" i="19"/>
  <c r="R354" i="19"/>
  <c r="S354" i="19"/>
  <c r="T354" i="19"/>
  <c r="U354" i="19"/>
  <c r="V354" i="19"/>
  <c r="W354" i="19"/>
  <c r="X354" i="19"/>
  <c r="C355" i="19"/>
  <c r="D355" i="19"/>
  <c r="E355" i="19"/>
  <c r="F355" i="19"/>
  <c r="G355" i="19"/>
  <c r="H355" i="19"/>
  <c r="I355" i="19"/>
  <c r="J355" i="19"/>
  <c r="K355" i="19"/>
  <c r="L355" i="19"/>
  <c r="M355" i="19"/>
  <c r="N355" i="19"/>
  <c r="O355" i="19"/>
  <c r="P355" i="19"/>
  <c r="Q355" i="19"/>
  <c r="R355" i="19"/>
  <c r="S355" i="19"/>
  <c r="T355" i="19"/>
  <c r="U355" i="19"/>
  <c r="V355" i="19"/>
  <c r="W355" i="19"/>
  <c r="X355" i="19"/>
  <c r="C356" i="19"/>
  <c r="D356" i="19"/>
  <c r="E356" i="19"/>
  <c r="F356" i="19"/>
  <c r="G356" i="19"/>
  <c r="H356" i="19"/>
  <c r="I356" i="19"/>
  <c r="J356" i="19"/>
  <c r="K356" i="19"/>
  <c r="L356" i="19"/>
  <c r="M356" i="19"/>
  <c r="N356" i="19"/>
  <c r="O356" i="19"/>
  <c r="P356" i="19"/>
  <c r="Q356" i="19"/>
  <c r="R356" i="19"/>
  <c r="S356" i="19"/>
  <c r="T356" i="19"/>
  <c r="U356" i="19"/>
  <c r="V356" i="19"/>
  <c r="W356" i="19"/>
  <c r="X356" i="19"/>
  <c r="C357" i="19"/>
  <c r="D357" i="19"/>
  <c r="E357" i="19"/>
  <c r="F357" i="19"/>
  <c r="G357" i="19"/>
  <c r="H357" i="19"/>
  <c r="I357" i="19"/>
  <c r="J357" i="19"/>
  <c r="K357" i="19"/>
  <c r="L357" i="19"/>
  <c r="M357" i="19"/>
  <c r="N357" i="19"/>
  <c r="O357" i="19"/>
  <c r="P357" i="19"/>
  <c r="Q357" i="19"/>
  <c r="R357" i="19"/>
  <c r="S357" i="19"/>
  <c r="T357" i="19"/>
  <c r="U357" i="19"/>
  <c r="V357" i="19"/>
  <c r="W357" i="19"/>
  <c r="X357" i="19"/>
  <c r="C358" i="19"/>
  <c r="D358" i="19"/>
  <c r="E358" i="19"/>
  <c r="F358" i="19"/>
  <c r="G358" i="19"/>
  <c r="H358" i="19"/>
  <c r="I358" i="19"/>
  <c r="J358" i="19"/>
  <c r="K358" i="19"/>
  <c r="L358" i="19"/>
  <c r="M358" i="19"/>
  <c r="N358" i="19"/>
  <c r="O358" i="19"/>
  <c r="P358" i="19"/>
  <c r="Q358" i="19"/>
  <c r="R358" i="19"/>
  <c r="S358" i="19"/>
  <c r="T358" i="19"/>
  <c r="U358" i="19"/>
  <c r="V358" i="19"/>
  <c r="W358" i="19"/>
  <c r="X358" i="19"/>
  <c r="C359" i="19"/>
  <c r="D359" i="19"/>
  <c r="E359" i="19"/>
  <c r="F359" i="19"/>
  <c r="G359" i="19"/>
  <c r="H359" i="19"/>
  <c r="I359" i="19"/>
  <c r="J359" i="19"/>
  <c r="K359" i="19"/>
  <c r="L359" i="19"/>
  <c r="M359" i="19"/>
  <c r="N359" i="19"/>
  <c r="O359" i="19"/>
  <c r="P359" i="19"/>
  <c r="Q359" i="19"/>
  <c r="R359" i="19"/>
  <c r="S359" i="19"/>
  <c r="T359" i="19"/>
  <c r="U359" i="19"/>
  <c r="V359" i="19"/>
  <c r="W359" i="19"/>
  <c r="X359" i="19"/>
  <c r="C360" i="19"/>
  <c r="D360" i="19"/>
  <c r="E360" i="19"/>
  <c r="F360" i="19"/>
  <c r="G360" i="19"/>
  <c r="H360" i="19"/>
  <c r="I360" i="19"/>
  <c r="J360" i="19"/>
  <c r="K360" i="19"/>
  <c r="L360" i="19"/>
  <c r="M360" i="19"/>
  <c r="N360" i="19"/>
  <c r="O360" i="19"/>
  <c r="P360" i="19"/>
  <c r="Q360" i="19"/>
  <c r="R360" i="19"/>
  <c r="S360" i="19"/>
  <c r="T360" i="19"/>
  <c r="U360" i="19"/>
  <c r="V360" i="19"/>
  <c r="W360" i="19"/>
  <c r="X360" i="19"/>
  <c r="C361" i="19"/>
  <c r="D361" i="19"/>
  <c r="E361" i="19"/>
  <c r="F361" i="19"/>
  <c r="G361" i="19"/>
  <c r="H361" i="19"/>
  <c r="I361" i="19"/>
  <c r="J361" i="19"/>
  <c r="K361" i="19"/>
  <c r="L361" i="19"/>
  <c r="M361" i="19"/>
  <c r="N361" i="19"/>
  <c r="O361" i="19"/>
  <c r="P361" i="19"/>
  <c r="Q361" i="19"/>
  <c r="R361" i="19"/>
  <c r="S361" i="19"/>
  <c r="T361" i="19"/>
  <c r="U361" i="19"/>
  <c r="V361" i="19"/>
  <c r="W361" i="19"/>
  <c r="X361" i="19"/>
  <c r="C362" i="19"/>
  <c r="D362" i="19"/>
  <c r="E362" i="19"/>
  <c r="F362" i="19"/>
  <c r="G362" i="19"/>
  <c r="H362" i="19"/>
  <c r="I362" i="19"/>
  <c r="J362" i="19"/>
  <c r="K362" i="19"/>
  <c r="L362" i="19"/>
  <c r="M362" i="19"/>
  <c r="N362" i="19"/>
  <c r="O362" i="19"/>
  <c r="P362" i="19"/>
  <c r="Q362" i="19"/>
  <c r="R362" i="19"/>
  <c r="S362" i="19"/>
  <c r="T362" i="19"/>
  <c r="U362" i="19"/>
  <c r="V362" i="19"/>
  <c r="W362" i="19"/>
  <c r="X362" i="19"/>
  <c r="C363" i="19"/>
  <c r="D363" i="19"/>
  <c r="E363" i="19"/>
  <c r="F363" i="19"/>
  <c r="G363" i="19"/>
  <c r="H363" i="19"/>
  <c r="I363" i="19"/>
  <c r="J363" i="19"/>
  <c r="K363" i="19"/>
  <c r="L363" i="19"/>
  <c r="M363" i="19"/>
  <c r="N363" i="19"/>
  <c r="O363" i="19"/>
  <c r="P363" i="19"/>
  <c r="Q363" i="19"/>
  <c r="R363" i="19"/>
  <c r="S363" i="19"/>
  <c r="T363" i="19"/>
  <c r="U363" i="19"/>
  <c r="V363" i="19"/>
  <c r="W363" i="19"/>
  <c r="X363" i="19"/>
  <c r="C364" i="19"/>
  <c r="D364" i="19"/>
  <c r="E364" i="19"/>
  <c r="F364" i="19"/>
  <c r="G364" i="19"/>
  <c r="H364" i="19"/>
  <c r="I364" i="19"/>
  <c r="J364" i="19"/>
  <c r="K364" i="19"/>
  <c r="L364" i="19"/>
  <c r="M364" i="19"/>
  <c r="N364" i="19"/>
  <c r="O364" i="19"/>
  <c r="P364" i="19"/>
  <c r="Q364" i="19"/>
  <c r="R364" i="19"/>
  <c r="S364" i="19"/>
  <c r="T364" i="19"/>
  <c r="U364" i="19"/>
  <c r="V364" i="19"/>
  <c r="W364" i="19"/>
  <c r="X364" i="19"/>
  <c r="C365" i="19"/>
  <c r="D365" i="19"/>
  <c r="E365" i="19"/>
  <c r="F365" i="19"/>
  <c r="G365" i="19"/>
  <c r="H365" i="19"/>
  <c r="I365" i="19"/>
  <c r="J365" i="19"/>
  <c r="K365" i="19"/>
  <c r="L365" i="19"/>
  <c r="M365" i="19"/>
  <c r="N365" i="19"/>
  <c r="O365" i="19"/>
  <c r="P365" i="19"/>
  <c r="Q365" i="19"/>
  <c r="R365" i="19"/>
  <c r="S365" i="19"/>
  <c r="T365" i="19"/>
  <c r="U365" i="19"/>
  <c r="V365" i="19"/>
  <c r="W365" i="19"/>
  <c r="X365" i="19"/>
  <c r="C366" i="19"/>
  <c r="D366" i="19"/>
  <c r="E366" i="19"/>
  <c r="F366" i="19"/>
  <c r="G366" i="19"/>
  <c r="H366" i="19"/>
  <c r="I366" i="19"/>
  <c r="J366" i="19"/>
  <c r="K366" i="19"/>
  <c r="L366" i="19"/>
  <c r="M366" i="19"/>
  <c r="N366" i="19"/>
  <c r="O366" i="19"/>
  <c r="P366" i="19"/>
  <c r="Q366" i="19"/>
  <c r="R366" i="19"/>
  <c r="S366" i="19"/>
  <c r="T366" i="19"/>
  <c r="U366" i="19"/>
  <c r="V366" i="19"/>
  <c r="W366" i="19"/>
  <c r="X366" i="19"/>
  <c r="C367" i="19"/>
  <c r="D367" i="19"/>
  <c r="E367" i="19"/>
  <c r="F367" i="19"/>
  <c r="G367" i="19"/>
  <c r="H367" i="19"/>
  <c r="I367" i="19"/>
  <c r="J367" i="19"/>
  <c r="K367" i="19"/>
  <c r="L367" i="19"/>
  <c r="M367" i="19"/>
  <c r="N367" i="19"/>
  <c r="O367" i="19"/>
  <c r="P367" i="19"/>
  <c r="Q367" i="19"/>
  <c r="R367" i="19"/>
  <c r="S367" i="19"/>
  <c r="T367" i="19"/>
  <c r="U367" i="19"/>
  <c r="V367" i="19"/>
  <c r="W367" i="19"/>
  <c r="X367" i="19"/>
  <c r="C368" i="19"/>
  <c r="D368" i="19"/>
  <c r="E368" i="19"/>
  <c r="F368" i="19"/>
  <c r="G368" i="19"/>
  <c r="H368" i="19"/>
  <c r="I368" i="19"/>
  <c r="J368" i="19"/>
  <c r="K368" i="19"/>
  <c r="L368" i="19"/>
  <c r="M368" i="19"/>
  <c r="N368" i="19"/>
  <c r="O368" i="19"/>
  <c r="P368" i="19"/>
  <c r="Q368" i="19"/>
  <c r="R368" i="19"/>
  <c r="S368" i="19"/>
  <c r="T368" i="19"/>
  <c r="U368" i="19"/>
  <c r="V368" i="19"/>
  <c r="W368" i="19"/>
  <c r="X368" i="19"/>
  <c r="C369" i="19"/>
  <c r="D369" i="19"/>
  <c r="E369" i="19"/>
  <c r="F369" i="19"/>
  <c r="G369" i="19"/>
  <c r="H369" i="19"/>
  <c r="I369" i="19"/>
  <c r="J369" i="19"/>
  <c r="K369" i="19"/>
  <c r="L369" i="19"/>
  <c r="M369" i="19"/>
  <c r="N369" i="19"/>
  <c r="O369" i="19"/>
  <c r="P369" i="19"/>
  <c r="Q369" i="19"/>
  <c r="R369" i="19"/>
  <c r="S369" i="19"/>
  <c r="T369" i="19"/>
  <c r="U369" i="19"/>
  <c r="V369" i="19"/>
  <c r="W369" i="19"/>
  <c r="X369" i="19"/>
  <c r="C370" i="19"/>
  <c r="D370" i="19"/>
  <c r="E370" i="19"/>
  <c r="F370" i="19"/>
  <c r="G370" i="19"/>
  <c r="H370" i="19"/>
  <c r="I370" i="19"/>
  <c r="J370" i="19"/>
  <c r="K370" i="19"/>
  <c r="L370" i="19"/>
  <c r="M370" i="19"/>
  <c r="N370" i="19"/>
  <c r="O370" i="19"/>
  <c r="P370" i="19"/>
  <c r="Q370" i="19"/>
  <c r="R370" i="19"/>
  <c r="S370" i="19"/>
  <c r="T370" i="19"/>
  <c r="U370" i="19"/>
  <c r="V370" i="19"/>
  <c r="W370" i="19"/>
  <c r="X370" i="19"/>
  <c r="C371" i="19"/>
  <c r="D371" i="19"/>
  <c r="E371" i="19"/>
  <c r="F371" i="19"/>
  <c r="G371" i="19"/>
  <c r="H371" i="19"/>
  <c r="I371" i="19"/>
  <c r="J371" i="19"/>
  <c r="K371" i="19"/>
  <c r="L371" i="19"/>
  <c r="M371" i="19"/>
  <c r="N371" i="19"/>
  <c r="O371" i="19"/>
  <c r="P371" i="19"/>
  <c r="Q371" i="19"/>
  <c r="R371" i="19"/>
  <c r="S371" i="19"/>
  <c r="T371" i="19"/>
  <c r="U371" i="19"/>
  <c r="V371" i="19"/>
  <c r="W371" i="19"/>
  <c r="X371" i="19"/>
  <c r="C372" i="19"/>
  <c r="D372" i="19"/>
  <c r="E372" i="19"/>
  <c r="F372" i="19"/>
  <c r="G372" i="19"/>
  <c r="H372" i="19"/>
  <c r="I372" i="19"/>
  <c r="J372" i="19"/>
  <c r="K372" i="19"/>
  <c r="L372" i="19"/>
  <c r="M372" i="19"/>
  <c r="N372" i="19"/>
  <c r="O372" i="19"/>
  <c r="P372" i="19"/>
  <c r="Q372" i="19"/>
  <c r="R372" i="19"/>
  <c r="S372" i="19"/>
  <c r="T372" i="19"/>
  <c r="U372" i="19"/>
  <c r="V372" i="19"/>
  <c r="W372" i="19"/>
  <c r="X372" i="19"/>
  <c r="C373" i="19"/>
  <c r="D373" i="19"/>
  <c r="E373" i="19"/>
  <c r="F373" i="19"/>
  <c r="G373" i="19"/>
  <c r="H373" i="19"/>
  <c r="I373" i="19"/>
  <c r="J373" i="19"/>
  <c r="K373" i="19"/>
  <c r="L373" i="19"/>
  <c r="M373" i="19"/>
  <c r="N373" i="19"/>
  <c r="O373" i="19"/>
  <c r="P373" i="19"/>
  <c r="Q373" i="19"/>
  <c r="R373" i="19"/>
  <c r="S373" i="19"/>
  <c r="T373" i="19"/>
  <c r="U373" i="19"/>
  <c r="V373" i="19"/>
  <c r="W373" i="19"/>
  <c r="X373" i="19"/>
  <c r="C374" i="19"/>
  <c r="D374" i="19"/>
  <c r="E374" i="19"/>
  <c r="F374" i="19"/>
  <c r="G374" i="19"/>
  <c r="H374" i="19"/>
  <c r="I374" i="19"/>
  <c r="J374" i="19"/>
  <c r="K374" i="19"/>
  <c r="L374" i="19"/>
  <c r="M374" i="19"/>
  <c r="N374" i="19"/>
  <c r="O374" i="19"/>
  <c r="P374" i="19"/>
  <c r="Q374" i="19"/>
  <c r="R374" i="19"/>
  <c r="S374" i="19"/>
  <c r="T374" i="19"/>
  <c r="U374" i="19"/>
  <c r="V374" i="19"/>
  <c r="W374" i="19"/>
  <c r="X374" i="19"/>
  <c r="C375" i="19"/>
  <c r="D375" i="19"/>
  <c r="E375" i="19"/>
  <c r="F375" i="19"/>
  <c r="G375" i="19"/>
  <c r="H375" i="19"/>
  <c r="I375" i="19"/>
  <c r="J375" i="19"/>
  <c r="K375" i="19"/>
  <c r="L375" i="19"/>
  <c r="M375" i="19"/>
  <c r="N375" i="19"/>
  <c r="O375" i="19"/>
  <c r="P375" i="19"/>
  <c r="Q375" i="19"/>
  <c r="R375" i="19"/>
  <c r="S375" i="19"/>
  <c r="T375" i="19"/>
  <c r="U375" i="19"/>
  <c r="V375" i="19"/>
  <c r="W375" i="19"/>
  <c r="X375" i="19"/>
  <c r="C376" i="19"/>
  <c r="D376" i="19"/>
  <c r="E376" i="19"/>
  <c r="F376" i="19"/>
  <c r="G376" i="19"/>
  <c r="H376" i="19"/>
  <c r="I376" i="19"/>
  <c r="J376" i="19"/>
  <c r="K376" i="19"/>
  <c r="L376" i="19"/>
  <c r="M376" i="19"/>
  <c r="N376" i="19"/>
  <c r="O376" i="19"/>
  <c r="P376" i="19"/>
  <c r="Q376" i="19"/>
  <c r="R376" i="19"/>
  <c r="S376" i="19"/>
  <c r="T376" i="19"/>
  <c r="U376" i="19"/>
  <c r="V376" i="19"/>
  <c r="W376" i="19"/>
  <c r="X376" i="19"/>
  <c r="C377" i="19"/>
  <c r="D377" i="19"/>
  <c r="E377" i="19"/>
  <c r="F377" i="19"/>
  <c r="G377" i="19"/>
  <c r="H377" i="19"/>
  <c r="I377" i="19"/>
  <c r="J377" i="19"/>
  <c r="K377" i="19"/>
  <c r="L377" i="19"/>
  <c r="M377" i="19"/>
  <c r="N377" i="19"/>
  <c r="O377" i="19"/>
  <c r="P377" i="19"/>
  <c r="Q377" i="19"/>
  <c r="R377" i="19"/>
  <c r="S377" i="19"/>
  <c r="T377" i="19"/>
  <c r="U377" i="19"/>
  <c r="V377" i="19"/>
  <c r="W377" i="19"/>
  <c r="X377" i="19"/>
  <c r="C378" i="19"/>
  <c r="D378" i="19"/>
  <c r="E378" i="19"/>
  <c r="F378" i="19"/>
  <c r="G378" i="19"/>
  <c r="H378" i="19"/>
  <c r="I378" i="19"/>
  <c r="J378" i="19"/>
  <c r="K378" i="19"/>
  <c r="L378" i="19"/>
  <c r="M378" i="19"/>
  <c r="N378" i="19"/>
  <c r="O378" i="19"/>
  <c r="P378" i="19"/>
  <c r="Q378" i="19"/>
  <c r="R378" i="19"/>
  <c r="S378" i="19"/>
  <c r="T378" i="19"/>
  <c r="U378" i="19"/>
  <c r="V378" i="19"/>
  <c r="W378" i="19"/>
  <c r="X378" i="19"/>
  <c r="C379" i="19"/>
  <c r="D379" i="19"/>
  <c r="E379" i="19"/>
  <c r="F379" i="19"/>
  <c r="G379" i="19"/>
  <c r="H379" i="19"/>
  <c r="I379" i="19"/>
  <c r="J379" i="19"/>
  <c r="K379" i="19"/>
  <c r="L379" i="19"/>
  <c r="M379" i="19"/>
  <c r="N379" i="19"/>
  <c r="O379" i="19"/>
  <c r="P379" i="19"/>
  <c r="Q379" i="19"/>
  <c r="R379" i="19"/>
  <c r="S379" i="19"/>
  <c r="T379" i="19"/>
  <c r="U379" i="19"/>
  <c r="V379" i="19"/>
  <c r="W379" i="19"/>
  <c r="X379" i="19"/>
  <c r="C380" i="19"/>
  <c r="D380" i="19"/>
  <c r="E380" i="19"/>
  <c r="F380" i="19"/>
  <c r="G380" i="19"/>
  <c r="H380" i="19"/>
  <c r="I380" i="19"/>
  <c r="J380" i="19"/>
  <c r="K380" i="19"/>
  <c r="L380" i="19"/>
  <c r="M380" i="19"/>
  <c r="N380" i="19"/>
  <c r="O380" i="19"/>
  <c r="P380" i="19"/>
  <c r="Q380" i="19"/>
  <c r="R380" i="19"/>
  <c r="S380" i="19"/>
  <c r="T380" i="19"/>
  <c r="U380" i="19"/>
  <c r="V380" i="19"/>
  <c r="W380" i="19"/>
  <c r="X380" i="19"/>
  <c r="C381" i="19"/>
  <c r="D381" i="19"/>
  <c r="E381" i="19"/>
  <c r="F381" i="19"/>
  <c r="G381" i="19"/>
  <c r="H381" i="19"/>
  <c r="I381" i="19"/>
  <c r="J381" i="19"/>
  <c r="K381" i="19"/>
  <c r="L381" i="19"/>
  <c r="M381" i="19"/>
  <c r="N381" i="19"/>
  <c r="O381" i="19"/>
  <c r="P381" i="19"/>
  <c r="Q381" i="19"/>
  <c r="R381" i="19"/>
  <c r="S381" i="19"/>
  <c r="T381" i="19"/>
  <c r="U381" i="19"/>
  <c r="V381" i="19"/>
  <c r="W381" i="19"/>
  <c r="X381" i="19"/>
  <c r="C382" i="19"/>
  <c r="D382" i="19"/>
  <c r="E382" i="19"/>
  <c r="F382" i="19"/>
  <c r="G382" i="19"/>
  <c r="H382" i="19"/>
  <c r="I382" i="19"/>
  <c r="J382" i="19"/>
  <c r="K382" i="19"/>
  <c r="L382" i="19"/>
  <c r="M382" i="19"/>
  <c r="N382" i="19"/>
  <c r="O382" i="19"/>
  <c r="P382" i="19"/>
  <c r="Q382" i="19"/>
  <c r="R382" i="19"/>
  <c r="S382" i="19"/>
  <c r="T382" i="19"/>
  <c r="U382" i="19"/>
  <c r="V382" i="19"/>
  <c r="W382" i="19"/>
  <c r="X382" i="19"/>
  <c r="C383" i="19"/>
  <c r="D383" i="19"/>
  <c r="E383" i="19"/>
  <c r="F383" i="19"/>
  <c r="G383" i="19"/>
  <c r="H383" i="19"/>
  <c r="I383" i="19"/>
  <c r="J383" i="19"/>
  <c r="K383" i="19"/>
  <c r="L383" i="19"/>
  <c r="M383" i="19"/>
  <c r="N383" i="19"/>
  <c r="O383" i="19"/>
  <c r="P383" i="19"/>
  <c r="Q383" i="19"/>
  <c r="R383" i="19"/>
  <c r="S383" i="19"/>
  <c r="T383" i="19"/>
  <c r="U383" i="19"/>
  <c r="V383" i="19"/>
  <c r="W383" i="19"/>
  <c r="X383" i="19"/>
  <c r="C384" i="19"/>
  <c r="D384" i="19"/>
  <c r="E384" i="19"/>
  <c r="F384" i="19"/>
  <c r="G384" i="19"/>
  <c r="H384" i="19"/>
  <c r="I384" i="19"/>
  <c r="J384" i="19"/>
  <c r="K384" i="19"/>
  <c r="L384" i="19"/>
  <c r="M384" i="19"/>
  <c r="N384" i="19"/>
  <c r="O384" i="19"/>
  <c r="P384" i="19"/>
  <c r="Q384" i="19"/>
  <c r="R384" i="19"/>
  <c r="S384" i="19"/>
  <c r="T384" i="19"/>
  <c r="U384" i="19"/>
  <c r="V384" i="19"/>
  <c r="W384" i="19"/>
  <c r="X384" i="19"/>
  <c r="C385" i="19"/>
  <c r="D385" i="19"/>
  <c r="E385" i="19"/>
  <c r="F385" i="19"/>
  <c r="G385" i="19"/>
  <c r="H385" i="19"/>
  <c r="I385" i="19"/>
  <c r="J385" i="19"/>
  <c r="K385" i="19"/>
  <c r="L385" i="19"/>
  <c r="M385" i="19"/>
  <c r="N385" i="19"/>
  <c r="O385" i="19"/>
  <c r="P385" i="19"/>
  <c r="Q385" i="19"/>
  <c r="R385" i="19"/>
  <c r="S385" i="19"/>
  <c r="T385" i="19"/>
  <c r="U385" i="19"/>
  <c r="V385" i="19"/>
  <c r="W385" i="19"/>
  <c r="X385" i="19"/>
  <c r="C386" i="19"/>
  <c r="D386" i="19"/>
  <c r="E386" i="19"/>
  <c r="F386" i="19"/>
  <c r="G386" i="19"/>
  <c r="H386" i="19"/>
  <c r="I386" i="19"/>
  <c r="J386" i="19"/>
  <c r="K386" i="19"/>
  <c r="L386" i="19"/>
  <c r="M386" i="19"/>
  <c r="N386" i="19"/>
  <c r="O386" i="19"/>
  <c r="P386" i="19"/>
  <c r="Q386" i="19"/>
  <c r="R386" i="19"/>
  <c r="S386" i="19"/>
  <c r="T386" i="19"/>
  <c r="U386" i="19"/>
  <c r="V386" i="19"/>
  <c r="W386" i="19"/>
  <c r="X386" i="19"/>
  <c r="C387" i="19"/>
  <c r="D387" i="19"/>
  <c r="E387" i="19"/>
  <c r="F387" i="19"/>
  <c r="G387" i="19"/>
  <c r="H387" i="19"/>
  <c r="I387" i="19"/>
  <c r="J387" i="19"/>
  <c r="K387" i="19"/>
  <c r="L387" i="19"/>
  <c r="M387" i="19"/>
  <c r="N387" i="19"/>
  <c r="O387" i="19"/>
  <c r="P387" i="19"/>
  <c r="Q387" i="19"/>
  <c r="R387" i="19"/>
  <c r="S387" i="19"/>
  <c r="T387" i="19"/>
  <c r="U387" i="19"/>
  <c r="V387" i="19"/>
  <c r="W387" i="19"/>
  <c r="X387" i="19"/>
  <c r="C388" i="19"/>
  <c r="D388" i="19"/>
  <c r="E388" i="19"/>
  <c r="F388" i="19"/>
  <c r="G388" i="19"/>
  <c r="H388" i="19"/>
  <c r="I388" i="19"/>
  <c r="J388" i="19"/>
  <c r="K388" i="19"/>
  <c r="L388" i="19"/>
  <c r="M388" i="19"/>
  <c r="N388" i="19"/>
  <c r="O388" i="19"/>
  <c r="P388" i="19"/>
  <c r="Q388" i="19"/>
  <c r="R388" i="19"/>
  <c r="S388" i="19"/>
  <c r="T388" i="19"/>
  <c r="U388" i="19"/>
  <c r="V388" i="19"/>
  <c r="W388" i="19"/>
  <c r="X388" i="19"/>
  <c r="C389" i="19"/>
  <c r="D389" i="19"/>
  <c r="E389" i="19"/>
  <c r="F389" i="19"/>
  <c r="G389" i="19"/>
  <c r="H389" i="19"/>
  <c r="I389" i="19"/>
  <c r="J389" i="19"/>
  <c r="K389" i="19"/>
  <c r="L389" i="19"/>
  <c r="M389" i="19"/>
  <c r="N389" i="19"/>
  <c r="O389" i="19"/>
  <c r="P389" i="19"/>
  <c r="Q389" i="19"/>
  <c r="R389" i="19"/>
  <c r="S389" i="19"/>
  <c r="T389" i="19"/>
  <c r="U389" i="19"/>
  <c r="V389" i="19"/>
  <c r="W389" i="19"/>
  <c r="X389" i="19"/>
  <c r="C390" i="19"/>
  <c r="D390" i="19"/>
  <c r="E390" i="19"/>
  <c r="F390" i="19"/>
  <c r="G390" i="19"/>
  <c r="H390" i="19"/>
  <c r="I390" i="19"/>
  <c r="J390" i="19"/>
  <c r="K390" i="19"/>
  <c r="L390" i="19"/>
  <c r="M390" i="19"/>
  <c r="N390" i="19"/>
  <c r="O390" i="19"/>
  <c r="P390" i="19"/>
  <c r="Q390" i="19"/>
  <c r="R390" i="19"/>
  <c r="S390" i="19"/>
  <c r="T390" i="19"/>
  <c r="U390" i="19"/>
  <c r="V390" i="19"/>
  <c r="W390" i="19"/>
  <c r="X390" i="19"/>
  <c r="C391" i="19"/>
  <c r="D391" i="19"/>
  <c r="E391" i="19"/>
  <c r="F391" i="19"/>
  <c r="G391" i="19"/>
  <c r="H391" i="19"/>
  <c r="I391" i="19"/>
  <c r="J391" i="19"/>
  <c r="K391" i="19"/>
  <c r="L391" i="19"/>
  <c r="M391" i="19"/>
  <c r="N391" i="19"/>
  <c r="O391" i="19"/>
  <c r="P391" i="19"/>
  <c r="Q391" i="19"/>
  <c r="R391" i="19"/>
  <c r="S391" i="19"/>
  <c r="T391" i="19"/>
  <c r="U391" i="19"/>
  <c r="V391" i="19"/>
  <c r="W391" i="19"/>
  <c r="X391" i="19"/>
  <c r="C392" i="19"/>
  <c r="D392" i="19"/>
  <c r="E392" i="19"/>
  <c r="F392" i="19"/>
  <c r="G392" i="19"/>
  <c r="H392" i="19"/>
  <c r="I392" i="19"/>
  <c r="J392" i="19"/>
  <c r="K392" i="19"/>
  <c r="L392" i="19"/>
  <c r="M392" i="19"/>
  <c r="N392" i="19"/>
  <c r="O392" i="19"/>
  <c r="P392" i="19"/>
  <c r="Q392" i="19"/>
  <c r="R392" i="19"/>
  <c r="S392" i="19"/>
  <c r="T392" i="19"/>
  <c r="U392" i="19"/>
  <c r="V392" i="19"/>
  <c r="W392" i="19"/>
  <c r="X392" i="19"/>
  <c r="C393" i="19"/>
  <c r="D393" i="19"/>
  <c r="E393" i="19"/>
  <c r="F393" i="19"/>
  <c r="G393" i="19"/>
  <c r="H393" i="19"/>
  <c r="I393" i="19"/>
  <c r="J393" i="19"/>
  <c r="K393" i="19"/>
  <c r="L393" i="19"/>
  <c r="M393" i="19"/>
  <c r="N393" i="19"/>
  <c r="O393" i="19"/>
  <c r="P393" i="19"/>
  <c r="Q393" i="19"/>
  <c r="R393" i="19"/>
  <c r="S393" i="19"/>
  <c r="T393" i="19"/>
  <c r="U393" i="19"/>
  <c r="V393" i="19"/>
  <c r="W393" i="19"/>
  <c r="X393" i="19"/>
  <c r="C394" i="19"/>
  <c r="D394" i="19"/>
  <c r="E394" i="19"/>
  <c r="F394" i="19"/>
  <c r="G394" i="19"/>
  <c r="H394" i="19"/>
  <c r="I394" i="19"/>
  <c r="J394" i="19"/>
  <c r="K394" i="19"/>
  <c r="L394" i="19"/>
  <c r="M394" i="19"/>
  <c r="N394" i="19"/>
  <c r="O394" i="19"/>
  <c r="P394" i="19"/>
  <c r="Q394" i="19"/>
  <c r="R394" i="19"/>
  <c r="S394" i="19"/>
  <c r="T394" i="19"/>
  <c r="U394" i="19"/>
  <c r="V394" i="19"/>
  <c r="W394" i="19"/>
  <c r="X394" i="19"/>
  <c r="C395" i="19"/>
  <c r="D395" i="19"/>
  <c r="E395" i="19"/>
  <c r="F395" i="19"/>
  <c r="G395" i="19"/>
  <c r="H395" i="19"/>
  <c r="I395" i="19"/>
  <c r="J395" i="19"/>
  <c r="K395" i="19"/>
  <c r="L395" i="19"/>
  <c r="M395" i="19"/>
  <c r="N395" i="19"/>
  <c r="O395" i="19"/>
  <c r="P395" i="19"/>
  <c r="Q395" i="19"/>
  <c r="R395" i="19"/>
  <c r="S395" i="19"/>
  <c r="T395" i="19"/>
  <c r="U395" i="19"/>
  <c r="V395" i="19"/>
  <c r="W395" i="19"/>
  <c r="X395" i="19"/>
  <c r="C396" i="19"/>
  <c r="D396" i="19"/>
  <c r="E396" i="19"/>
  <c r="F396" i="19"/>
  <c r="G396" i="19"/>
  <c r="H396" i="19"/>
  <c r="I396" i="19"/>
  <c r="J396" i="19"/>
  <c r="K396" i="19"/>
  <c r="L396" i="19"/>
  <c r="M396" i="19"/>
  <c r="N396" i="19"/>
  <c r="O396" i="19"/>
  <c r="P396" i="19"/>
  <c r="Q396" i="19"/>
  <c r="R396" i="19"/>
  <c r="S396" i="19"/>
  <c r="T396" i="19"/>
  <c r="U396" i="19"/>
  <c r="V396" i="19"/>
  <c r="W396" i="19"/>
  <c r="X396" i="19"/>
  <c r="C397" i="19"/>
  <c r="D397" i="19"/>
  <c r="E397" i="19"/>
  <c r="F397" i="19"/>
  <c r="G397" i="19"/>
  <c r="H397" i="19"/>
  <c r="I397" i="19"/>
  <c r="J397" i="19"/>
  <c r="K397" i="19"/>
  <c r="L397" i="19"/>
  <c r="M397" i="19"/>
  <c r="N397" i="19"/>
  <c r="O397" i="19"/>
  <c r="P397" i="19"/>
  <c r="Q397" i="19"/>
  <c r="R397" i="19"/>
  <c r="S397" i="19"/>
  <c r="T397" i="19"/>
  <c r="U397" i="19"/>
  <c r="V397" i="19"/>
  <c r="W397" i="19"/>
  <c r="X397" i="19"/>
  <c r="C398" i="19"/>
  <c r="D398" i="19"/>
  <c r="E398" i="19"/>
  <c r="F398" i="19"/>
  <c r="G398" i="19"/>
  <c r="H398" i="19"/>
  <c r="I398" i="19"/>
  <c r="J398" i="19"/>
  <c r="K398" i="19"/>
  <c r="L398" i="19"/>
  <c r="M398" i="19"/>
  <c r="N398" i="19"/>
  <c r="O398" i="19"/>
  <c r="P398" i="19"/>
  <c r="Q398" i="19"/>
  <c r="R398" i="19"/>
  <c r="S398" i="19"/>
  <c r="T398" i="19"/>
  <c r="U398" i="19"/>
  <c r="V398" i="19"/>
  <c r="W398" i="19"/>
  <c r="X398" i="19"/>
  <c r="C399" i="19"/>
  <c r="D399" i="19"/>
  <c r="E399" i="19"/>
  <c r="F399" i="19"/>
  <c r="G399" i="19"/>
  <c r="H399" i="19"/>
  <c r="I399" i="19"/>
  <c r="J399" i="19"/>
  <c r="K399" i="19"/>
  <c r="L399" i="19"/>
  <c r="M399" i="19"/>
  <c r="N399" i="19"/>
  <c r="O399" i="19"/>
  <c r="P399" i="19"/>
  <c r="Q399" i="19"/>
  <c r="R399" i="19"/>
  <c r="S399" i="19"/>
  <c r="T399" i="19"/>
  <c r="U399" i="19"/>
  <c r="V399" i="19"/>
  <c r="W399" i="19"/>
  <c r="X399" i="19"/>
  <c r="C400" i="19"/>
  <c r="D400" i="19"/>
  <c r="E400" i="19"/>
  <c r="F400" i="19"/>
  <c r="G400" i="19"/>
  <c r="H400" i="19"/>
  <c r="I400" i="19"/>
  <c r="J400" i="19"/>
  <c r="K400" i="19"/>
  <c r="L400" i="19"/>
  <c r="M400" i="19"/>
  <c r="N400" i="19"/>
  <c r="O400" i="19"/>
  <c r="P400" i="19"/>
  <c r="Q400" i="19"/>
  <c r="R400" i="19"/>
  <c r="S400" i="19"/>
  <c r="T400" i="19"/>
  <c r="U400" i="19"/>
  <c r="V400" i="19"/>
  <c r="W400" i="19"/>
  <c r="X400" i="19"/>
  <c r="C401" i="19"/>
  <c r="D401" i="19"/>
  <c r="E401" i="19"/>
  <c r="F401" i="19"/>
  <c r="G401" i="19"/>
  <c r="H401" i="19"/>
  <c r="I401" i="19"/>
  <c r="J401" i="19"/>
  <c r="K401" i="19"/>
  <c r="L401" i="19"/>
  <c r="M401" i="19"/>
  <c r="N401" i="19"/>
  <c r="O401" i="19"/>
  <c r="P401" i="19"/>
  <c r="Q401" i="19"/>
  <c r="R401" i="19"/>
  <c r="S401" i="19"/>
  <c r="T401" i="19"/>
  <c r="U401" i="19"/>
  <c r="V401" i="19"/>
  <c r="W401" i="19"/>
  <c r="X401" i="19"/>
  <c r="C402" i="19"/>
  <c r="D402" i="19"/>
  <c r="E402" i="19"/>
  <c r="F402" i="19"/>
  <c r="G402" i="19"/>
  <c r="H402" i="19"/>
  <c r="I402" i="19"/>
  <c r="J402" i="19"/>
  <c r="K402" i="19"/>
  <c r="L402" i="19"/>
  <c r="M402" i="19"/>
  <c r="N402" i="19"/>
  <c r="O402" i="19"/>
  <c r="P402" i="19"/>
  <c r="Q402" i="19"/>
  <c r="R402" i="19"/>
  <c r="S402" i="19"/>
  <c r="T402" i="19"/>
  <c r="U402" i="19"/>
  <c r="V402" i="19"/>
  <c r="W402" i="19"/>
  <c r="X402" i="19"/>
  <c r="C403" i="19"/>
  <c r="D403" i="19"/>
  <c r="E403" i="19"/>
  <c r="F403" i="19"/>
  <c r="G403" i="19"/>
  <c r="H403" i="19"/>
  <c r="I403" i="19"/>
  <c r="J403" i="19"/>
  <c r="K403" i="19"/>
  <c r="L403" i="19"/>
  <c r="M403" i="19"/>
  <c r="N403" i="19"/>
  <c r="O403" i="19"/>
  <c r="P403" i="19"/>
  <c r="Q403" i="19"/>
  <c r="R403" i="19"/>
  <c r="S403" i="19"/>
  <c r="T403" i="19"/>
  <c r="U403" i="19"/>
  <c r="V403" i="19"/>
  <c r="W403" i="19"/>
  <c r="X403" i="19"/>
  <c r="C404" i="19"/>
  <c r="D404" i="19"/>
  <c r="E404" i="19"/>
  <c r="F404" i="19"/>
  <c r="G404" i="19"/>
  <c r="H404" i="19"/>
  <c r="I404" i="19"/>
  <c r="J404" i="19"/>
  <c r="K404" i="19"/>
  <c r="L404" i="19"/>
  <c r="M404" i="19"/>
  <c r="N404" i="19"/>
  <c r="O404" i="19"/>
  <c r="P404" i="19"/>
  <c r="Q404" i="19"/>
  <c r="R404" i="19"/>
  <c r="S404" i="19"/>
  <c r="T404" i="19"/>
  <c r="U404" i="19"/>
  <c r="V404" i="19"/>
  <c r="W404" i="19"/>
  <c r="X404" i="19"/>
  <c r="C405" i="19"/>
  <c r="D405" i="19"/>
  <c r="E405" i="19"/>
  <c r="F405" i="19"/>
  <c r="G405" i="19"/>
  <c r="H405" i="19"/>
  <c r="I405" i="19"/>
  <c r="J405" i="19"/>
  <c r="K405" i="19"/>
  <c r="L405" i="19"/>
  <c r="M405" i="19"/>
  <c r="N405" i="19"/>
  <c r="O405" i="19"/>
  <c r="P405" i="19"/>
  <c r="Q405" i="19"/>
  <c r="R405" i="19"/>
  <c r="S405" i="19"/>
  <c r="T405" i="19"/>
  <c r="U405" i="19"/>
  <c r="V405" i="19"/>
  <c r="W405" i="19"/>
  <c r="X405" i="19"/>
  <c r="C406" i="19"/>
  <c r="D406" i="19"/>
  <c r="E406" i="19"/>
  <c r="F406" i="19"/>
  <c r="G406" i="19"/>
  <c r="H406" i="19"/>
  <c r="I406" i="19"/>
  <c r="J406" i="19"/>
  <c r="K406" i="19"/>
  <c r="L406" i="19"/>
  <c r="M406" i="19"/>
  <c r="N406" i="19"/>
  <c r="O406" i="19"/>
  <c r="P406" i="19"/>
  <c r="Q406" i="19"/>
  <c r="R406" i="19"/>
  <c r="S406" i="19"/>
  <c r="T406" i="19"/>
  <c r="U406" i="19"/>
  <c r="V406" i="19"/>
  <c r="W406" i="19"/>
  <c r="X406" i="19"/>
  <c r="C407" i="19"/>
  <c r="D407" i="19"/>
  <c r="E407" i="19"/>
  <c r="F407" i="19"/>
  <c r="G407" i="19"/>
  <c r="H407" i="19"/>
  <c r="I407" i="19"/>
  <c r="J407" i="19"/>
  <c r="K407" i="19"/>
  <c r="L407" i="19"/>
  <c r="M407" i="19"/>
  <c r="N407" i="19"/>
  <c r="O407" i="19"/>
  <c r="P407" i="19"/>
  <c r="Q407" i="19"/>
  <c r="R407" i="19"/>
  <c r="S407" i="19"/>
  <c r="T407" i="19"/>
  <c r="U407" i="19"/>
  <c r="V407" i="19"/>
  <c r="W407" i="19"/>
  <c r="X407" i="19"/>
  <c r="C408" i="19"/>
  <c r="D408" i="19"/>
  <c r="E408" i="19"/>
  <c r="F408" i="19"/>
  <c r="G408" i="19"/>
  <c r="H408" i="19"/>
  <c r="I408" i="19"/>
  <c r="J408" i="19"/>
  <c r="K408" i="19"/>
  <c r="L408" i="19"/>
  <c r="M408" i="19"/>
  <c r="N408" i="19"/>
  <c r="O408" i="19"/>
  <c r="P408" i="19"/>
  <c r="Q408" i="19"/>
  <c r="R408" i="19"/>
  <c r="S408" i="19"/>
  <c r="T408" i="19"/>
  <c r="U408" i="19"/>
  <c r="V408" i="19"/>
  <c r="W408" i="19"/>
  <c r="X408" i="19"/>
  <c r="C409" i="19"/>
  <c r="D409" i="19"/>
  <c r="E409" i="19"/>
  <c r="F409" i="19"/>
  <c r="G409" i="19"/>
  <c r="H409" i="19"/>
  <c r="I409" i="19"/>
  <c r="J409" i="19"/>
  <c r="K409" i="19"/>
  <c r="L409" i="19"/>
  <c r="M409" i="19"/>
  <c r="N409" i="19"/>
  <c r="O409" i="19"/>
  <c r="P409" i="19"/>
  <c r="Q409" i="19"/>
  <c r="R409" i="19"/>
  <c r="S409" i="19"/>
  <c r="T409" i="19"/>
  <c r="U409" i="19"/>
  <c r="V409" i="19"/>
  <c r="W409" i="19"/>
  <c r="X409" i="19"/>
  <c r="C410" i="19"/>
  <c r="D410" i="19"/>
  <c r="E410" i="19"/>
  <c r="F410" i="19"/>
  <c r="G410" i="19"/>
  <c r="H410" i="19"/>
  <c r="I410" i="19"/>
  <c r="J410" i="19"/>
  <c r="K410" i="19"/>
  <c r="L410" i="19"/>
  <c r="M410" i="19"/>
  <c r="N410" i="19"/>
  <c r="O410" i="19"/>
  <c r="P410" i="19"/>
  <c r="Q410" i="19"/>
  <c r="R410" i="19"/>
  <c r="S410" i="19"/>
  <c r="T410" i="19"/>
  <c r="U410" i="19"/>
  <c r="V410" i="19"/>
  <c r="W410" i="19"/>
  <c r="X410" i="19"/>
  <c r="C411" i="19"/>
  <c r="D411" i="19"/>
  <c r="E411" i="19"/>
  <c r="F411" i="19"/>
  <c r="G411" i="19"/>
  <c r="H411" i="19"/>
  <c r="I411" i="19"/>
  <c r="J411" i="19"/>
  <c r="K411" i="19"/>
  <c r="L411" i="19"/>
  <c r="M411" i="19"/>
  <c r="N411" i="19"/>
  <c r="O411" i="19"/>
  <c r="P411" i="19"/>
  <c r="Q411" i="19"/>
  <c r="R411" i="19"/>
  <c r="S411" i="19"/>
  <c r="T411" i="19"/>
  <c r="U411" i="19"/>
  <c r="V411" i="19"/>
  <c r="W411" i="19"/>
  <c r="X411" i="19"/>
  <c r="C412" i="19"/>
  <c r="D412" i="19"/>
  <c r="E412" i="19"/>
  <c r="F412" i="19"/>
  <c r="G412" i="19"/>
  <c r="H412" i="19"/>
  <c r="I412" i="19"/>
  <c r="J412" i="19"/>
  <c r="K412" i="19"/>
  <c r="L412" i="19"/>
  <c r="M412" i="19"/>
  <c r="N412" i="19"/>
  <c r="O412" i="19"/>
  <c r="P412" i="19"/>
  <c r="Q412" i="19"/>
  <c r="R412" i="19"/>
  <c r="S412" i="19"/>
  <c r="T412" i="19"/>
  <c r="U412" i="19"/>
  <c r="V412" i="19"/>
  <c r="W412" i="19"/>
  <c r="X412" i="19"/>
  <c r="C413" i="19"/>
  <c r="D413" i="19"/>
  <c r="E413" i="19"/>
  <c r="F413" i="19"/>
  <c r="G413" i="19"/>
  <c r="H413" i="19"/>
  <c r="I413" i="19"/>
  <c r="J413" i="19"/>
  <c r="K413" i="19"/>
  <c r="L413" i="19"/>
  <c r="M413" i="19"/>
  <c r="N413" i="19"/>
  <c r="O413" i="19"/>
  <c r="P413" i="19"/>
  <c r="Q413" i="19"/>
  <c r="R413" i="19"/>
  <c r="S413" i="19"/>
  <c r="T413" i="19"/>
  <c r="U413" i="19"/>
  <c r="V413" i="19"/>
  <c r="W413" i="19"/>
  <c r="X413" i="19"/>
  <c r="C414" i="19"/>
  <c r="D414" i="19"/>
  <c r="E414" i="19"/>
  <c r="F414" i="19"/>
  <c r="G414" i="19"/>
  <c r="H414" i="19"/>
  <c r="I414" i="19"/>
  <c r="J414" i="19"/>
  <c r="K414" i="19"/>
  <c r="L414" i="19"/>
  <c r="M414" i="19"/>
  <c r="N414" i="19"/>
  <c r="O414" i="19"/>
  <c r="P414" i="19"/>
  <c r="Q414" i="19"/>
  <c r="R414" i="19"/>
  <c r="S414" i="19"/>
  <c r="T414" i="19"/>
  <c r="U414" i="19"/>
  <c r="V414" i="19"/>
  <c r="W414" i="19"/>
  <c r="X414" i="19"/>
  <c r="C415" i="19"/>
  <c r="D415" i="19"/>
  <c r="E415" i="19"/>
  <c r="F415" i="19"/>
  <c r="G415" i="19"/>
  <c r="H415" i="19"/>
  <c r="I415" i="19"/>
  <c r="J415" i="19"/>
  <c r="K415" i="19"/>
  <c r="L415" i="19"/>
  <c r="M415" i="19"/>
  <c r="N415" i="19"/>
  <c r="O415" i="19"/>
  <c r="P415" i="19"/>
  <c r="Q415" i="19"/>
  <c r="R415" i="19"/>
  <c r="S415" i="19"/>
  <c r="T415" i="19"/>
  <c r="U415" i="19"/>
  <c r="V415" i="19"/>
  <c r="W415" i="19"/>
  <c r="X415" i="19"/>
  <c r="C416" i="19"/>
  <c r="D416" i="19"/>
  <c r="E416" i="19"/>
  <c r="F416" i="19"/>
  <c r="G416" i="19"/>
  <c r="H416" i="19"/>
  <c r="I416" i="19"/>
  <c r="J416" i="19"/>
  <c r="K416" i="19"/>
  <c r="L416" i="19"/>
  <c r="M416" i="19"/>
  <c r="N416" i="19"/>
  <c r="O416" i="19"/>
  <c r="P416" i="19"/>
  <c r="Q416" i="19"/>
  <c r="R416" i="19"/>
  <c r="S416" i="19"/>
  <c r="T416" i="19"/>
  <c r="U416" i="19"/>
  <c r="V416" i="19"/>
  <c r="W416" i="19"/>
  <c r="X416" i="19"/>
  <c r="C417" i="19"/>
  <c r="D417" i="19"/>
  <c r="E417" i="19"/>
  <c r="F417" i="19"/>
  <c r="G417" i="19"/>
  <c r="H417" i="19"/>
  <c r="I417" i="19"/>
  <c r="J417" i="19"/>
  <c r="K417" i="19"/>
  <c r="L417" i="19"/>
  <c r="M417" i="19"/>
  <c r="N417" i="19"/>
  <c r="O417" i="19"/>
  <c r="P417" i="19"/>
  <c r="Q417" i="19"/>
  <c r="R417" i="19"/>
  <c r="S417" i="19"/>
  <c r="T417" i="19"/>
  <c r="U417" i="19"/>
  <c r="V417" i="19"/>
  <c r="W417" i="19"/>
  <c r="X417" i="19"/>
  <c r="C418" i="19"/>
  <c r="D418" i="19"/>
  <c r="E418" i="19"/>
  <c r="F418" i="19"/>
  <c r="G418" i="19"/>
  <c r="H418" i="19"/>
  <c r="I418" i="19"/>
  <c r="J418" i="19"/>
  <c r="K418" i="19"/>
  <c r="L418" i="19"/>
  <c r="M418" i="19"/>
  <c r="N418" i="19"/>
  <c r="O418" i="19"/>
  <c r="P418" i="19"/>
  <c r="Q418" i="19"/>
  <c r="R418" i="19"/>
  <c r="S418" i="19"/>
  <c r="T418" i="19"/>
  <c r="U418" i="19"/>
  <c r="V418" i="19"/>
  <c r="W418" i="19"/>
  <c r="X418" i="19"/>
  <c r="C419" i="19"/>
  <c r="D419" i="19"/>
  <c r="E419" i="19"/>
  <c r="F419" i="19"/>
  <c r="G419" i="19"/>
  <c r="H419" i="19"/>
  <c r="I419" i="19"/>
  <c r="J419" i="19"/>
  <c r="K419" i="19"/>
  <c r="L419" i="19"/>
  <c r="M419" i="19"/>
  <c r="N419" i="19"/>
  <c r="O419" i="19"/>
  <c r="P419" i="19"/>
  <c r="Q419" i="19"/>
  <c r="R419" i="19"/>
  <c r="S419" i="19"/>
  <c r="T419" i="19"/>
  <c r="U419" i="19"/>
  <c r="V419" i="19"/>
  <c r="W419" i="19"/>
  <c r="X419" i="19"/>
  <c r="C420" i="19"/>
  <c r="D420" i="19"/>
  <c r="E420" i="19"/>
  <c r="F420" i="19"/>
  <c r="G420" i="19"/>
  <c r="H420" i="19"/>
  <c r="I420" i="19"/>
  <c r="J420" i="19"/>
  <c r="K420" i="19"/>
  <c r="L420" i="19"/>
  <c r="M420" i="19"/>
  <c r="N420" i="19"/>
  <c r="O420" i="19"/>
  <c r="P420" i="19"/>
  <c r="Q420" i="19"/>
  <c r="R420" i="19"/>
  <c r="S420" i="19"/>
  <c r="T420" i="19"/>
  <c r="U420" i="19"/>
  <c r="V420" i="19"/>
  <c r="W420" i="19"/>
  <c r="X420" i="19"/>
  <c r="C421" i="19"/>
  <c r="D421" i="19"/>
  <c r="E421" i="19"/>
  <c r="F421" i="19"/>
  <c r="G421" i="19"/>
  <c r="H421" i="19"/>
  <c r="I421" i="19"/>
  <c r="J421" i="19"/>
  <c r="K421" i="19"/>
  <c r="L421" i="19"/>
  <c r="M421" i="19"/>
  <c r="N421" i="19"/>
  <c r="O421" i="19"/>
  <c r="P421" i="19"/>
  <c r="Q421" i="19"/>
  <c r="R421" i="19"/>
  <c r="S421" i="19"/>
  <c r="T421" i="19"/>
  <c r="U421" i="19"/>
  <c r="V421" i="19"/>
  <c r="W421" i="19"/>
  <c r="X421" i="19"/>
  <c r="C422" i="19"/>
  <c r="D422" i="19"/>
  <c r="E422" i="19"/>
  <c r="F422" i="19"/>
  <c r="G422" i="19"/>
  <c r="H422" i="19"/>
  <c r="I422" i="19"/>
  <c r="J422" i="19"/>
  <c r="K422" i="19"/>
  <c r="L422" i="19"/>
  <c r="M422" i="19"/>
  <c r="N422" i="19"/>
  <c r="O422" i="19"/>
  <c r="P422" i="19"/>
  <c r="Q422" i="19"/>
  <c r="R422" i="19"/>
  <c r="S422" i="19"/>
  <c r="T422" i="19"/>
  <c r="U422" i="19"/>
  <c r="V422" i="19"/>
  <c r="W422" i="19"/>
  <c r="X422" i="19"/>
  <c r="C423" i="19"/>
  <c r="D423" i="19"/>
  <c r="E423" i="19"/>
  <c r="F423" i="19"/>
  <c r="G423" i="19"/>
  <c r="H423" i="19"/>
  <c r="I423" i="19"/>
  <c r="J423" i="19"/>
  <c r="K423" i="19"/>
  <c r="L423" i="19"/>
  <c r="M423" i="19"/>
  <c r="N423" i="19"/>
  <c r="O423" i="19"/>
  <c r="P423" i="19"/>
  <c r="Q423" i="19"/>
  <c r="R423" i="19"/>
  <c r="S423" i="19"/>
  <c r="T423" i="19"/>
  <c r="U423" i="19"/>
  <c r="V423" i="19"/>
  <c r="W423" i="19"/>
  <c r="X423" i="19"/>
  <c r="C424" i="19"/>
  <c r="D424" i="19"/>
  <c r="E424" i="19"/>
  <c r="F424" i="19"/>
  <c r="G424" i="19"/>
  <c r="H424" i="19"/>
  <c r="I424" i="19"/>
  <c r="J424" i="19"/>
  <c r="K424" i="19"/>
  <c r="L424" i="19"/>
  <c r="M424" i="19"/>
  <c r="N424" i="19"/>
  <c r="O424" i="19"/>
  <c r="P424" i="19"/>
  <c r="Q424" i="19"/>
  <c r="R424" i="19"/>
  <c r="S424" i="19"/>
  <c r="T424" i="19"/>
  <c r="U424" i="19"/>
  <c r="V424" i="19"/>
  <c r="W424" i="19"/>
  <c r="X424" i="19"/>
  <c r="C425" i="19"/>
  <c r="D425" i="19"/>
  <c r="E425" i="19"/>
  <c r="F425" i="19"/>
  <c r="G425" i="19"/>
  <c r="H425" i="19"/>
  <c r="I425" i="19"/>
  <c r="J425" i="19"/>
  <c r="K425" i="19"/>
  <c r="L425" i="19"/>
  <c r="M425" i="19"/>
  <c r="N425" i="19"/>
  <c r="O425" i="19"/>
  <c r="P425" i="19"/>
  <c r="Q425" i="19"/>
  <c r="R425" i="19"/>
  <c r="S425" i="19"/>
  <c r="T425" i="19"/>
  <c r="U425" i="19"/>
  <c r="V425" i="19"/>
  <c r="W425" i="19"/>
  <c r="X425" i="19"/>
  <c r="C426" i="19"/>
  <c r="D426" i="19"/>
  <c r="E426" i="19"/>
  <c r="F426" i="19"/>
  <c r="G426" i="19"/>
  <c r="H426" i="19"/>
  <c r="I426" i="19"/>
  <c r="J426" i="19"/>
  <c r="K426" i="19"/>
  <c r="L426" i="19"/>
  <c r="M426" i="19"/>
  <c r="N426" i="19"/>
  <c r="O426" i="19"/>
  <c r="P426" i="19"/>
  <c r="Q426" i="19"/>
  <c r="R426" i="19"/>
  <c r="S426" i="19"/>
  <c r="T426" i="19"/>
  <c r="U426" i="19"/>
  <c r="V426" i="19"/>
  <c r="W426" i="19"/>
  <c r="X426" i="19"/>
  <c r="C427" i="19"/>
  <c r="D427" i="19"/>
  <c r="E427" i="19"/>
  <c r="F427" i="19"/>
  <c r="G427" i="19"/>
  <c r="H427" i="19"/>
  <c r="I427" i="19"/>
  <c r="J427" i="19"/>
  <c r="K427" i="19"/>
  <c r="L427" i="19"/>
  <c r="M427" i="19"/>
  <c r="N427" i="19"/>
  <c r="O427" i="19"/>
  <c r="P427" i="19"/>
  <c r="Q427" i="19"/>
  <c r="R427" i="19"/>
  <c r="S427" i="19"/>
  <c r="T427" i="19"/>
  <c r="U427" i="19"/>
  <c r="V427" i="19"/>
  <c r="W427" i="19"/>
  <c r="X427" i="19"/>
  <c r="C428" i="19"/>
  <c r="D428" i="19"/>
  <c r="E428" i="19"/>
  <c r="F428" i="19"/>
  <c r="G428" i="19"/>
  <c r="H428" i="19"/>
  <c r="I428" i="19"/>
  <c r="J428" i="19"/>
  <c r="K428" i="19"/>
  <c r="L428" i="19"/>
  <c r="M428" i="19"/>
  <c r="N428" i="19"/>
  <c r="O428" i="19"/>
  <c r="P428" i="19"/>
  <c r="Q428" i="19"/>
  <c r="R428" i="19"/>
  <c r="S428" i="19"/>
  <c r="T428" i="19"/>
  <c r="U428" i="19"/>
  <c r="V428" i="19"/>
  <c r="W428" i="19"/>
  <c r="X428" i="19"/>
  <c r="C429" i="19"/>
  <c r="D429" i="19"/>
  <c r="E429" i="19"/>
  <c r="F429" i="19"/>
  <c r="G429" i="19"/>
  <c r="H429" i="19"/>
  <c r="I429" i="19"/>
  <c r="J429" i="19"/>
  <c r="K429" i="19"/>
  <c r="L429" i="19"/>
  <c r="M429" i="19"/>
  <c r="N429" i="19"/>
  <c r="O429" i="19"/>
  <c r="P429" i="19"/>
  <c r="Q429" i="19"/>
  <c r="R429" i="19"/>
  <c r="S429" i="19"/>
  <c r="T429" i="19"/>
  <c r="U429" i="19"/>
  <c r="V429" i="19"/>
  <c r="W429" i="19"/>
  <c r="X429" i="19"/>
  <c r="C430" i="19"/>
  <c r="D430" i="19"/>
  <c r="E430" i="19"/>
  <c r="F430" i="19"/>
  <c r="G430" i="19"/>
  <c r="H430" i="19"/>
  <c r="I430" i="19"/>
  <c r="J430" i="19"/>
  <c r="K430" i="19"/>
  <c r="L430" i="19"/>
  <c r="M430" i="19"/>
  <c r="N430" i="19"/>
  <c r="O430" i="19"/>
  <c r="P430" i="19"/>
  <c r="Q430" i="19"/>
  <c r="R430" i="19"/>
  <c r="S430" i="19"/>
  <c r="T430" i="19"/>
  <c r="U430" i="19"/>
  <c r="V430" i="19"/>
  <c r="W430" i="19"/>
  <c r="X430" i="19"/>
  <c r="C431" i="19"/>
  <c r="D431" i="19"/>
  <c r="E431" i="19"/>
  <c r="F431" i="19"/>
  <c r="G431" i="19"/>
  <c r="H431" i="19"/>
  <c r="I431" i="19"/>
  <c r="J431" i="19"/>
  <c r="K431" i="19"/>
  <c r="L431" i="19"/>
  <c r="M431" i="19"/>
  <c r="N431" i="19"/>
  <c r="O431" i="19"/>
  <c r="P431" i="19"/>
  <c r="Q431" i="19"/>
  <c r="R431" i="19"/>
  <c r="S431" i="19"/>
  <c r="T431" i="19"/>
  <c r="U431" i="19"/>
  <c r="V431" i="19"/>
  <c r="W431" i="19"/>
  <c r="X431" i="19"/>
  <c r="C432" i="19"/>
  <c r="D432" i="19"/>
  <c r="E432" i="19"/>
  <c r="F432" i="19"/>
  <c r="G432" i="19"/>
  <c r="H432" i="19"/>
  <c r="I432" i="19"/>
  <c r="J432" i="19"/>
  <c r="K432" i="19"/>
  <c r="L432" i="19"/>
  <c r="M432" i="19"/>
  <c r="N432" i="19"/>
  <c r="O432" i="19"/>
  <c r="P432" i="19"/>
  <c r="Q432" i="19"/>
  <c r="R432" i="19"/>
  <c r="S432" i="19"/>
  <c r="T432" i="19"/>
  <c r="U432" i="19"/>
  <c r="V432" i="19"/>
  <c r="W432" i="19"/>
  <c r="X432" i="19"/>
  <c r="C433" i="19"/>
  <c r="D433" i="19"/>
  <c r="E433" i="19"/>
  <c r="F433" i="19"/>
  <c r="G433" i="19"/>
  <c r="H433" i="19"/>
  <c r="I433" i="19"/>
  <c r="J433" i="19"/>
  <c r="K433" i="19"/>
  <c r="L433" i="19"/>
  <c r="M433" i="19"/>
  <c r="N433" i="19"/>
  <c r="O433" i="19"/>
  <c r="P433" i="19"/>
  <c r="Q433" i="19"/>
  <c r="R433" i="19"/>
  <c r="S433" i="19"/>
  <c r="T433" i="19"/>
  <c r="U433" i="19"/>
  <c r="V433" i="19"/>
  <c r="W433" i="19"/>
  <c r="X433" i="19"/>
  <c r="C434" i="19"/>
  <c r="D434" i="19"/>
  <c r="E434" i="19"/>
  <c r="F434" i="19"/>
  <c r="G434" i="19"/>
  <c r="H434" i="19"/>
  <c r="I434" i="19"/>
  <c r="J434" i="19"/>
  <c r="K434" i="19"/>
  <c r="L434" i="19"/>
  <c r="M434" i="19"/>
  <c r="N434" i="19"/>
  <c r="O434" i="19"/>
  <c r="P434" i="19"/>
  <c r="Q434" i="19"/>
  <c r="R434" i="19"/>
  <c r="S434" i="19"/>
  <c r="T434" i="19"/>
  <c r="U434" i="19"/>
  <c r="V434" i="19"/>
  <c r="W434" i="19"/>
  <c r="X434" i="19"/>
  <c r="C435" i="19"/>
  <c r="D435" i="19"/>
  <c r="E435" i="19"/>
  <c r="F435" i="19"/>
  <c r="G435" i="19"/>
  <c r="H435" i="19"/>
  <c r="I435" i="19"/>
  <c r="J435" i="19"/>
  <c r="K435" i="19"/>
  <c r="L435" i="19"/>
  <c r="M435" i="19"/>
  <c r="N435" i="19"/>
  <c r="O435" i="19"/>
  <c r="P435" i="19"/>
  <c r="Q435" i="19"/>
  <c r="R435" i="19"/>
  <c r="S435" i="19"/>
  <c r="T435" i="19"/>
  <c r="U435" i="19"/>
  <c r="V435" i="19"/>
  <c r="W435" i="19"/>
  <c r="X435" i="19"/>
  <c r="C436" i="19"/>
  <c r="D436" i="19"/>
  <c r="E436" i="19"/>
  <c r="F436" i="19"/>
  <c r="G436" i="19"/>
  <c r="H436" i="19"/>
  <c r="I436" i="19"/>
  <c r="J436" i="19"/>
  <c r="K436" i="19"/>
  <c r="L436" i="19"/>
  <c r="M436" i="19"/>
  <c r="N436" i="19"/>
  <c r="O436" i="19"/>
  <c r="P436" i="19"/>
  <c r="Q436" i="19"/>
  <c r="R436" i="19"/>
  <c r="S436" i="19"/>
  <c r="T436" i="19"/>
  <c r="U436" i="19"/>
  <c r="V436" i="19"/>
  <c r="W436" i="19"/>
  <c r="X436" i="19"/>
  <c r="C437" i="19"/>
  <c r="D437" i="19"/>
  <c r="E437" i="19"/>
  <c r="F437" i="19"/>
  <c r="G437" i="19"/>
  <c r="H437" i="19"/>
  <c r="I437" i="19"/>
  <c r="J437" i="19"/>
  <c r="K437" i="19"/>
  <c r="L437" i="19"/>
  <c r="M437" i="19"/>
  <c r="N437" i="19"/>
  <c r="O437" i="19"/>
  <c r="P437" i="19"/>
  <c r="Q437" i="19"/>
  <c r="R437" i="19"/>
  <c r="S437" i="19"/>
  <c r="T437" i="19"/>
  <c r="U437" i="19"/>
  <c r="V437" i="19"/>
  <c r="W437" i="19"/>
  <c r="X437" i="19"/>
  <c r="C438" i="19"/>
  <c r="D438" i="19"/>
  <c r="E438" i="19"/>
  <c r="F438" i="19"/>
  <c r="G438" i="19"/>
  <c r="H438" i="19"/>
  <c r="I438" i="19"/>
  <c r="J438" i="19"/>
  <c r="K438" i="19"/>
  <c r="L438" i="19"/>
  <c r="M438" i="19"/>
  <c r="N438" i="19"/>
  <c r="O438" i="19"/>
  <c r="P438" i="19"/>
  <c r="Q438" i="19"/>
  <c r="R438" i="19"/>
  <c r="S438" i="19"/>
  <c r="T438" i="19"/>
  <c r="U438" i="19"/>
  <c r="V438" i="19"/>
  <c r="W438" i="19"/>
  <c r="X438" i="19"/>
  <c r="C439" i="19"/>
  <c r="D439" i="19"/>
  <c r="E439" i="19"/>
  <c r="F439" i="19"/>
  <c r="G439" i="19"/>
  <c r="H439" i="19"/>
  <c r="I439" i="19"/>
  <c r="J439" i="19"/>
  <c r="K439" i="19"/>
  <c r="L439" i="19"/>
  <c r="M439" i="19"/>
  <c r="N439" i="19"/>
  <c r="O439" i="19"/>
  <c r="P439" i="19"/>
  <c r="Q439" i="19"/>
  <c r="R439" i="19"/>
  <c r="S439" i="19"/>
  <c r="T439" i="19"/>
  <c r="U439" i="19"/>
  <c r="V439" i="19"/>
  <c r="W439" i="19"/>
  <c r="X439" i="19"/>
  <c r="C440" i="19"/>
  <c r="D440" i="19"/>
  <c r="E440" i="19"/>
  <c r="F440" i="19"/>
  <c r="G440" i="19"/>
  <c r="H440" i="19"/>
  <c r="I440" i="19"/>
  <c r="J440" i="19"/>
  <c r="K440" i="19"/>
  <c r="L440" i="19"/>
  <c r="M440" i="19"/>
  <c r="N440" i="19"/>
  <c r="O440" i="19"/>
  <c r="P440" i="19"/>
  <c r="Q440" i="19"/>
  <c r="R440" i="19"/>
  <c r="S440" i="19"/>
  <c r="T440" i="19"/>
  <c r="U440" i="19"/>
  <c r="V440" i="19"/>
  <c r="W440" i="19"/>
  <c r="X440" i="19"/>
  <c r="C441" i="19"/>
  <c r="D441" i="19"/>
  <c r="E441" i="19"/>
  <c r="F441" i="19"/>
  <c r="G441" i="19"/>
  <c r="H441" i="19"/>
  <c r="I441" i="19"/>
  <c r="J441" i="19"/>
  <c r="K441" i="19"/>
  <c r="L441" i="19"/>
  <c r="M441" i="19"/>
  <c r="N441" i="19"/>
  <c r="O441" i="19"/>
  <c r="P441" i="19"/>
  <c r="Q441" i="19"/>
  <c r="R441" i="19"/>
  <c r="S441" i="19"/>
  <c r="T441" i="19"/>
  <c r="U441" i="19"/>
  <c r="V441" i="19"/>
  <c r="W441" i="19"/>
  <c r="X441" i="19"/>
  <c r="C442" i="19"/>
  <c r="D442" i="19"/>
  <c r="E442" i="19"/>
  <c r="F442" i="19"/>
  <c r="G442" i="19"/>
  <c r="H442" i="19"/>
  <c r="I442" i="19"/>
  <c r="J442" i="19"/>
  <c r="K442" i="19"/>
  <c r="L442" i="19"/>
  <c r="M442" i="19"/>
  <c r="N442" i="19"/>
  <c r="O442" i="19"/>
  <c r="P442" i="19"/>
  <c r="Q442" i="19"/>
  <c r="R442" i="19"/>
  <c r="S442" i="19"/>
  <c r="T442" i="19"/>
  <c r="U442" i="19"/>
  <c r="V442" i="19"/>
  <c r="W442" i="19"/>
  <c r="X442" i="19"/>
  <c r="C443" i="19"/>
  <c r="D443" i="19"/>
  <c r="E443" i="19"/>
  <c r="F443" i="19"/>
  <c r="G443" i="19"/>
  <c r="H443" i="19"/>
  <c r="I443" i="19"/>
  <c r="J443" i="19"/>
  <c r="K443" i="19"/>
  <c r="L443" i="19"/>
  <c r="M443" i="19"/>
  <c r="N443" i="19"/>
  <c r="O443" i="19"/>
  <c r="P443" i="19"/>
  <c r="Q443" i="19"/>
  <c r="R443" i="19"/>
  <c r="S443" i="19"/>
  <c r="T443" i="19"/>
  <c r="U443" i="19"/>
  <c r="V443" i="19"/>
  <c r="W443" i="19"/>
  <c r="X443" i="19"/>
  <c r="C444" i="19"/>
  <c r="D444" i="19"/>
  <c r="E444" i="19"/>
  <c r="F444" i="19"/>
  <c r="G444" i="19"/>
  <c r="H444" i="19"/>
  <c r="I444" i="19"/>
  <c r="J444" i="19"/>
  <c r="K444" i="19"/>
  <c r="L444" i="19"/>
  <c r="M444" i="19"/>
  <c r="N444" i="19"/>
  <c r="O444" i="19"/>
  <c r="P444" i="19"/>
  <c r="Q444" i="19"/>
  <c r="R444" i="19"/>
  <c r="S444" i="19"/>
  <c r="T444" i="19"/>
  <c r="U444" i="19"/>
  <c r="V444" i="19"/>
  <c r="W444" i="19"/>
  <c r="X444" i="19"/>
  <c r="C445" i="19"/>
  <c r="D445" i="19"/>
  <c r="E445" i="19"/>
  <c r="F445" i="19"/>
  <c r="G445" i="19"/>
  <c r="H445" i="19"/>
  <c r="I445" i="19"/>
  <c r="J445" i="19"/>
  <c r="K445" i="19"/>
  <c r="L445" i="19"/>
  <c r="M445" i="19"/>
  <c r="N445" i="19"/>
  <c r="O445" i="19"/>
  <c r="P445" i="19"/>
  <c r="Q445" i="19"/>
  <c r="R445" i="19"/>
  <c r="S445" i="19"/>
  <c r="T445" i="19"/>
  <c r="U445" i="19"/>
  <c r="V445" i="19"/>
  <c r="W445" i="19"/>
  <c r="X445" i="19"/>
  <c r="C446" i="19"/>
  <c r="D446" i="19"/>
  <c r="E446" i="19"/>
  <c r="F446" i="19"/>
  <c r="G446" i="19"/>
  <c r="H446" i="19"/>
  <c r="I446" i="19"/>
  <c r="J446" i="19"/>
  <c r="K446" i="19"/>
  <c r="L446" i="19"/>
  <c r="M446" i="19"/>
  <c r="N446" i="19"/>
  <c r="O446" i="19"/>
  <c r="P446" i="19"/>
  <c r="Q446" i="19"/>
  <c r="R446" i="19"/>
  <c r="S446" i="19"/>
  <c r="T446" i="19"/>
  <c r="U446" i="19"/>
  <c r="V446" i="19"/>
  <c r="W446" i="19"/>
  <c r="X446" i="19"/>
  <c r="C447" i="19"/>
  <c r="D447" i="19"/>
  <c r="E447" i="19"/>
  <c r="F447" i="19"/>
  <c r="G447" i="19"/>
  <c r="H447" i="19"/>
  <c r="I447" i="19"/>
  <c r="J447" i="19"/>
  <c r="K447" i="19"/>
  <c r="L447" i="19"/>
  <c r="M447" i="19"/>
  <c r="N447" i="19"/>
  <c r="O447" i="19"/>
  <c r="P447" i="19"/>
  <c r="Q447" i="19"/>
  <c r="R447" i="19"/>
  <c r="S447" i="19"/>
  <c r="T447" i="19"/>
  <c r="U447" i="19"/>
  <c r="V447" i="19"/>
  <c r="W447" i="19"/>
  <c r="X447" i="19"/>
  <c r="C448" i="19"/>
  <c r="D448" i="19"/>
  <c r="E448" i="19"/>
  <c r="F448" i="19"/>
  <c r="G448" i="19"/>
  <c r="H448" i="19"/>
  <c r="I448" i="19"/>
  <c r="J448" i="19"/>
  <c r="K448" i="19"/>
  <c r="L448" i="19"/>
  <c r="M448" i="19"/>
  <c r="N448" i="19"/>
  <c r="O448" i="19"/>
  <c r="P448" i="19"/>
  <c r="Q448" i="19"/>
  <c r="R448" i="19"/>
  <c r="S448" i="19"/>
  <c r="T448" i="19"/>
  <c r="U448" i="19"/>
  <c r="V448" i="19"/>
  <c r="W448" i="19"/>
  <c r="X448" i="19"/>
  <c r="C449" i="19"/>
  <c r="D449" i="19"/>
  <c r="E449" i="19"/>
  <c r="F449" i="19"/>
  <c r="G449" i="19"/>
  <c r="H449" i="19"/>
  <c r="I449" i="19"/>
  <c r="J449" i="19"/>
  <c r="K449" i="19"/>
  <c r="L449" i="19"/>
  <c r="M449" i="19"/>
  <c r="N449" i="19"/>
  <c r="O449" i="19"/>
  <c r="P449" i="19"/>
  <c r="Q449" i="19"/>
  <c r="R449" i="19"/>
  <c r="S449" i="19"/>
  <c r="T449" i="19"/>
  <c r="U449" i="19"/>
  <c r="V449" i="19"/>
  <c r="W449" i="19"/>
  <c r="X449" i="19"/>
  <c r="C450" i="19"/>
  <c r="D450" i="19"/>
  <c r="E450" i="19"/>
  <c r="F450" i="19"/>
  <c r="G450" i="19"/>
  <c r="H450" i="19"/>
  <c r="I450" i="19"/>
  <c r="J450" i="19"/>
  <c r="K450" i="19"/>
  <c r="L450" i="19"/>
  <c r="M450" i="19"/>
  <c r="N450" i="19"/>
  <c r="O450" i="19"/>
  <c r="P450" i="19"/>
  <c r="Q450" i="19"/>
  <c r="R450" i="19"/>
  <c r="S450" i="19"/>
  <c r="T450" i="19"/>
  <c r="U450" i="19"/>
  <c r="V450" i="19"/>
  <c r="W450" i="19"/>
  <c r="X450" i="19"/>
  <c r="C451" i="19"/>
  <c r="D451" i="19"/>
  <c r="E451" i="19"/>
  <c r="F451" i="19"/>
  <c r="G451" i="19"/>
  <c r="H451" i="19"/>
  <c r="I451" i="19"/>
  <c r="J451" i="19"/>
  <c r="K451" i="19"/>
  <c r="L451" i="19"/>
  <c r="M451" i="19"/>
  <c r="N451" i="19"/>
  <c r="O451" i="19"/>
  <c r="P451" i="19"/>
  <c r="Q451" i="19"/>
  <c r="R451" i="19"/>
  <c r="S451" i="19"/>
  <c r="T451" i="19"/>
  <c r="U451" i="19"/>
  <c r="V451" i="19"/>
  <c r="W451" i="19"/>
  <c r="X451" i="19"/>
  <c r="C452" i="19"/>
  <c r="D452" i="19"/>
  <c r="E452" i="19"/>
  <c r="F452" i="19"/>
  <c r="G452" i="19"/>
  <c r="H452" i="19"/>
  <c r="I452" i="19"/>
  <c r="J452" i="19"/>
  <c r="K452" i="19"/>
  <c r="L452" i="19"/>
  <c r="M452" i="19"/>
  <c r="N452" i="19"/>
  <c r="O452" i="19"/>
  <c r="P452" i="19"/>
  <c r="Q452" i="19"/>
  <c r="R452" i="19"/>
  <c r="S452" i="19"/>
  <c r="T452" i="19"/>
  <c r="U452" i="19"/>
  <c r="V452" i="19"/>
  <c r="W452" i="19"/>
  <c r="X452" i="19"/>
  <c r="C453" i="19"/>
  <c r="D453" i="19"/>
  <c r="E453" i="19"/>
  <c r="F453" i="19"/>
  <c r="G453" i="19"/>
  <c r="H453" i="19"/>
  <c r="I453" i="19"/>
  <c r="J453" i="19"/>
  <c r="K453" i="19"/>
  <c r="L453" i="19"/>
  <c r="M453" i="19"/>
  <c r="N453" i="19"/>
  <c r="O453" i="19"/>
  <c r="P453" i="19"/>
  <c r="Q453" i="19"/>
  <c r="R453" i="19"/>
  <c r="S453" i="19"/>
  <c r="T453" i="19"/>
  <c r="U453" i="19"/>
  <c r="V453" i="19"/>
  <c r="W453" i="19"/>
  <c r="X453" i="19"/>
  <c r="C454" i="19"/>
  <c r="D454" i="19"/>
  <c r="E454" i="19"/>
  <c r="F454" i="19"/>
  <c r="G454" i="19"/>
  <c r="H454" i="19"/>
  <c r="I454" i="19"/>
  <c r="J454" i="19"/>
  <c r="K454" i="19"/>
  <c r="L454" i="19"/>
  <c r="M454" i="19"/>
  <c r="N454" i="19"/>
  <c r="O454" i="19"/>
  <c r="P454" i="19"/>
  <c r="Q454" i="19"/>
  <c r="R454" i="19"/>
  <c r="S454" i="19"/>
  <c r="T454" i="19"/>
  <c r="U454" i="19"/>
  <c r="V454" i="19"/>
  <c r="W454" i="19"/>
  <c r="X454" i="19"/>
  <c r="C455" i="19"/>
  <c r="D455" i="19"/>
  <c r="E455" i="19"/>
  <c r="F455" i="19"/>
  <c r="G455" i="19"/>
  <c r="H455" i="19"/>
  <c r="I455" i="19"/>
  <c r="J455" i="19"/>
  <c r="K455" i="19"/>
  <c r="L455" i="19"/>
  <c r="M455" i="19"/>
  <c r="N455" i="19"/>
  <c r="O455" i="19"/>
  <c r="P455" i="19"/>
  <c r="Q455" i="19"/>
  <c r="R455" i="19"/>
  <c r="S455" i="19"/>
  <c r="T455" i="19"/>
  <c r="U455" i="19"/>
  <c r="V455" i="19"/>
  <c r="W455" i="19"/>
  <c r="X455" i="19"/>
  <c r="C456" i="19"/>
  <c r="D456" i="19"/>
  <c r="E456" i="19"/>
  <c r="F456" i="19"/>
  <c r="G456" i="19"/>
  <c r="H456" i="19"/>
  <c r="I456" i="19"/>
  <c r="J456" i="19"/>
  <c r="K456" i="19"/>
  <c r="L456" i="19"/>
  <c r="M456" i="19"/>
  <c r="N456" i="19"/>
  <c r="O456" i="19"/>
  <c r="P456" i="19"/>
  <c r="Q456" i="19"/>
  <c r="R456" i="19"/>
  <c r="S456" i="19"/>
  <c r="T456" i="19"/>
  <c r="U456" i="19"/>
  <c r="V456" i="19"/>
  <c r="W456" i="19"/>
  <c r="X456" i="19"/>
  <c r="C457" i="19"/>
  <c r="D457" i="19"/>
  <c r="E457" i="19"/>
  <c r="F457" i="19"/>
  <c r="G457" i="19"/>
  <c r="H457" i="19"/>
  <c r="I457" i="19"/>
  <c r="J457" i="19"/>
  <c r="K457" i="19"/>
  <c r="L457" i="19"/>
  <c r="M457" i="19"/>
  <c r="N457" i="19"/>
  <c r="O457" i="19"/>
  <c r="P457" i="19"/>
  <c r="Q457" i="19"/>
  <c r="R457" i="19"/>
  <c r="S457" i="19"/>
  <c r="T457" i="19"/>
  <c r="U457" i="19"/>
  <c r="V457" i="19"/>
  <c r="W457" i="19"/>
  <c r="X457" i="19"/>
  <c r="C458" i="19"/>
  <c r="D458" i="19"/>
  <c r="E458" i="19"/>
  <c r="F458" i="19"/>
  <c r="G458" i="19"/>
  <c r="H458" i="19"/>
  <c r="I458" i="19"/>
  <c r="J458" i="19"/>
  <c r="K458" i="19"/>
  <c r="L458" i="19"/>
  <c r="M458" i="19"/>
  <c r="N458" i="19"/>
  <c r="O458" i="19"/>
  <c r="P458" i="19"/>
  <c r="Q458" i="19"/>
  <c r="R458" i="19"/>
  <c r="S458" i="19"/>
  <c r="T458" i="19"/>
  <c r="U458" i="19"/>
  <c r="V458" i="19"/>
  <c r="W458" i="19"/>
  <c r="X458" i="19"/>
  <c r="C459" i="19"/>
  <c r="D459" i="19"/>
  <c r="E459" i="19"/>
  <c r="F459" i="19"/>
  <c r="G459" i="19"/>
  <c r="H459" i="19"/>
  <c r="I459" i="19"/>
  <c r="J459" i="19"/>
  <c r="K459" i="19"/>
  <c r="L459" i="19"/>
  <c r="M459" i="19"/>
  <c r="N459" i="19"/>
  <c r="O459" i="19"/>
  <c r="P459" i="19"/>
  <c r="Q459" i="19"/>
  <c r="R459" i="19"/>
  <c r="S459" i="19"/>
  <c r="T459" i="19"/>
  <c r="U459" i="19"/>
  <c r="V459" i="19"/>
  <c r="W459" i="19"/>
  <c r="X459" i="19"/>
  <c r="C460" i="19"/>
  <c r="D460" i="19"/>
  <c r="E460" i="19"/>
  <c r="F460" i="19"/>
  <c r="G460" i="19"/>
  <c r="H460" i="19"/>
  <c r="I460" i="19"/>
  <c r="J460" i="19"/>
  <c r="K460" i="19"/>
  <c r="L460" i="19"/>
  <c r="M460" i="19"/>
  <c r="N460" i="19"/>
  <c r="O460" i="19"/>
  <c r="P460" i="19"/>
  <c r="Q460" i="19"/>
  <c r="R460" i="19"/>
  <c r="S460" i="19"/>
  <c r="T460" i="19"/>
  <c r="U460" i="19"/>
  <c r="V460" i="19"/>
  <c r="W460" i="19"/>
  <c r="X460" i="19"/>
  <c r="C461" i="19"/>
  <c r="D461" i="19"/>
  <c r="E461" i="19"/>
  <c r="F461" i="19"/>
  <c r="G461" i="19"/>
  <c r="H461" i="19"/>
  <c r="I461" i="19"/>
  <c r="J461" i="19"/>
  <c r="K461" i="19"/>
  <c r="L461" i="19"/>
  <c r="M461" i="19"/>
  <c r="N461" i="19"/>
  <c r="O461" i="19"/>
  <c r="P461" i="19"/>
  <c r="Q461" i="19"/>
  <c r="R461" i="19"/>
  <c r="S461" i="19"/>
  <c r="T461" i="19"/>
  <c r="U461" i="19"/>
  <c r="V461" i="19"/>
  <c r="W461" i="19"/>
  <c r="X461" i="19"/>
  <c r="C462" i="19"/>
  <c r="D462" i="19"/>
  <c r="E462" i="19"/>
  <c r="F462" i="19"/>
  <c r="G462" i="19"/>
  <c r="H462" i="19"/>
  <c r="I462" i="19"/>
  <c r="J462" i="19"/>
  <c r="K462" i="19"/>
  <c r="L462" i="19"/>
  <c r="M462" i="19"/>
  <c r="N462" i="19"/>
  <c r="O462" i="19"/>
  <c r="P462" i="19"/>
  <c r="Q462" i="19"/>
  <c r="R462" i="19"/>
  <c r="S462" i="19"/>
  <c r="T462" i="19"/>
  <c r="U462" i="19"/>
  <c r="V462" i="19"/>
  <c r="W462" i="19"/>
  <c r="X462" i="19"/>
  <c r="C463" i="19"/>
  <c r="D463" i="19"/>
  <c r="E463" i="19"/>
  <c r="F463" i="19"/>
  <c r="G463" i="19"/>
  <c r="H463" i="19"/>
  <c r="I463" i="19"/>
  <c r="J463" i="19"/>
  <c r="K463" i="19"/>
  <c r="L463" i="19"/>
  <c r="M463" i="19"/>
  <c r="N463" i="19"/>
  <c r="O463" i="19"/>
  <c r="P463" i="19"/>
  <c r="Q463" i="19"/>
  <c r="R463" i="19"/>
  <c r="S463" i="19"/>
  <c r="T463" i="19"/>
  <c r="U463" i="19"/>
  <c r="V463" i="19"/>
  <c r="W463" i="19"/>
  <c r="X463" i="19"/>
  <c r="C464" i="19"/>
  <c r="D464" i="19"/>
  <c r="E464" i="19"/>
  <c r="F464" i="19"/>
  <c r="G464" i="19"/>
  <c r="H464" i="19"/>
  <c r="I464" i="19"/>
  <c r="J464" i="19"/>
  <c r="K464" i="19"/>
  <c r="L464" i="19"/>
  <c r="M464" i="19"/>
  <c r="N464" i="19"/>
  <c r="O464" i="19"/>
  <c r="P464" i="19"/>
  <c r="Q464" i="19"/>
  <c r="R464" i="19"/>
  <c r="S464" i="19"/>
  <c r="T464" i="19"/>
  <c r="U464" i="19"/>
  <c r="V464" i="19"/>
  <c r="W464" i="19"/>
  <c r="X464" i="19"/>
  <c r="C465" i="19"/>
  <c r="D465" i="19"/>
  <c r="E465" i="19"/>
  <c r="F465" i="19"/>
  <c r="G465" i="19"/>
  <c r="H465" i="19"/>
  <c r="I465" i="19"/>
  <c r="J465" i="19"/>
  <c r="K465" i="19"/>
  <c r="L465" i="19"/>
  <c r="M465" i="19"/>
  <c r="N465" i="19"/>
  <c r="O465" i="19"/>
  <c r="P465" i="19"/>
  <c r="Q465" i="19"/>
  <c r="R465" i="19"/>
  <c r="S465" i="19"/>
  <c r="T465" i="19"/>
  <c r="U465" i="19"/>
  <c r="V465" i="19"/>
  <c r="W465" i="19"/>
  <c r="X465" i="19"/>
  <c r="C466" i="19"/>
  <c r="D466" i="19"/>
  <c r="E466" i="19"/>
  <c r="F466" i="19"/>
  <c r="G466" i="19"/>
  <c r="H466" i="19"/>
  <c r="I466" i="19"/>
  <c r="J466" i="19"/>
  <c r="K466" i="19"/>
  <c r="L466" i="19"/>
  <c r="M466" i="19"/>
  <c r="N466" i="19"/>
  <c r="O466" i="19"/>
  <c r="P466" i="19"/>
  <c r="Q466" i="19"/>
  <c r="R466" i="19"/>
  <c r="S466" i="19"/>
  <c r="T466" i="19"/>
  <c r="U466" i="19"/>
  <c r="V466" i="19"/>
  <c r="W466" i="19"/>
  <c r="X466" i="19"/>
  <c r="C467" i="19"/>
  <c r="D467" i="19"/>
  <c r="E467" i="19"/>
  <c r="F467" i="19"/>
  <c r="G467" i="19"/>
  <c r="H467" i="19"/>
  <c r="I467" i="19"/>
  <c r="J467" i="19"/>
  <c r="K467" i="19"/>
  <c r="L467" i="19"/>
  <c r="M467" i="19"/>
  <c r="N467" i="19"/>
  <c r="O467" i="19"/>
  <c r="P467" i="19"/>
  <c r="Q467" i="19"/>
  <c r="R467" i="19"/>
  <c r="S467" i="19"/>
  <c r="T467" i="19"/>
  <c r="U467" i="19"/>
  <c r="V467" i="19"/>
  <c r="W467" i="19"/>
  <c r="X467" i="19"/>
  <c r="C468" i="19"/>
  <c r="D468" i="19"/>
  <c r="E468" i="19"/>
  <c r="F468" i="19"/>
  <c r="G468" i="19"/>
  <c r="H468" i="19"/>
  <c r="I468" i="19"/>
  <c r="J468" i="19"/>
  <c r="K468" i="19"/>
  <c r="L468" i="19"/>
  <c r="M468" i="19"/>
  <c r="N468" i="19"/>
  <c r="O468" i="19"/>
  <c r="P468" i="19"/>
  <c r="Q468" i="19"/>
  <c r="R468" i="19"/>
  <c r="S468" i="19"/>
  <c r="T468" i="19"/>
  <c r="U468" i="19"/>
  <c r="V468" i="19"/>
  <c r="W468" i="19"/>
  <c r="X468" i="19"/>
  <c r="C469" i="19"/>
  <c r="D469" i="19"/>
  <c r="E469" i="19"/>
  <c r="F469" i="19"/>
  <c r="G469" i="19"/>
  <c r="H469" i="19"/>
  <c r="I469" i="19"/>
  <c r="J469" i="19"/>
  <c r="K469" i="19"/>
  <c r="L469" i="19"/>
  <c r="M469" i="19"/>
  <c r="N469" i="19"/>
  <c r="O469" i="19"/>
  <c r="P469" i="19"/>
  <c r="Q469" i="19"/>
  <c r="R469" i="19"/>
  <c r="S469" i="19"/>
  <c r="T469" i="19"/>
  <c r="U469" i="19"/>
  <c r="V469" i="19"/>
  <c r="W469" i="19"/>
  <c r="X469" i="19"/>
  <c r="C470" i="19"/>
  <c r="D470" i="19"/>
  <c r="E470" i="19"/>
  <c r="F470" i="19"/>
  <c r="G470" i="19"/>
  <c r="H470" i="19"/>
  <c r="I470" i="19"/>
  <c r="J470" i="19"/>
  <c r="K470" i="19"/>
  <c r="L470" i="19"/>
  <c r="M470" i="19"/>
  <c r="N470" i="19"/>
  <c r="O470" i="19"/>
  <c r="P470" i="19"/>
  <c r="Q470" i="19"/>
  <c r="R470" i="19"/>
  <c r="S470" i="19"/>
  <c r="T470" i="19"/>
  <c r="U470" i="19"/>
  <c r="V470" i="19"/>
  <c r="W470" i="19"/>
  <c r="X470" i="19"/>
  <c r="C471" i="19"/>
  <c r="D471" i="19"/>
  <c r="E471" i="19"/>
  <c r="F471" i="19"/>
  <c r="G471" i="19"/>
  <c r="H471" i="19"/>
  <c r="I471" i="19"/>
  <c r="J471" i="19"/>
  <c r="K471" i="19"/>
  <c r="L471" i="19"/>
  <c r="M471" i="19"/>
  <c r="N471" i="19"/>
  <c r="O471" i="19"/>
  <c r="P471" i="19"/>
  <c r="Q471" i="19"/>
  <c r="R471" i="19"/>
  <c r="S471" i="19"/>
  <c r="T471" i="19"/>
  <c r="U471" i="19"/>
  <c r="V471" i="19"/>
  <c r="W471" i="19"/>
  <c r="X471" i="19"/>
  <c r="C472" i="19"/>
  <c r="D472" i="19"/>
  <c r="E472" i="19"/>
  <c r="F472" i="19"/>
  <c r="G472" i="19"/>
  <c r="H472" i="19"/>
  <c r="I472" i="19"/>
  <c r="J472" i="19"/>
  <c r="K472" i="19"/>
  <c r="L472" i="19"/>
  <c r="M472" i="19"/>
  <c r="N472" i="19"/>
  <c r="O472" i="19"/>
  <c r="P472" i="19"/>
  <c r="Q472" i="19"/>
  <c r="R472" i="19"/>
  <c r="S472" i="19"/>
  <c r="T472" i="19"/>
  <c r="U472" i="19"/>
  <c r="V472" i="19"/>
  <c r="W472" i="19"/>
  <c r="X472" i="19"/>
  <c r="C473" i="19"/>
  <c r="D473" i="19"/>
  <c r="E473" i="19"/>
  <c r="F473" i="19"/>
  <c r="G473" i="19"/>
  <c r="H473" i="19"/>
  <c r="I473" i="19"/>
  <c r="J473" i="19"/>
  <c r="K473" i="19"/>
  <c r="L473" i="19"/>
  <c r="M473" i="19"/>
  <c r="N473" i="19"/>
  <c r="O473" i="19"/>
  <c r="P473" i="19"/>
  <c r="Q473" i="19"/>
  <c r="R473" i="19"/>
  <c r="S473" i="19"/>
  <c r="T473" i="19"/>
  <c r="U473" i="19"/>
  <c r="V473" i="19"/>
  <c r="W473" i="19"/>
  <c r="X473" i="19"/>
  <c r="C474" i="19"/>
  <c r="D474" i="19"/>
  <c r="E474" i="19"/>
  <c r="F474" i="19"/>
  <c r="G474" i="19"/>
  <c r="H474" i="19"/>
  <c r="I474" i="19"/>
  <c r="J474" i="19"/>
  <c r="K474" i="19"/>
  <c r="L474" i="19"/>
  <c r="M474" i="19"/>
  <c r="N474" i="19"/>
  <c r="O474" i="19"/>
  <c r="P474" i="19"/>
  <c r="Q474" i="19"/>
  <c r="R474" i="19"/>
  <c r="S474" i="19"/>
  <c r="T474" i="19"/>
  <c r="U474" i="19"/>
  <c r="V474" i="19"/>
  <c r="W474" i="19"/>
  <c r="X474" i="19"/>
  <c r="C475" i="19"/>
  <c r="D475" i="19"/>
  <c r="E475" i="19"/>
  <c r="F475" i="19"/>
  <c r="G475" i="19"/>
  <c r="H475" i="19"/>
  <c r="I475" i="19"/>
  <c r="J475" i="19"/>
  <c r="K475" i="19"/>
  <c r="L475" i="19"/>
  <c r="M475" i="19"/>
  <c r="N475" i="19"/>
  <c r="O475" i="19"/>
  <c r="P475" i="19"/>
  <c r="Q475" i="19"/>
  <c r="R475" i="19"/>
  <c r="S475" i="19"/>
  <c r="T475" i="19"/>
  <c r="U475" i="19"/>
  <c r="V475" i="19"/>
  <c r="W475" i="19"/>
  <c r="X475" i="19"/>
  <c r="C476" i="19"/>
  <c r="D476" i="19"/>
  <c r="E476" i="19"/>
  <c r="F476" i="19"/>
  <c r="G476" i="19"/>
  <c r="H476" i="19"/>
  <c r="I476" i="19"/>
  <c r="J476" i="19"/>
  <c r="K476" i="19"/>
  <c r="L476" i="19"/>
  <c r="M476" i="19"/>
  <c r="N476" i="19"/>
  <c r="O476" i="19"/>
  <c r="P476" i="19"/>
  <c r="Q476" i="19"/>
  <c r="R476" i="19"/>
  <c r="S476" i="19"/>
  <c r="T476" i="19"/>
  <c r="U476" i="19"/>
  <c r="V476" i="19"/>
  <c r="W476" i="19"/>
  <c r="X476" i="19"/>
  <c r="C477" i="19"/>
  <c r="D477" i="19"/>
  <c r="E477" i="19"/>
  <c r="F477" i="19"/>
  <c r="G477" i="19"/>
  <c r="H477" i="19"/>
  <c r="I477" i="19"/>
  <c r="J477" i="19"/>
  <c r="K477" i="19"/>
  <c r="L477" i="19"/>
  <c r="M477" i="19"/>
  <c r="N477" i="19"/>
  <c r="O477" i="19"/>
  <c r="P477" i="19"/>
  <c r="Q477" i="19"/>
  <c r="R477" i="19"/>
  <c r="S477" i="19"/>
  <c r="T477" i="19"/>
  <c r="U477" i="19"/>
  <c r="V477" i="19"/>
  <c r="W477" i="19"/>
  <c r="X477" i="19"/>
  <c r="C478" i="19"/>
  <c r="D478" i="19"/>
  <c r="E478" i="19"/>
  <c r="F478" i="19"/>
  <c r="G478" i="19"/>
  <c r="H478" i="19"/>
  <c r="I478" i="19"/>
  <c r="J478" i="19"/>
  <c r="K478" i="19"/>
  <c r="L478" i="19"/>
  <c r="M478" i="19"/>
  <c r="N478" i="19"/>
  <c r="O478" i="19"/>
  <c r="P478" i="19"/>
  <c r="Q478" i="19"/>
  <c r="R478" i="19"/>
  <c r="S478" i="19"/>
  <c r="T478" i="19"/>
  <c r="U478" i="19"/>
  <c r="V478" i="19"/>
  <c r="W478" i="19"/>
  <c r="X478" i="19"/>
  <c r="C479" i="19"/>
  <c r="D479" i="19"/>
  <c r="E479" i="19"/>
  <c r="F479" i="19"/>
  <c r="G479" i="19"/>
  <c r="H479" i="19"/>
  <c r="I479" i="19"/>
  <c r="J479" i="19"/>
  <c r="K479" i="19"/>
  <c r="L479" i="19"/>
  <c r="M479" i="19"/>
  <c r="N479" i="19"/>
  <c r="O479" i="19"/>
  <c r="P479" i="19"/>
  <c r="Q479" i="19"/>
  <c r="R479" i="19"/>
  <c r="S479" i="19"/>
  <c r="T479" i="19"/>
  <c r="U479" i="19"/>
  <c r="V479" i="19"/>
  <c r="W479" i="19"/>
  <c r="X479" i="19"/>
  <c r="C480" i="19"/>
  <c r="D480" i="19"/>
  <c r="E480" i="19"/>
  <c r="F480" i="19"/>
  <c r="G480" i="19"/>
  <c r="H480" i="19"/>
  <c r="I480" i="19"/>
  <c r="J480" i="19"/>
  <c r="K480" i="19"/>
  <c r="L480" i="19"/>
  <c r="M480" i="19"/>
  <c r="N480" i="19"/>
  <c r="O480" i="19"/>
  <c r="P480" i="19"/>
  <c r="Q480" i="19"/>
  <c r="R480" i="19"/>
  <c r="S480" i="19"/>
  <c r="T480" i="19"/>
  <c r="U480" i="19"/>
  <c r="V480" i="19"/>
  <c r="W480" i="19"/>
  <c r="X480" i="19"/>
  <c r="C481" i="19"/>
  <c r="D481" i="19"/>
  <c r="E481" i="19"/>
  <c r="F481" i="19"/>
  <c r="G481" i="19"/>
  <c r="H481" i="19"/>
  <c r="I481" i="19"/>
  <c r="J481" i="19"/>
  <c r="K481" i="19"/>
  <c r="L481" i="19"/>
  <c r="M481" i="19"/>
  <c r="N481" i="19"/>
  <c r="O481" i="19"/>
  <c r="P481" i="19"/>
  <c r="Q481" i="19"/>
  <c r="R481" i="19"/>
  <c r="S481" i="19"/>
  <c r="T481" i="19"/>
  <c r="U481" i="19"/>
  <c r="V481" i="19"/>
  <c r="W481" i="19"/>
  <c r="X481" i="19"/>
  <c r="C482" i="19"/>
  <c r="D482" i="19"/>
  <c r="E482" i="19"/>
  <c r="F482" i="19"/>
  <c r="G482" i="19"/>
  <c r="H482" i="19"/>
  <c r="I482" i="19"/>
  <c r="J482" i="19"/>
  <c r="K482" i="19"/>
  <c r="L482" i="19"/>
  <c r="M482" i="19"/>
  <c r="N482" i="19"/>
  <c r="O482" i="19"/>
  <c r="P482" i="19"/>
  <c r="Q482" i="19"/>
  <c r="R482" i="19"/>
  <c r="S482" i="19"/>
  <c r="T482" i="19"/>
  <c r="U482" i="19"/>
  <c r="V482" i="19"/>
  <c r="W482" i="19"/>
  <c r="X482" i="19"/>
  <c r="C483" i="19"/>
  <c r="D483" i="19"/>
  <c r="E483" i="19"/>
  <c r="F483" i="19"/>
  <c r="G483" i="19"/>
  <c r="H483" i="19"/>
  <c r="I483" i="19"/>
  <c r="J483" i="19"/>
  <c r="K483" i="19"/>
  <c r="L483" i="19"/>
  <c r="M483" i="19"/>
  <c r="N483" i="19"/>
  <c r="O483" i="19"/>
  <c r="P483" i="19"/>
  <c r="Q483" i="19"/>
  <c r="R483" i="19"/>
  <c r="S483" i="19"/>
  <c r="T483" i="19"/>
  <c r="U483" i="19"/>
  <c r="V483" i="19"/>
  <c r="W483" i="19"/>
  <c r="X483" i="19"/>
  <c r="C484" i="19"/>
  <c r="D484" i="19"/>
  <c r="E484" i="19"/>
  <c r="F484" i="19"/>
  <c r="G484" i="19"/>
  <c r="H484" i="19"/>
  <c r="I484" i="19"/>
  <c r="J484" i="19"/>
  <c r="K484" i="19"/>
  <c r="L484" i="19"/>
  <c r="M484" i="19"/>
  <c r="N484" i="19"/>
  <c r="O484" i="19"/>
  <c r="P484" i="19"/>
  <c r="Q484" i="19"/>
  <c r="R484" i="19"/>
  <c r="S484" i="19"/>
  <c r="T484" i="19"/>
  <c r="U484" i="19"/>
  <c r="V484" i="19"/>
  <c r="W484" i="19"/>
  <c r="X484" i="19"/>
  <c r="C485" i="19"/>
  <c r="D485" i="19"/>
  <c r="E485" i="19"/>
  <c r="F485" i="19"/>
  <c r="G485" i="19"/>
  <c r="H485" i="19"/>
  <c r="I485" i="19"/>
  <c r="J485" i="19"/>
  <c r="K485" i="19"/>
  <c r="L485" i="19"/>
  <c r="M485" i="19"/>
  <c r="N485" i="19"/>
  <c r="O485" i="19"/>
  <c r="P485" i="19"/>
  <c r="Q485" i="19"/>
  <c r="R485" i="19"/>
  <c r="S485" i="19"/>
  <c r="T485" i="19"/>
  <c r="U485" i="19"/>
  <c r="V485" i="19"/>
  <c r="W485" i="19"/>
  <c r="X485" i="19"/>
  <c r="C486" i="19"/>
  <c r="D486" i="19"/>
  <c r="E486" i="19"/>
  <c r="F486" i="19"/>
  <c r="G486" i="19"/>
  <c r="H486" i="19"/>
  <c r="I486" i="19"/>
  <c r="J486" i="19"/>
  <c r="K486" i="19"/>
  <c r="L486" i="19"/>
  <c r="M486" i="19"/>
  <c r="N486" i="19"/>
  <c r="O486" i="19"/>
  <c r="P486" i="19"/>
  <c r="Q486" i="19"/>
  <c r="R486" i="19"/>
  <c r="S486" i="19"/>
  <c r="T486" i="19"/>
  <c r="U486" i="19"/>
  <c r="V486" i="19"/>
  <c r="W486" i="19"/>
  <c r="X486" i="19"/>
  <c r="C487" i="19"/>
  <c r="D487" i="19"/>
  <c r="E487" i="19"/>
  <c r="F487" i="19"/>
  <c r="G487" i="19"/>
  <c r="H487" i="19"/>
  <c r="I487" i="19"/>
  <c r="J487" i="19"/>
  <c r="K487" i="19"/>
  <c r="L487" i="19"/>
  <c r="M487" i="19"/>
  <c r="N487" i="19"/>
  <c r="O487" i="19"/>
  <c r="P487" i="19"/>
  <c r="Q487" i="19"/>
  <c r="R487" i="19"/>
  <c r="S487" i="19"/>
  <c r="T487" i="19"/>
  <c r="U487" i="19"/>
  <c r="V487" i="19"/>
  <c r="W487" i="19"/>
  <c r="X487" i="19"/>
  <c r="C488" i="19"/>
  <c r="D488" i="19"/>
  <c r="E488" i="19"/>
  <c r="F488" i="19"/>
  <c r="G488" i="19"/>
  <c r="H488" i="19"/>
  <c r="I488" i="19"/>
  <c r="J488" i="19"/>
  <c r="K488" i="19"/>
  <c r="L488" i="19"/>
  <c r="M488" i="19"/>
  <c r="N488" i="19"/>
  <c r="O488" i="19"/>
  <c r="P488" i="19"/>
  <c r="Q488" i="19"/>
  <c r="R488" i="19"/>
  <c r="S488" i="19"/>
  <c r="T488" i="19"/>
  <c r="U488" i="19"/>
  <c r="V488" i="19"/>
  <c r="W488" i="19"/>
  <c r="X488" i="19"/>
  <c r="C489" i="19"/>
  <c r="D489" i="19"/>
  <c r="E489" i="19"/>
  <c r="F489" i="19"/>
  <c r="G489" i="19"/>
  <c r="H489" i="19"/>
  <c r="I489" i="19"/>
  <c r="J489" i="19"/>
  <c r="K489" i="19"/>
  <c r="L489" i="19"/>
  <c r="M489" i="19"/>
  <c r="N489" i="19"/>
  <c r="O489" i="19"/>
  <c r="P489" i="19"/>
  <c r="Q489" i="19"/>
  <c r="R489" i="19"/>
  <c r="S489" i="19"/>
  <c r="T489" i="19"/>
  <c r="U489" i="19"/>
  <c r="V489" i="19"/>
  <c r="W489" i="19"/>
  <c r="X489" i="19"/>
  <c r="C490" i="19"/>
  <c r="D490" i="19"/>
  <c r="E490" i="19"/>
  <c r="F490" i="19"/>
  <c r="G490" i="19"/>
  <c r="H490" i="19"/>
  <c r="I490" i="19"/>
  <c r="J490" i="19"/>
  <c r="K490" i="19"/>
  <c r="L490" i="19"/>
  <c r="M490" i="19"/>
  <c r="N490" i="19"/>
  <c r="O490" i="19"/>
  <c r="P490" i="19"/>
  <c r="Q490" i="19"/>
  <c r="R490" i="19"/>
  <c r="S490" i="19"/>
  <c r="T490" i="19"/>
  <c r="U490" i="19"/>
  <c r="V490" i="19"/>
  <c r="W490" i="19"/>
  <c r="X490" i="19"/>
  <c r="C491" i="19"/>
  <c r="D491" i="19"/>
  <c r="E491" i="19"/>
  <c r="F491" i="19"/>
  <c r="G491" i="19"/>
  <c r="H491" i="19"/>
  <c r="I491" i="19"/>
  <c r="J491" i="19"/>
  <c r="K491" i="19"/>
  <c r="L491" i="19"/>
  <c r="M491" i="19"/>
  <c r="N491" i="19"/>
  <c r="O491" i="19"/>
  <c r="P491" i="19"/>
  <c r="Q491" i="19"/>
  <c r="R491" i="19"/>
  <c r="S491" i="19"/>
  <c r="T491" i="19"/>
  <c r="U491" i="19"/>
  <c r="V491" i="19"/>
  <c r="W491" i="19"/>
  <c r="X491" i="19"/>
  <c r="C492" i="19"/>
  <c r="D492" i="19"/>
  <c r="E492" i="19"/>
  <c r="F492" i="19"/>
  <c r="G492" i="19"/>
  <c r="H492" i="19"/>
  <c r="I492" i="19"/>
  <c r="J492" i="19"/>
  <c r="K492" i="19"/>
  <c r="L492" i="19"/>
  <c r="M492" i="19"/>
  <c r="N492" i="19"/>
  <c r="O492" i="19"/>
  <c r="P492" i="19"/>
  <c r="Q492" i="19"/>
  <c r="R492" i="19"/>
  <c r="S492" i="19"/>
  <c r="T492" i="19"/>
  <c r="U492" i="19"/>
  <c r="V492" i="19"/>
  <c r="W492" i="19"/>
  <c r="X492" i="19"/>
  <c r="C493" i="19"/>
  <c r="D493" i="19"/>
  <c r="E493" i="19"/>
  <c r="F493" i="19"/>
  <c r="G493" i="19"/>
  <c r="H493" i="19"/>
  <c r="I493" i="19"/>
  <c r="J493" i="19"/>
  <c r="K493" i="19"/>
  <c r="L493" i="19"/>
  <c r="M493" i="19"/>
  <c r="N493" i="19"/>
  <c r="O493" i="19"/>
  <c r="P493" i="19"/>
  <c r="Q493" i="19"/>
  <c r="R493" i="19"/>
  <c r="S493" i="19"/>
  <c r="T493" i="19"/>
  <c r="U493" i="19"/>
  <c r="V493" i="19"/>
  <c r="W493" i="19"/>
  <c r="X493" i="19"/>
  <c r="C494" i="19"/>
  <c r="D494" i="19"/>
  <c r="E494" i="19"/>
  <c r="F494" i="19"/>
  <c r="G494" i="19"/>
  <c r="H494" i="19"/>
  <c r="I494" i="19"/>
  <c r="J494" i="19"/>
  <c r="K494" i="19"/>
  <c r="L494" i="19"/>
  <c r="M494" i="19"/>
  <c r="N494" i="19"/>
  <c r="O494" i="19"/>
  <c r="P494" i="19"/>
  <c r="Q494" i="19"/>
  <c r="R494" i="19"/>
  <c r="S494" i="19"/>
  <c r="T494" i="19"/>
  <c r="U494" i="19"/>
  <c r="V494" i="19"/>
  <c r="W494" i="19"/>
  <c r="X494" i="19"/>
  <c r="C495" i="19"/>
  <c r="D495" i="19"/>
  <c r="E495" i="19"/>
  <c r="F495" i="19"/>
  <c r="G495" i="19"/>
  <c r="H495" i="19"/>
  <c r="I495" i="19"/>
  <c r="J495" i="19"/>
  <c r="K495" i="19"/>
  <c r="L495" i="19"/>
  <c r="M495" i="19"/>
  <c r="N495" i="19"/>
  <c r="O495" i="19"/>
  <c r="P495" i="19"/>
  <c r="Q495" i="19"/>
  <c r="R495" i="19"/>
  <c r="S495" i="19"/>
  <c r="T495" i="19"/>
  <c r="U495" i="19"/>
  <c r="V495" i="19"/>
  <c r="W495" i="19"/>
  <c r="X495" i="19"/>
  <c r="C496" i="19"/>
  <c r="D496" i="19"/>
  <c r="E496" i="19"/>
  <c r="F496" i="19"/>
  <c r="G496" i="19"/>
  <c r="H496" i="19"/>
  <c r="I496" i="19"/>
  <c r="J496" i="19"/>
  <c r="K496" i="19"/>
  <c r="L496" i="19"/>
  <c r="M496" i="19"/>
  <c r="N496" i="19"/>
  <c r="O496" i="19"/>
  <c r="P496" i="19"/>
  <c r="Q496" i="19"/>
  <c r="R496" i="19"/>
  <c r="S496" i="19"/>
  <c r="T496" i="19"/>
  <c r="U496" i="19"/>
  <c r="V496" i="19"/>
  <c r="W496" i="19"/>
  <c r="X496" i="19"/>
  <c r="C497" i="19"/>
  <c r="D497" i="19"/>
  <c r="E497" i="19"/>
  <c r="F497" i="19"/>
  <c r="G497" i="19"/>
  <c r="H497" i="19"/>
  <c r="I497" i="19"/>
  <c r="J497" i="19"/>
  <c r="K497" i="19"/>
  <c r="L497" i="19"/>
  <c r="M497" i="19"/>
  <c r="N497" i="19"/>
  <c r="O497" i="19"/>
  <c r="P497" i="19"/>
  <c r="Q497" i="19"/>
  <c r="R497" i="19"/>
  <c r="S497" i="19"/>
  <c r="T497" i="19"/>
  <c r="U497" i="19"/>
  <c r="V497" i="19"/>
  <c r="W497" i="19"/>
  <c r="X497" i="19"/>
  <c r="C498" i="19"/>
  <c r="D498" i="19"/>
  <c r="E498" i="19"/>
  <c r="F498" i="19"/>
  <c r="G498" i="19"/>
  <c r="H498" i="19"/>
  <c r="I498" i="19"/>
  <c r="J498" i="19"/>
  <c r="K498" i="19"/>
  <c r="L498" i="19"/>
  <c r="M498" i="19"/>
  <c r="N498" i="19"/>
  <c r="O498" i="19"/>
  <c r="P498" i="19"/>
  <c r="Q498" i="19"/>
  <c r="R498" i="19"/>
  <c r="S498" i="19"/>
  <c r="T498" i="19"/>
  <c r="U498" i="19"/>
  <c r="V498" i="19"/>
  <c r="W498" i="19"/>
  <c r="X498" i="19"/>
  <c r="C499" i="19"/>
  <c r="D499" i="19"/>
  <c r="E499" i="19"/>
  <c r="F499" i="19"/>
  <c r="G499" i="19"/>
  <c r="H499" i="19"/>
  <c r="I499" i="19"/>
  <c r="J499" i="19"/>
  <c r="K499" i="19"/>
  <c r="L499" i="19"/>
  <c r="M499" i="19"/>
  <c r="N499" i="19"/>
  <c r="O499" i="19"/>
  <c r="P499" i="19"/>
  <c r="Q499" i="19"/>
  <c r="R499" i="19"/>
  <c r="S499" i="19"/>
  <c r="T499" i="19"/>
  <c r="U499" i="19"/>
  <c r="V499" i="19"/>
  <c r="W499" i="19"/>
  <c r="X499" i="19"/>
  <c r="C500" i="19"/>
  <c r="D500" i="19"/>
  <c r="E500" i="19"/>
  <c r="F500" i="19"/>
  <c r="G500" i="19"/>
  <c r="H500" i="19"/>
  <c r="I500" i="19"/>
  <c r="J500" i="19"/>
  <c r="K500" i="19"/>
  <c r="L500" i="19"/>
  <c r="M500" i="19"/>
  <c r="N500" i="19"/>
  <c r="O500" i="19"/>
  <c r="P500" i="19"/>
  <c r="Q500" i="19"/>
  <c r="R500" i="19"/>
  <c r="S500" i="19"/>
  <c r="T500" i="19"/>
  <c r="U500" i="19"/>
  <c r="V500" i="19"/>
  <c r="W500" i="19"/>
  <c r="X500" i="19"/>
  <c r="C501" i="19"/>
  <c r="D501" i="19"/>
  <c r="E501" i="19"/>
  <c r="F501" i="19"/>
  <c r="G501" i="19"/>
  <c r="H501" i="19"/>
  <c r="I501" i="19"/>
  <c r="J501" i="19"/>
  <c r="K501" i="19"/>
  <c r="L501" i="19"/>
  <c r="M501" i="19"/>
  <c r="N501" i="19"/>
  <c r="O501" i="19"/>
  <c r="P501" i="19"/>
  <c r="Q501" i="19"/>
  <c r="R501" i="19"/>
  <c r="S501" i="19"/>
  <c r="T501" i="19"/>
  <c r="U501" i="19"/>
  <c r="V501" i="19"/>
  <c r="W501" i="19"/>
  <c r="X501" i="19"/>
  <c r="C502" i="19"/>
  <c r="D502" i="19"/>
  <c r="E502" i="19"/>
  <c r="F502" i="19"/>
  <c r="G502" i="19"/>
  <c r="H502" i="19"/>
  <c r="I502" i="19"/>
  <c r="J502" i="19"/>
  <c r="K502" i="19"/>
  <c r="L502" i="19"/>
  <c r="M502" i="19"/>
  <c r="N502" i="19"/>
  <c r="O502" i="19"/>
  <c r="P502" i="19"/>
  <c r="Q502" i="19"/>
  <c r="R502" i="19"/>
  <c r="S502" i="19"/>
  <c r="T502" i="19"/>
  <c r="U502" i="19"/>
  <c r="V502" i="19"/>
  <c r="W502" i="19"/>
  <c r="X502" i="19"/>
  <c r="C503" i="19"/>
  <c r="D503" i="19"/>
  <c r="E503" i="19"/>
  <c r="F503" i="19"/>
  <c r="G503" i="19"/>
  <c r="H503" i="19"/>
  <c r="I503" i="19"/>
  <c r="J503" i="19"/>
  <c r="K503" i="19"/>
  <c r="L503" i="19"/>
  <c r="M503" i="19"/>
  <c r="N503" i="19"/>
  <c r="O503" i="19"/>
  <c r="P503" i="19"/>
  <c r="Q503" i="19"/>
  <c r="R503" i="19"/>
  <c r="S503" i="19"/>
  <c r="T503" i="19"/>
  <c r="U503" i="19"/>
  <c r="V503" i="19"/>
  <c r="W503" i="19"/>
  <c r="X503" i="19"/>
  <c r="B341" i="19"/>
  <c r="B342" i="19"/>
  <c r="B343" i="19"/>
  <c r="B344" i="19"/>
  <c r="B345" i="19"/>
  <c r="B346" i="19"/>
  <c r="B347" i="19"/>
  <c r="B348" i="19"/>
  <c r="B349" i="19"/>
  <c r="B350" i="19"/>
  <c r="B351" i="19"/>
  <c r="B352" i="19"/>
  <c r="B353" i="19"/>
  <c r="B354" i="19"/>
  <c r="B355" i="19"/>
  <c r="B356" i="19"/>
  <c r="B357" i="19"/>
  <c r="B358" i="19"/>
  <c r="B359" i="19"/>
  <c r="B360" i="19"/>
  <c r="B361" i="19"/>
  <c r="B362" i="19"/>
  <c r="B363" i="19"/>
  <c r="B364" i="19"/>
  <c r="B365" i="19"/>
  <c r="B366" i="19"/>
  <c r="B367" i="19"/>
  <c r="B368" i="19"/>
  <c r="B369" i="19"/>
  <c r="B370" i="19"/>
  <c r="B371" i="19"/>
  <c r="B372" i="19"/>
  <c r="B373" i="19"/>
  <c r="B374" i="19"/>
  <c r="B375" i="19"/>
  <c r="B376" i="19"/>
  <c r="B377" i="19"/>
  <c r="B378" i="19"/>
  <c r="B379" i="19"/>
  <c r="B380" i="19"/>
  <c r="B381" i="19"/>
  <c r="B382" i="19"/>
  <c r="B383" i="19"/>
  <c r="B384" i="19"/>
  <c r="B385" i="19"/>
  <c r="B386" i="19"/>
  <c r="B387" i="19"/>
  <c r="B388" i="19"/>
  <c r="B389" i="19"/>
  <c r="B390" i="19"/>
  <c r="B391" i="19"/>
  <c r="B392" i="19"/>
  <c r="B393" i="19"/>
  <c r="B394" i="19"/>
  <c r="B395" i="19"/>
  <c r="B396" i="19"/>
  <c r="B397" i="19"/>
  <c r="B398" i="19"/>
  <c r="B399" i="19"/>
  <c r="B400" i="19"/>
  <c r="B401" i="19"/>
  <c r="B402" i="19"/>
  <c r="B403" i="19"/>
  <c r="B404" i="19"/>
  <c r="B405" i="19"/>
  <c r="B406" i="19"/>
  <c r="B407" i="19"/>
  <c r="B408" i="19"/>
  <c r="B409" i="19"/>
  <c r="B410" i="19"/>
  <c r="B411" i="19"/>
  <c r="B412" i="19"/>
  <c r="B413" i="19"/>
  <c r="B414" i="19"/>
  <c r="B415" i="19"/>
  <c r="B416" i="19"/>
  <c r="B417" i="19"/>
  <c r="B418" i="19"/>
  <c r="B419" i="19"/>
  <c r="B420" i="19"/>
  <c r="B421" i="19"/>
  <c r="B422" i="19"/>
  <c r="B423" i="19"/>
  <c r="B424" i="19"/>
  <c r="B425" i="19"/>
  <c r="B426" i="19"/>
  <c r="B427" i="19"/>
  <c r="B428" i="19"/>
  <c r="B429" i="19"/>
  <c r="B430" i="19"/>
  <c r="B431" i="19"/>
  <c r="B432" i="19"/>
  <c r="B433" i="19"/>
  <c r="B434" i="19"/>
  <c r="B435" i="19"/>
  <c r="B436" i="19"/>
  <c r="B437" i="19"/>
  <c r="B438" i="19"/>
  <c r="B439" i="19"/>
  <c r="B440" i="19"/>
  <c r="B441" i="19"/>
  <c r="B442" i="19"/>
  <c r="B443" i="19"/>
  <c r="B444" i="19"/>
  <c r="B445" i="19"/>
  <c r="B446" i="19"/>
  <c r="B447" i="19"/>
  <c r="B448" i="19"/>
  <c r="B449" i="19"/>
  <c r="B450" i="19"/>
  <c r="B451" i="19"/>
  <c r="B452" i="19"/>
  <c r="B453" i="19"/>
  <c r="B454" i="19"/>
  <c r="B455" i="19"/>
  <c r="B456" i="19"/>
  <c r="B457" i="19"/>
  <c r="B458" i="19"/>
  <c r="B459" i="19"/>
  <c r="B460" i="19"/>
  <c r="B461" i="19"/>
  <c r="B462" i="19"/>
  <c r="B463" i="19"/>
  <c r="B464" i="19"/>
  <c r="B465" i="19"/>
  <c r="B466" i="19"/>
  <c r="B467" i="19"/>
  <c r="B468" i="19"/>
  <c r="B469" i="19"/>
  <c r="B470" i="19"/>
  <c r="B471" i="19"/>
  <c r="B472" i="19"/>
  <c r="B473" i="19"/>
  <c r="B474" i="19"/>
  <c r="B475" i="19"/>
  <c r="B476" i="19"/>
  <c r="B477" i="19"/>
  <c r="B478" i="19"/>
  <c r="B479" i="19"/>
  <c r="B480" i="19"/>
  <c r="B481" i="19"/>
  <c r="B482" i="19"/>
  <c r="B483" i="19"/>
  <c r="B484" i="19"/>
  <c r="B485" i="19"/>
  <c r="B486" i="19"/>
  <c r="B487" i="19"/>
  <c r="B488" i="19"/>
  <c r="B489" i="19"/>
  <c r="B490" i="19"/>
  <c r="B491" i="19"/>
  <c r="B492" i="19"/>
  <c r="B493" i="19"/>
  <c r="B494" i="19"/>
  <c r="B495" i="19"/>
  <c r="B496" i="19"/>
  <c r="B497" i="19"/>
  <c r="B498" i="19"/>
  <c r="B499" i="19"/>
  <c r="B500" i="19"/>
  <c r="B501" i="19"/>
  <c r="B502" i="19"/>
  <c r="B503" i="19"/>
  <c r="B340" i="19"/>
  <c r="C172" i="19"/>
  <c r="D172" i="19"/>
  <c r="E172" i="19"/>
  <c r="F172" i="19"/>
  <c r="G172" i="19"/>
  <c r="H172" i="19"/>
  <c r="I172" i="19"/>
  <c r="J172" i="19"/>
  <c r="K172" i="19"/>
  <c r="L172" i="19"/>
  <c r="M172" i="19"/>
  <c r="N172" i="19"/>
  <c r="O172" i="19"/>
  <c r="P172" i="19"/>
  <c r="Q172" i="19"/>
  <c r="R172" i="19"/>
  <c r="S172" i="19"/>
  <c r="T172" i="19"/>
  <c r="U172" i="19"/>
  <c r="V172" i="19"/>
  <c r="W172" i="19"/>
  <c r="X172" i="19"/>
  <c r="C173" i="19"/>
  <c r="D173" i="19"/>
  <c r="E173" i="19"/>
  <c r="F173" i="19"/>
  <c r="G173" i="19"/>
  <c r="H173" i="19"/>
  <c r="I173" i="19"/>
  <c r="J173" i="19"/>
  <c r="K173" i="19"/>
  <c r="L173" i="19"/>
  <c r="M173" i="19"/>
  <c r="N173" i="19"/>
  <c r="O173" i="19"/>
  <c r="P173" i="19"/>
  <c r="Q173" i="19"/>
  <c r="R173" i="19"/>
  <c r="S173" i="19"/>
  <c r="T173" i="19"/>
  <c r="U173" i="19"/>
  <c r="V173" i="19"/>
  <c r="W173" i="19"/>
  <c r="X173" i="19"/>
  <c r="C174" i="19"/>
  <c r="D174" i="19"/>
  <c r="E174" i="19"/>
  <c r="F174" i="19"/>
  <c r="G174" i="19"/>
  <c r="H174" i="19"/>
  <c r="I174" i="19"/>
  <c r="J174" i="19"/>
  <c r="K174" i="19"/>
  <c r="L174" i="19"/>
  <c r="M174" i="19"/>
  <c r="N174" i="19"/>
  <c r="O174" i="19"/>
  <c r="P174" i="19"/>
  <c r="Q174" i="19"/>
  <c r="R174" i="19"/>
  <c r="S174" i="19"/>
  <c r="T174" i="19"/>
  <c r="U174" i="19"/>
  <c r="V174" i="19"/>
  <c r="W174" i="19"/>
  <c r="X174" i="19"/>
  <c r="C175" i="19"/>
  <c r="D175" i="19"/>
  <c r="E175" i="19"/>
  <c r="F175" i="19"/>
  <c r="G175" i="19"/>
  <c r="H175" i="19"/>
  <c r="I175" i="19"/>
  <c r="J175" i="19"/>
  <c r="K175" i="19"/>
  <c r="L175" i="19"/>
  <c r="M175" i="19"/>
  <c r="N175" i="19"/>
  <c r="O175" i="19"/>
  <c r="P175" i="19"/>
  <c r="Q175" i="19"/>
  <c r="R175" i="19"/>
  <c r="S175" i="19"/>
  <c r="T175" i="19"/>
  <c r="U175" i="19"/>
  <c r="V175" i="19"/>
  <c r="W175" i="19"/>
  <c r="X175" i="19"/>
  <c r="C176" i="19"/>
  <c r="D176" i="19"/>
  <c r="E176" i="19"/>
  <c r="F176" i="19"/>
  <c r="G176" i="19"/>
  <c r="H176" i="19"/>
  <c r="I176" i="19"/>
  <c r="J176" i="19"/>
  <c r="K176" i="19"/>
  <c r="L176" i="19"/>
  <c r="M176" i="19"/>
  <c r="N176" i="19"/>
  <c r="O176" i="19"/>
  <c r="P176" i="19"/>
  <c r="Q176" i="19"/>
  <c r="R176" i="19"/>
  <c r="S176" i="19"/>
  <c r="T176" i="19"/>
  <c r="U176" i="19"/>
  <c r="V176" i="19"/>
  <c r="W176" i="19"/>
  <c r="X176" i="19"/>
  <c r="C177" i="19"/>
  <c r="D177" i="19"/>
  <c r="E177" i="19"/>
  <c r="F177" i="19"/>
  <c r="G177" i="19"/>
  <c r="H177" i="19"/>
  <c r="I177" i="19"/>
  <c r="J177" i="19"/>
  <c r="K177" i="19"/>
  <c r="L177" i="19"/>
  <c r="M177" i="19"/>
  <c r="N177" i="19"/>
  <c r="O177" i="19"/>
  <c r="P177" i="19"/>
  <c r="Q177" i="19"/>
  <c r="R177" i="19"/>
  <c r="S177" i="19"/>
  <c r="T177" i="19"/>
  <c r="U177" i="19"/>
  <c r="V177" i="19"/>
  <c r="W177" i="19"/>
  <c r="X177" i="19"/>
  <c r="C178" i="19"/>
  <c r="D178" i="19"/>
  <c r="E178" i="19"/>
  <c r="F178" i="19"/>
  <c r="G178" i="19"/>
  <c r="H178" i="19"/>
  <c r="I178" i="19"/>
  <c r="J178" i="19"/>
  <c r="K178" i="19"/>
  <c r="L178" i="19"/>
  <c r="M178" i="19"/>
  <c r="N178" i="19"/>
  <c r="O178" i="19"/>
  <c r="P178" i="19"/>
  <c r="Q178" i="19"/>
  <c r="R178" i="19"/>
  <c r="S178" i="19"/>
  <c r="T178" i="19"/>
  <c r="U178" i="19"/>
  <c r="V178" i="19"/>
  <c r="W178" i="19"/>
  <c r="X178" i="19"/>
  <c r="C179" i="19"/>
  <c r="D179" i="19"/>
  <c r="E179" i="19"/>
  <c r="F179" i="19"/>
  <c r="G179" i="19"/>
  <c r="H179" i="19"/>
  <c r="I179" i="19"/>
  <c r="J179" i="19"/>
  <c r="K179" i="19"/>
  <c r="L179" i="19"/>
  <c r="M179" i="19"/>
  <c r="N179" i="19"/>
  <c r="O179" i="19"/>
  <c r="P179" i="19"/>
  <c r="Q179" i="19"/>
  <c r="R179" i="19"/>
  <c r="S179" i="19"/>
  <c r="T179" i="19"/>
  <c r="U179" i="19"/>
  <c r="V179" i="19"/>
  <c r="W179" i="19"/>
  <c r="X179" i="19"/>
  <c r="C180" i="19"/>
  <c r="D180" i="19"/>
  <c r="E180" i="19"/>
  <c r="F180" i="19"/>
  <c r="G180" i="19"/>
  <c r="H180" i="19"/>
  <c r="I180" i="19"/>
  <c r="J180" i="19"/>
  <c r="K180" i="19"/>
  <c r="L180" i="19"/>
  <c r="M180" i="19"/>
  <c r="N180" i="19"/>
  <c r="O180" i="19"/>
  <c r="P180" i="19"/>
  <c r="Q180" i="19"/>
  <c r="R180" i="19"/>
  <c r="S180" i="19"/>
  <c r="T180" i="19"/>
  <c r="U180" i="19"/>
  <c r="V180" i="19"/>
  <c r="W180" i="19"/>
  <c r="X180" i="19"/>
  <c r="C181" i="19"/>
  <c r="D181" i="19"/>
  <c r="E181" i="19"/>
  <c r="F181" i="19"/>
  <c r="G181" i="19"/>
  <c r="H181" i="19"/>
  <c r="I181" i="19"/>
  <c r="J181" i="19"/>
  <c r="K181" i="19"/>
  <c r="L181" i="19"/>
  <c r="M181" i="19"/>
  <c r="N181" i="19"/>
  <c r="O181" i="19"/>
  <c r="P181" i="19"/>
  <c r="Q181" i="19"/>
  <c r="R181" i="19"/>
  <c r="S181" i="19"/>
  <c r="T181" i="19"/>
  <c r="U181" i="19"/>
  <c r="V181" i="19"/>
  <c r="W181" i="19"/>
  <c r="X181" i="19"/>
  <c r="C182" i="19"/>
  <c r="D182" i="19"/>
  <c r="E182" i="19"/>
  <c r="F182" i="19"/>
  <c r="G182" i="19"/>
  <c r="H182" i="19"/>
  <c r="I182" i="19"/>
  <c r="J182" i="19"/>
  <c r="K182" i="19"/>
  <c r="L182" i="19"/>
  <c r="M182" i="19"/>
  <c r="N182" i="19"/>
  <c r="O182" i="19"/>
  <c r="P182" i="19"/>
  <c r="Q182" i="19"/>
  <c r="R182" i="19"/>
  <c r="S182" i="19"/>
  <c r="T182" i="19"/>
  <c r="U182" i="19"/>
  <c r="V182" i="19"/>
  <c r="W182" i="19"/>
  <c r="X182" i="19"/>
  <c r="C183" i="19"/>
  <c r="D183" i="19"/>
  <c r="E183" i="19"/>
  <c r="F183" i="19"/>
  <c r="G183" i="19"/>
  <c r="H183" i="19"/>
  <c r="I183" i="19"/>
  <c r="J183" i="19"/>
  <c r="K183" i="19"/>
  <c r="L183" i="19"/>
  <c r="M183" i="19"/>
  <c r="N183" i="19"/>
  <c r="O183" i="19"/>
  <c r="P183" i="19"/>
  <c r="Q183" i="19"/>
  <c r="R183" i="19"/>
  <c r="S183" i="19"/>
  <c r="T183" i="19"/>
  <c r="U183" i="19"/>
  <c r="V183" i="19"/>
  <c r="W183" i="19"/>
  <c r="X183" i="19"/>
  <c r="C184" i="19"/>
  <c r="D184" i="19"/>
  <c r="E184" i="19"/>
  <c r="F184" i="19"/>
  <c r="G184" i="19"/>
  <c r="H184" i="19"/>
  <c r="I184" i="19"/>
  <c r="J184" i="19"/>
  <c r="K184" i="19"/>
  <c r="L184" i="19"/>
  <c r="M184" i="19"/>
  <c r="N184" i="19"/>
  <c r="O184" i="19"/>
  <c r="P184" i="19"/>
  <c r="Q184" i="19"/>
  <c r="R184" i="19"/>
  <c r="S184" i="19"/>
  <c r="T184" i="19"/>
  <c r="U184" i="19"/>
  <c r="V184" i="19"/>
  <c r="W184" i="19"/>
  <c r="X184" i="19"/>
  <c r="C185" i="19"/>
  <c r="D185" i="19"/>
  <c r="E185" i="19"/>
  <c r="F185" i="19"/>
  <c r="G185" i="19"/>
  <c r="H185" i="19"/>
  <c r="I185" i="19"/>
  <c r="J185" i="19"/>
  <c r="K185" i="19"/>
  <c r="L185" i="19"/>
  <c r="M185" i="19"/>
  <c r="N185" i="19"/>
  <c r="O185" i="19"/>
  <c r="P185" i="19"/>
  <c r="Q185" i="19"/>
  <c r="R185" i="19"/>
  <c r="S185" i="19"/>
  <c r="T185" i="19"/>
  <c r="U185" i="19"/>
  <c r="V185" i="19"/>
  <c r="W185" i="19"/>
  <c r="X185" i="19"/>
  <c r="C186" i="19"/>
  <c r="D186" i="19"/>
  <c r="E186" i="19"/>
  <c r="F186" i="19"/>
  <c r="G186" i="19"/>
  <c r="H186" i="19"/>
  <c r="I186" i="19"/>
  <c r="J186" i="19"/>
  <c r="K186" i="19"/>
  <c r="L186" i="19"/>
  <c r="M186" i="19"/>
  <c r="N186" i="19"/>
  <c r="O186" i="19"/>
  <c r="P186" i="19"/>
  <c r="Q186" i="19"/>
  <c r="R186" i="19"/>
  <c r="S186" i="19"/>
  <c r="T186" i="19"/>
  <c r="U186" i="19"/>
  <c r="V186" i="19"/>
  <c r="W186" i="19"/>
  <c r="X186" i="19"/>
  <c r="C187" i="19"/>
  <c r="D187" i="19"/>
  <c r="E187" i="19"/>
  <c r="F187" i="19"/>
  <c r="G187" i="19"/>
  <c r="H187" i="19"/>
  <c r="I187" i="19"/>
  <c r="J187" i="19"/>
  <c r="K187" i="19"/>
  <c r="L187" i="19"/>
  <c r="M187" i="19"/>
  <c r="N187" i="19"/>
  <c r="O187" i="19"/>
  <c r="P187" i="19"/>
  <c r="Q187" i="19"/>
  <c r="R187" i="19"/>
  <c r="S187" i="19"/>
  <c r="T187" i="19"/>
  <c r="U187" i="19"/>
  <c r="V187" i="19"/>
  <c r="W187" i="19"/>
  <c r="X187" i="19"/>
  <c r="C188" i="19"/>
  <c r="D188" i="19"/>
  <c r="E188" i="19"/>
  <c r="F188" i="19"/>
  <c r="G188" i="19"/>
  <c r="H188" i="19"/>
  <c r="I188" i="19"/>
  <c r="J188" i="19"/>
  <c r="K188" i="19"/>
  <c r="L188" i="19"/>
  <c r="M188" i="19"/>
  <c r="N188" i="19"/>
  <c r="O188" i="19"/>
  <c r="P188" i="19"/>
  <c r="Q188" i="19"/>
  <c r="R188" i="19"/>
  <c r="S188" i="19"/>
  <c r="T188" i="19"/>
  <c r="U188" i="19"/>
  <c r="V188" i="19"/>
  <c r="W188" i="19"/>
  <c r="X188" i="19"/>
  <c r="C189" i="19"/>
  <c r="D189" i="19"/>
  <c r="E189" i="19"/>
  <c r="F189" i="19"/>
  <c r="G189" i="19"/>
  <c r="H189" i="19"/>
  <c r="I189" i="19"/>
  <c r="J189" i="19"/>
  <c r="K189" i="19"/>
  <c r="L189" i="19"/>
  <c r="M189" i="19"/>
  <c r="N189" i="19"/>
  <c r="O189" i="19"/>
  <c r="P189" i="19"/>
  <c r="Q189" i="19"/>
  <c r="R189" i="19"/>
  <c r="S189" i="19"/>
  <c r="T189" i="19"/>
  <c r="U189" i="19"/>
  <c r="V189" i="19"/>
  <c r="W189" i="19"/>
  <c r="X189" i="19"/>
  <c r="C190" i="19"/>
  <c r="D190" i="19"/>
  <c r="E190" i="19"/>
  <c r="F190" i="19"/>
  <c r="G190" i="19"/>
  <c r="H190" i="19"/>
  <c r="I190" i="19"/>
  <c r="J190" i="19"/>
  <c r="K190" i="19"/>
  <c r="L190" i="19"/>
  <c r="M190" i="19"/>
  <c r="N190" i="19"/>
  <c r="O190" i="19"/>
  <c r="P190" i="19"/>
  <c r="Q190" i="19"/>
  <c r="R190" i="19"/>
  <c r="S190" i="19"/>
  <c r="T190" i="19"/>
  <c r="U190" i="19"/>
  <c r="V190" i="19"/>
  <c r="W190" i="19"/>
  <c r="X190" i="19"/>
  <c r="C191" i="19"/>
  <c r="D191" i="19"/>
  <c r="E191" i="19"/>
  <c r="F191" i="19"/>
  <c r="G191" i="19"/>
  <c r="H191" i="19"/>
  <c r="I191" i="19"/>
  <c r="J191" i="19"/>
  <c r="K191" i="19"/>
  <c r="L191" i="19"/>
  <c r="M191" i="19"/>
  <c r="N191" i="19"/>
  <c r="O191" i="19"/>
  <c r="P191" i="19"/>
  <c r="Q191" i="19"/>
  <c r="R191" i="19"/>
  <c r="S191" i="19"/>
  <c r="T191" i="19"/>
  <c r="U191" i="19"/>
  <c r="V191" i="19"/>
  <c r="W191" i="19"/>
  <c r="X191" i="19"/>
  <c r="C192" i="19"/>
  <c r="D192" i="19"/>
  <c r="E192" i="19"/>
  <c r="F192" i="19"/>
  <c r="G192" i="19"/>
  <c r="H192" i="19"/>
  <c r="I192" i="19"/>
  <c r="J192" i="19"/>
  <c r="K192" i="19"/>
  <c r="L192" i="19"/>
  <c r="M192" i="19"/>
  <c r="N192" i="19"/>
  <c r="O192" i="19"/>
  <c r="P192" i="19"/>
  <c r="Q192" i="19"/>
  <c r="R192" i="19"/>
  <c r="S192" i="19"/>
  <c r="T192" i="19"/>
  <c r="U192" i="19"/>
  <c r="V192" i="19"/>
  <c r="W192" i="19"/>
  <c r="X192" i="19"/>
  <c r="C193" i="19"/>
  <c r="D193" i="19"/>
  <c r="E193" i="19"/>
  <c r="F193" i="19"/>
  <c r="G193" i="19"/>
  <c r="H193" i="19"/>
  <c r="I193" i="19"/>
  <c r="J193" i="19"/>
  <c r="K193" i="19"/>
  <c r="L193" i="19"/>
  <c r="M193" i="19"/>
  <c r="N193" i="19"/>
  <c r="O193" i="19"/>
  <c r="P193" i="19"/>
  <c r="Q193" i="19"/>
  <c r="R193" i="19"/>
  <c r="S193" i="19"/>
  <c r="T193" i="19"/>
  <c r="U193" i="19"/>
  <c r="V193" i="19"/>
  <c r="W193" i="19"/>
  <c r="X193" i="19"/>
  <c r="C194" i="19"/>
  <c r="D194" i="19"/>
  <c r="E194" i="19"/>
  <c r="F194" i="19"/>
  <c r="G194" i="19"/>
  <c r="H194" i="19"/>
  <c r="I194" i="19"/>
  <c r="J194" i="19"/>
  <c r="K194" i="19"/>
  <c r="L194" i="19"/>
  <c r="M194" i="19"/>
  <c r="N194" i="19"/>
  <c r="O194" i="19"/>
  <c r="P194" i="19"/>
  <c r="Q194" i="19"/>
  <c r="R194" i="19"/>
  <c r="S194" i="19"/>
  <c r="T194" i="19"/>
  <c r="U194" i="19"/>
  <c r="V194" i="19"/>
  <c r="W194" i="19"/>
  <c r="X194" i="19"/>
  <c r="C195" i="19"/>
  <c r="D195" i="19"/>
  <c r="E195" i="19"/>
  <c r="F195" i="19"/>
  <c r="G195" i="19"/>
  <c r="H195" i="19"/>
  <c r="I195" i="19"/>
  <c r="J195" i="19"/>
  <c r="K195" i="19"/>
  <c r="L195" i="19"/>
  <c r="M195" i="19"/>
  <c r="N195" i="19"/>
  <c r="O195" i="19"/>
  <c r="P195" i="19"/>
  <c r="Q195" i="19"/>
  <c r="R195" i="19"/>
  <c r="S195" i="19"/>
  <c r="T195" i="19"/>
  <c r="U195" i="19"/>
  <c r="V195" i="19"/>
  <c r="W195" i="19"/>
  <c r="X195" i="19"/>
  <c r="C196" i="19"/>
  <c r="D196" i="19"/>
  <c r="E196" i="19"/>
  <c r="F196" i="19"/>
  <c r="G196" i="19"/>
  <c r="H196" i="19"/>
  <c r="I196" i="19"/>
  <c r="J196" i="19"/>
  <c r="K196" i="19"/>
  <c r="L196" i="19"/>
  <c r="M196" i="19"/>
  <c r="N196" i="19"/>
  <c r="O196" i="19"/>
  <c r="P196" i="19"/>
  <c r="Q196" i="19"/>
  <c r="R196" i="19"/>
  <c r="S196" i="19"/>
  <c r="T196" i="19"/>
  <c r="U196" i="19"/>
  <c r="V196" i="19"/>
  <c r="W196" i="19"/>
  <c r="X196" i="19"/>
  <c r="C197" i="19"/>
  <c r="D197" i="19"/>
  <c r="E197" i="19"/>
  <c r="F197" i="19"/>
  <c r="G197" i="19"/>
  <c r="H197" i="19"/>
  <c r="I197" i="19"/>
  <c r="J197" i="19"/>
  <c r="K197" i="19"/>
  <c r="L197" i="19"/>
  <c r="M197" i="19"/>
  <c r="N197" i="19"/>
  <c r="O197" i="19"/>
  <c r="P197" i="19"/>
  <c r="Q197" i="19"/>
  <c r="R197" i="19"/>
  <c r="S197" i="19"/>
  <c r="T197" i="19"/>
  <c r="U197" i="19"/>
  <c r="V197" i="19"/>
  <c r="W197" i="19"/>
  <c r="X197" i="19"/>
  <c r="C198" i="19"/>
  <c r="D198" i="19"/>
  <c r="E198" i="19"/>
  <c r="F198" i="19"/>
  <c r="G198" i="19"/>
  <c r="H198" i="19"/>
  <c r="I198" i="19"/>
  <c r="J198" i="19"/>
  <c r="K198" i="19"/>
  <c r="L198" i="19"/>
  <c r="M198" i="19"/>
  <c r="N198" i="19"/>
  <c r="O198" i="19"/>
  <c r="P198" i="19"/>
  <c r="Q198" i="19"/>
  <c r="R198" i="19"/>
  <c r="S198" i="19"/>
  <c r="T198" i="19"/>
  <c r="U198" i="19"/>
  <c r="V198" i="19"/>
  <c r="W198" i="19"/>
  <c r="X198" i="19"/>
  <c r="C199" i="19"/>
  <c r="D199" i="19"/>
  <c r="E199" i="19"/>
  <c r="F199" i="19"/>
  <c r="G199" i="19"/>
  <c r="H199" i="19"/>
  <c r="I199" i="19"/>
  <c r="J199" i="19"/>
  <c r="K199" i="19"/>
  <c r="L199" i="19"/>
  <c r="M199" i="19"/>
  <c r="N199" i="19"/>
  <c r="O199" i="19"/>
  <c r="P199" i="19"/>
  <c r="Q199" i="19"/>
  <c r="R199" i="19"/>
  <c r="S199" i="19"/>
  <c r="T199" i="19"/>
  <c r="U199" i="19"/>
  <c r="V199" i="19"/>
  <c r="W199" i="19"/>
  <c r="X199" i="19"/>
  <c r="C200" i="19"/>
  <c r="D200" i="19"/>
  <c r="E200" i="19"/>
  <c r="F200" i="19"/>
  <c r="G200" i="19"/>
  <c r="H200" i="19"/>
  <c r="I200" i="19"/>
  <c r="J200" i="19"/>
  <c r="K200" i="19"/>
  <c r="L200" i="19"/>
  <c r="M200" i="19"/>
  <c r="N200" i="19"/>
  <c r="O200" i="19"/>
  <c r="P200" i="19"/>
  <c r="Q200" i="19"/>
  <c r="R200" i="19"/>
  <c r="S200" i="19"/>
  <c r="T200" i="19"/>
  <c r="U200" i="19"/>
  <c r="V200" i="19"/>
  <c r="W200" i="19"/>
  <c r="X200" i="19"/>
  <c r="C201" i="19"/>
  <c r="D201" i="19"/>
  <c r="E201" i="19"/>
  <c r="F201" i="19"/>
  <c r="G201" i="19"/>
  <c r="H201" i="19"/>
  <c r="I201" i="19"/>
  <c r="J201" i="19"/>
  <c r="K201" i="19"/>
  <c r="L201" i="19"/>
  <c r="M201" i="19"/>
  <c r="N201" i="19"/>
  <c r="O201" i="19"/>
  <c r="P201" i="19"/>
  <c r="Q201" i="19"/>
  <c r="R201" i="19"/>
  <c r="S201" i="19"/>
  <c r="T201" i="19"/>
  <c r="U201" i="19"/>
  <c r="V201" i="19"/>
  <c r="W201" i="19"/>
  <c r="X201" i="19"/>
  <c r="C202" i="19"/>
  <c r="D202" i="19"/>
  <c r="E202" i="19"/>
  <c r="F202" i="19"/>
  <c r="G202" i="19"/>
  <c r="H202" i="19"/>
  <c r="I202" i="19"/>
  <c r="J202" i="19"/>
  <c r="K202" i="19"/>
  <c r="L202" i="19"/>
  <c r="M202" i="19"/>
  <c r="N202" i="19"/>
  <c r="O202" i="19"/>
  <c r="P202" i="19"/>
  <c r="Q202" i="19"/>
  <c r="R202" i="19"/>
  <c r="S202" i="19"/>
  <c r="T202" i="19"/>
  <c r="U202" i="19"/>
  <c r="V202" i="19"/>
  <c r="W202" i="19"/>
  <c r="X202" i="19"/>
  <c r="C203" i="19"/>
  <c r="D203" i="19"/>
  <c r="E203" i="19"/>
  <c r="F203" i="19"/>
  <c r="G203" i="19"/>
  <c r="H203" i="19"/>
  <c r="I203" i="19"/>
  <c r="J203" i="19"/>
  <c r="K203" i="19"/>
  <c r="L203" i="19"/>
  <c r="M203" i="19"/>
  <c r="N203" i="19"/>
  <c r="O203" i="19"/>
  <c r="P203" i="19"/>
  <c r="Q203" i="19"/>
  <c r="R203" i="19"/>
  <c r="S203" i="19"/>
  <c r="T203" i="19"/>
  <c r="U203" i="19"/>
  <c r="V203" i="19"/>
  <c r="W203" i="19"/>
  <c r="X203" i="19"/>
  <c r="C204" i="19"/>
  <c r="D204" i="19"/>
  <c r="E204" i="19"/>
  <c r="F204" i="19"/>
  <c r="G204" i="19"/>
  <c r="H204" i="19"/>
  <c r="I204" i="19"/>
  <c r="J204" i="19"/>
  <c r="K204" i="19"/>
  <c r="L204" i="19"/>
  <c r="M204" i="19"/>
  <c r="N204" i="19"/>
  <c r="O204" i="19"/>
  <c r="P204" i="19"/>
  <c r="Q204" i="19"/>
  <c r="R204" i="19"/>
  <c r="S204" i="19"/>
  <c r="T204" i="19"/>
  <c r="U204" i="19"/>
  <c r="V204" i="19"/>
  <c r="W204" i="19"/>
  <c r="X204" i="19"/>
  <c r="C205" i="19"/>
  <c r="D205" i="19"/>
  <c r="E205" i="19"/>
  <c r="F205" i="19"/>
  <c r="G205" i="19"/>
  <c r="H205" i="19"/>
  <c r="I205" i="19"/>
  <c r="J205" i="19"/>
  <c r="K205" i="19"/>
  <c r="L205" i="19"/>
  <c r="M205" i="19"/>
  <c r="N205" i="19"/>
  <c r="O205" i="19"/>
  <c r="P205" i="19"/>
  <c r="Q205" i="19"/>
  <c r="R205" i="19"/>
  <c r="S205" i="19"/>
  <c r="T205" i="19"/>
  <c r="U205" i="19"/>
  <c r="V205" i="19"/>
  <c r="W205" i="19"/>
  <c r="X205" i="19"/>
  <c r="C206" i="19"/>
  <c r="D206" i="19"/>
  <c r="E206" i="19"/>
  <c r="F206" i="19"/>
  <c r="G206" i="19"/>
  <c r="H206" i="19"/>
  <c r="I206" i="19"/>
  <c r="J206" i="19"/>
  <c r="K206" i="19"/>
  <c r="L206" i="19"/>
  <c r="M206" i="19"/>
  <c r="N206" i="19"/>
  <c r="O206" i="19"/>
  <c r="P206" i="19"/>
  <c r="Q206" i="19"/>
  <c r="R206" i="19"/>
  <c r="S206" i="19"/>
  <c r="T206" i="19"/>
  <c r="U206" i="19"/>
  <c r="V206" i="19"/>
  <c r="W206" i="19"/>
  <c r="X206" i="19"/>
  <c r="C207" i="19"/>
  <c r="D207" i="19"/>
  <c r="E207" i="19"/>
  <c r="F207" i="19"/>
  <c r="G207" i="19"/>
  <c r="H207" i="19"/>
  <c r="I207" i="19"/>
  <c r="J207" i="19"/>
  <c r="K207" i="19"/>
  <c r="L207" i="19"/>
  <c r="M207" i="19"/>
  <c r="N207" i="19"/>
  <c r="O207" i="19"/>
  <c r="P207" i="19"/>
  <c r="Q207" i="19"/>
  <c r="R207" i="19"/>
  <c r="S207" i="19"/>
  <c r="T207" i="19"/>
  <c r="U207" i="19"/>
  <c r="V207" i="19"/>
  <c r="W207" i="19"/>
  <c r="X207" i="19"/>
  <c r="C208" i="19"/>
  <c r="D208" i="19"/>
  <c r="E208" i="19"/>
  <c r="F208" i="19"/>
  <c r="G208" i="19"/>
  <c r="H208" i="19"/>
  <c r="I208" i="19"/>
  <c r="J208" i="19"/>
  <c r="K208" i="19"/>
  <c r="L208" i="19"/>
  <c r="M208" i="19"/>
  <c r="N208" i="19"/>
  <c r="O208" i="19"/>
  <c r="P208" i="19"/>
  <c r="Q208" i="19"/>
  <c r="R208" i="19"/>
  <c r="S208" i="19"/>
  <c r="T208" i="19"/>
  <c r="U208" i="19"/>
  <c r="V208" i="19"/>
  <c r="W208" i="19"/>
  <c r="X208" i="19"/>
  <c r="C209" i="19"/>
  <c r="D209" i="19"/>
  <c r="E209" i="19"/>
  <c r="F209" i="19"/>
  <c r="G209" i="19"/>
  <c r="H209" i="19"/>
  <c r="I209" i="19"/>
  <c r="J209" i="19"/>
  <c r="K209" i="19"/>
  <c r="L209" i="19"/>
  <c r="M209" i="19"/>
  <c r="N209" i="19"/>
  <c r="O209" i="19"/>
  <c r="P209" i="19"/>
  <c r="Q209" i="19"/>
  <c r="R209" i="19"/>
  <c r="S209" i="19"/>
  <c r="T209" i="19"/>
  <c r="U209" i="19"/>
  <c r="V209" i="19"/>
  <c r="W209" i="19"/>
  <c r="X209" i="19"/>
  <c r="C210" i="19"/>
  <c r="D210" i="19"/>
  <c r="E210" i="19"/>
  <c r="F210" i="19"/>
  <c r="G210" i="19"/>
  <c r="H210" i="19"/>
  <c r="I210" i="19"/>
  <c r="J210" i="19"/>
  <c r="K210" i="19"/>
  <c r="L210" i="19"/>
  <c r="M210" i="19"/>
  <c r="N210" i="19"/>
  <c r="O210" i="19"/>
  <c r="P210" i="19"/>
  <c r="Q210" i="19"/>
  <c r="R210" i="19"/>
  <c r="S210" i="19"/>
  <c r="T210" i="19"/>
  <c r="U210" i="19"/>
  <c r="V210" i="19"/>
  <c r="W210" i="19"/>
  <c r="X210" i="19"/>
  <c r="C211" i="19"/>
  <c r="D211" i="19"/>
  <c r="E211" i="19"/>
  <c r="F211" i="19"/>
  <c r="G211" i="19"/>
  <c r="H211" i="19"/>
  <c r="I211" i="19"/>
  <c r="J211" i="19"/>
  <c r="K211" i="19"/>
  <c r="L211" i="19"/>
  <c r="M211" i="19"/>
  <c r="N211" i="19"/>
  <c r="O211" i="19"/>
  <c r="P211" i="19"/>
  <c r="Q211" i="19"/>
  <c r="R211" i="19"/>
  <c r="S211" i="19"/>
  <c r="T211" i="19"/>
  <c r="U211" i="19"/>
  <c r="V211" i="19"/>
  <c r="W211" i="19"/>
  <c r="X211" i="19"/>
  <c r="C212" i="19"/>
  <c r="D212" i="19"/>
  <c r="E212" i="19"/>
  <c r="F212" i="19"/>
  <c r="G212" i="19"/>
  <c r="H212" i="19"/>
  <c r="I212" i="19"/>
  <c r="J212" i="19"/>
  <c r="K212" i="19"/>
  <c r="L212" i="19"/>
  <c r="M212" i="19"/>
  <c r="N212" i="19"/>
  <c r="O212" i="19"/>
  <c r="P212" i="19"/>
  <c r="Q212" i="19"/>
  <c r="R212" i="19"/>
  <c r="S212" i="19"/>
  <c r="T212" i="19"/>
  <c r="U212" i="19"/>
  <c r="V212" i="19"/>
  <c r="W212" i="19"/>
  <c r="X212" i="19"/>
  <c r="C213" i="19"/>
  <c r="D213" i="19"/>
  <c r="E213" i="19"/>
  <c r="F213" i="19"/>
  <c r="G213" i="19"/>
  <c r="H213" i="19"/>
  <c r="I213" i="19"/>
  <c r="J213" i="19"/>
  <c r="K213" i="19"/>
  <c r="L213" i="19"/>
  <c r="M213" i="19"/>
  <c r="N213" i="19"/>
  <c r="O213" i="19"/>
  <c r="P213" i="19"/>
  <c r="Q213" i="19"/>
  <c r="R213" i="19"/>
  <c r="S213" i="19"/>
  <c r="T213" i="19"/>
  <c r="U213" i="19"/>
  <c r="V213" i="19"/>
  <c r="W213" i="19"/>
  <c r="X213" i="19"/>
  <c r="C214" i="19"/>
  <c r="D214" i="19"/>
  <c r="E214" i="19"/>
  <c r="F214" i="19"/>
  <c r="G214" i="19"/>
  <c r="H214" i="19"/>
  <c r="I214" i="19"/>
  <c r="J214" i="19"/>
  <c r="K214" i="19"/>
  <c r="L214" i="19"/>
  <c r="M214" i="19"/>
  <c r="N214" i="19"/>
  <c r="O214" i="19"/>
  <c r="P214" i="19"/>
  <c r="Q214" i="19"/>
  <c r="R214" i="19"/>
  <c r="S214" i="19"/>
  <c r="T214" i="19"/>
  <c r="U214" i="19"/>
  <c r="V214" i="19"/>
  <c r="W214" i="19"/>
  <c r="X214" i="19"/>
  <c r="C215" i="19"/>
  <c r="D215" i="19"/>
  <c r="E215" i="19"/>
  <c r="F215" i="19"/>
  <c r="G215" i="19"/>
  <c r="H215" i="19"/>
  <c r="I215" i="19"/>
  <c r="J215" i="19"/>
  <c r="K215" i="19"/>
  <c r="L215" i="19"/>
  <c r="M215" i="19"/>
  <c r="N215" i="19"/>
  <c r="O215" i="19"/>
  <c r="P215" i="19"/>
  <c r="Q215" i="19"/>
  <c r="R215" i="19"/>
  <c r="S215" i="19"/>
  <c r="T215" i="19"/>
  <c r="U215" i="19"/>
  <c r="V215" i="19"/>
  <c r="W215" i="19"/>
  <c r="X215" i="19"/>
  <c r="C216" i="19"/>
  <c r="D216" i="19"/>
  <c r="E216" i="19"/>
  <c r="F216" i="19"/>
  <c r="G216" i="19"/>
  <c r="H216" i="19"/>
  <c r="I216" i="19"/>
  <c r="J216" i="19"/>
  <c r="K216" i="19"/>
  <c r="L216" i="19"/>
  <c r="M216" i="19"/>
  <c r="N216" i="19"/>
  <c r="O216" i="19"/>
  <c r="P216" i="19"/>
  <c r="Q216" i="19"/>
  <c r="R216" i="19"/>
  <c r="S216" i="19"/>
  <c r="T216" i="19"/>
  <c r="U216" i="19"/>
  <c r="V216" i="19"/>
  <c r="W216" i="19"/>
  <c r="X216" i="19"/>
  <c r="C217" i="19"/>
  <c r="D217" i="19"/>
  <c r="E217" i="19"/>
  <c r="F217" i="19"/>
  <c r="G217" i="19"/>
  <c r="H217" i="19"/>
  <c r="I217" i="19"/>
  <c r="J217" i="19"/>
  <c r="K217" i="19"/>
  <c r="L217" i="19"/>
  <c r="M217" i="19"/>
  <c r="N217" i="19"/>
  <c r="O217" i="19"/>
  <c r="P217" i="19"/>
  <c r="Q217" i="19"/>
  <c r="R217" i="19"/>
  <c r="S217" i="19"/>
  <c r="T217" i="19"/>
  <c r="U217" i="19"/>
  <c r="V217" i="19"/>
  <c r="W217" i="19"/>
  <c r="X217" i="19"/>
  <c r="C218" i="19"/>
  <c r="D218" i="19"/>
  <c r="E218" i="19"/>
  <c r="F218" i="19"/>
  <c r="G218" i="19"/>
  <c r="H218" i="19"/>
  <c r="I218" i="19"/>
  <c r="J218" i="19"/>
  <c r="K218" i="19"/>
  <c r="L218" i="19"/>
  <c r="M218" i="19"/>
  <c r="N218" i="19"/>
  <c r="O218" i="19"/>
  <c r="P218" i="19"/>
  <c r="Q218" i="19"/>
  <c r="R218" i="19"/>
  <c r="S218" i="19"/>
  <c r="T218" i="19"/>
  <c r="U218" i="19"/>
  <c r="V218" i="19"/>
  <c r="W218" i="19"/>
  <c r="X218" i="19"/>
  <c r="C219" i="19"/>
  <c r="D219" i="19"/>
  <c r="E219" i="19"/>
  <c r="F219" i="19"/>
  <c r="G219" i="19"/>
  <c r="H219" i="19"/>
  <c r="I219" i="19"/>
  <c r="J219" i="19"/>
  <c r="K219" i="19"/>
  <c r="L219" i="19"/>
  <c r="M219" i="19"/>
  <c r="N219" i="19"/>
  <c r="O219" i="19"/>
  <c r="P219" i="19"/>
  <c r="Q219" i="19"/>
  <c r="R219" i="19"/>
  <c r="S219" i="19"/>
  <c r="T219" i="19"/>
  <c r="U219" i="19"/>
  <c r="V219" i="19"/>
  <c r="W219" i="19"/>
  <c r="X219" i="19"/>
  <c r="C220" i="19"/>
  <c r="D220" i="19"/>
  <c r="E220" i="19"/>
  <c r="F220" i="19"/>
  <c r="G220" i="19"/>
  <c r="H220" i="19"/>
  <c r="I220" i="19"/>
  <c r="J220" i="19"/>
  <c r="K220" i="19"/>
  <c r="L220" i="19"/>
  <c r="M220" i="19"/>
  <c r="N220" i="19"/>
  <c r="O220" i="19"/>
  <c r="P220" i="19"/>
  <c r="Q220" i="19"/>
  <c r="R220" i="19"/>
  <c r="S220" i="19"/>
  <c r="T220" i="19"/>
  <c r="U220" i="19"/>
  <c r="V220" i="19"/>
  <c r="W220" i="19"/>
  <c r="X220" i="19"/>
  <c r="C221" i="19"/>
  <c r="D221" i="19"/>
  <c r="E221" i="19"/>
  <c r="F221" i="19"/>
  <c r="G221" i="19"/>
  <c r="H221" i="19"/>
  <c r="I221" i="19"/>
  <c r="J221" i="19"/>
  <c r="K221" i="19"/>
  <c r="L221" i="19"/>
  <c r="M221" i="19"/>
  <c r="N221" i="19"/>
  <c r="O221" i="19"/>
  <c r="P221" i="19"/>
  <c r="Q221" i="19"/>
  <c r="R221" i="19"/>
  <c r="S221" i="19"/>
  <c r="T221" i="19"/>
  <c r="U221" i="19"/>
  <c r="V221" i="19"/>
  <c r="W221" i="19"/>
  <c r="X221" i="19"/>
  <c r="C222" i="19"/>
  <c r="D222" i="19"/>
  <c r="E222" i="19"/>
  <c r="F222" i="19"/>
  <c r="G222" i="19"/>
  <c r="H222" i="19"/>
  <c r="I222" i="19"/>
  <c r="J222" i="19"/>
  <c r="K222" i="19"/>
  <c r="L222" i="19"/>
  <c r="M222" i="19"/>
  <c r="N222" i="19"/>
  <c r="O222" i="19"/>
  <c r="P222" i="19"/>
  <c r="Q222" i="19"/>
  <c r="R222" i="19"/>
  <c r="S222" i="19"/>
  <c r="T222" i="19"/>
  <c r="U222" i="19"/>
  <c r="V222" i="19"/>
  <c r="W222" i="19"/>
  <c r="X222" i="19"/>
  <c r="C223" i="19"/>
  <c r="D223" i="19"/>
  <c r="E223" i="19"/>
  <c r="F223" i="19"/>
  <c r="G223" i="19"/>
  <c r="H223" i="19"/>
  <c r="I223" i="19"/>
  <c r="J223" i="19"/>
  <c r="K223" i="19"/>
  <c r="L223" i="19"/>
  <c r="M223" i="19"/>
  <c r="N223" i="19"/>
  <c r="O223" i="19"/>
  <c r="P223" i="19"/>
  <c r="Q223" i="19"/>
  <c r="R223" i="19"/>
  <c r="S223" i="19"/>
  <c r="T223" i="19"/>
  <c r="U223" i="19"/>
  <c r="V223" i="19"/>
  <c r="W223" i="19"/>
  <c r="X223" i="19"/>
  <c r="C224" i="19"/>
  <c r="D224" i="19"/>
  <c r="E224" i="19"/>
  <c r="F224" i="19"/>
  <c r="G224" i="19"/>
  <c r="H224" i="19"/>
  <c r="I224" i="19"/>
  <c r="J224" i="19"/>
  <c r="K224" i="19"/>
  <c r="L224" i="19"/>
  <c r="M224" i="19"/>
  <c r="N224" i="19"/>
  <c r="O224" i="19"/>
  <c r="P224" i="19"/>
  <c r="Q224" i="19"/>
  <c r="R224" i="19"/>
  <c r="S224" i="19"/>
  <c r="T224" i="19"/>
  <c r="U224" i="19"/>
  <c r="V224" i="19"/>
  <c r="W224" i="19"/>
  <c r="X224" i="19"/>
  <c r="C225" i="19"/>
  <c r="D225" i="19"/>
  <c r="E225" i="19"/>
  <c r="F225" i="19"/>
  <c r="G225" i="19"/>
  <c r="H225" i="19"/>
  <c r="I225" i="19"/>
  <c r="J225" i="19"/>
  <c r="K225" i="19"/>
  <c r="L225" i="19"/>
  <c r="M225" i="19"/>
  <c r="N225" i="19"/>
  <c r="O225" i="19"/>
  <c r="P225" i="19"/>
  <c r="Q225" i="19"/>
  <c r="R225" i="19"/>
  <c r="S225" i="19"/>
  <c r="T225" i="19"/>
  <c r="U225" i="19"/>
  <c r="V225" i="19"/>
  <c r="W225" i="19"/>
  <c r="X225" i="19"/>
  <c r="C226" i="19"/>
  <c r="D226" i="19"/>
  <c r="E226" i="19"/>
  <c r="F226" i="19"/>
  <c r="G226" i="19"/>
  <c r="H226" i="19"/>
  <c r="I226" i="19"/>
  <c r="J226" i="19"/>
  <c r="K226" i="19"/>
  <c r="L226" i="19"/>
  <c r="M226" i="19"/>
  <c r="N226" i="19"/>
  <c r="O226" i="19"/>
  <c r="P226" i="19"/>
  <c r="Q226" i="19"/>
  <c r="R226" i="19"/>
  <c r="S226" i="19"/>
  <c r="T226" i="19"/>
  <c r="U226" i="19"/>
  <c r="V226" i="19"/>
  <c r="W226" i="19"/>
  <c r="X226" i="19"/>
  <c r="C227" i="19"/>
  <c r="D227" i="19"/>
  <c r="E227" i="19"/>
  <c r="F227" i="19"/>
  <c r="G227" i="19"/>
  <c r="H227" i="19"/>
  <c r="I227" i="19"/>
  <c r="J227" i="19"/>
  <c r="K227" i="19"/>
  <c r="L227" i="19"/>
  <c r="M227" i="19"/>
  <c r="N227" i="19"/>
  <c r="O227" i="19"/>
  <c r="P227" i="19"/>
  <c r="Q227" i="19"/>
  <c r="R227" i="19"/>
  <c r="S227" i="19"/>
  <c r="T227" i="19"/>
  <c r="U227" i="19"/>
  <c r="V227" i="19"/>
  <c r="W227" i="19"/>
  <c r="X227" i="19"/>
  <c r="C228" i="19"/>
  <c r="D228" i="19"/>
  <c r="E228" i="19"/>
  <c r="F228" i="19"/>
  <c r="G228" i="19"/>
  <c r="H228" i="19"/>
  <c r="I228" i="19"/>
  <c r="J228" i="19"/>
  <c r="K228" i="19"/>
  <c r="L228" i="19"/>
  <c r="M228" i="19"/>
  <c r="N228" i="19"/>
  <c r="O228" i="19"/>
  <c r="P228" i="19"/>
  <c r="Q228" i="19"/>
  <c r="R228" i="19"/>
  <c r="S228" i="19"/>
  <c r="T228" i="19"/>
  <c r="U228" i="19"/>
  <c r="V228" i="19"/>
  <c r="W228" i="19"/>
  <c r="X228" i="19"/>
  <c r="C229" i="19"/>
  <c r="D229" i="19"/>
  <c r="E229" i="19"/>
  <c r="F229" i="19"/>
  <c r="G229" i="19"/>
  <c r="H229" i="19"/>
  <c r="I229" i="19"/>
  <c r="J229" i="19"/>
  <c r="K229" i="19"/>
  <c r="L229" i="19"/>
  <c r="M229" i="19"/>
  <c r="N229" i="19"/>
  <c r="O229" i="19"/>
  <c r="P229" i="19"/>
  <c r="Q229" i="19"/>
  <c r="R229" i="19"/>
  <c r="S229" i="19"/>
  <c r="T229" i="19"/>
  <c r="U229" i="19"/>
  <c r="V229" i="19"/>
  <c r="W229" i="19"/>
  <c r="X229" i="19"/>
  <c r="C230" i="19"/>
  <c r="D230" i="19"/>
  <c r="E230" i="19"/>
  <c r="F230" i="19"/>
  <c r="G230" i="19"/>
  <c r="H230" i="19"/>
  <c r="I230" i="19"/>
  <c r="J230" i="19"/>
  <c r="K230" i="19"/>
  <c r="L230" i="19"/>
  <c r="M230" i="19"/>
  <c r="N230" i="19"/>
  <c r="O230" i="19"/>
  <c r="P230" i="19"/>
  <c r="Q230" i="19"/>
  <c r="R230" i="19"/>
  <c r="S230" i="19"/>
  <c r="T230" i="19"/>
  <c r="U230" i="19"/>
  <c r="V230" i="19"/>
  <c r="W230" i="19"/>
  <c r="X230" i="19"/>
  <c r="C231" i="19"/>
  <c r="D231" i="19"/>
  <c r="E231" i="19"/>
  <c r="F231" i="19"/>
  <c r="G231" i="19"/>
  <c r="H231" i="19"/>
  <c r="I231" i="19"/>
  <c r="J231" i="19"/>
  <c r="K231" i="19"/>
  <c r="L231" i="19"/>
  <c r="M231" i="19"/>
  <c r="N231" i="19"/>
  <c r="O231" i="19"/>
  <c r="P231" i="19"/>
  <c r="Q231" i="19"/>
  <c r="R231" i="19"/>
  <c r="S231" i="19"/>
  <c r="T231" i="19"/>
  <c r="U231" i="19"/>
  <c r="V231" i="19"/>
  <c r="W231" i="19"/>
  <c r="X231" i="19"/>
  <c r="C232" i="19"/>
  <c r="D232" i="19"/>
  <c r="E232" i="19"/>
  <c r="F232" i="19"/>
  <c r="G232" i="19"/>
  <c r="H232" i="19"/>
  <c r="I232" i="19"/>
  <c r="J232" i="19"/>
  <c r="K232" i="19"/>
  <c r="L232" i="19"/>
  <c r="M232" i="19"/>
  <c r="N232" i="19"/>
  <c r="O232" i="19"/>
  <c r="P232" i="19"/>
  <c r="Q232" i="19"/>
  <c r="R232" i="19"/>
  <c r="S232" i="19"/>
  <c r="T232" i="19"/>
  <c r="U232" i="19"/>
  <c r="V232" i="19"/>
  <c r="W232" i="19"/>
  <c r="X232" i="19"/>
  <c r="C233" i="19"/>
  <c r="D233" i="19"/>
  <c r="E233" i="19"/>
  <c r="F233" i="19"/>
  <c r="G233" i="19"/>
  <c r="H233" i="19"/>
  <c r="I233" i="19"/>
  <c r="J233" i="19"/>
  <c r="K233" i="19"/>
  <c r="L233" i="19"/>
  <c r="M233" i="19"/>
  <c r="N233" i="19"/>
  <c r="O233" i="19"/>
  <c r="P233" i="19"/>
  <c r="Q233" i="19"/>
  <c r="R233" i="19"/>
  <c r="S233" i="19"/>
  <c r="T233" i="19"/>
  <c r="U233" i="19"/>
  <c r="V233" i="19"/>
  <c r="W233" i="19"/>
  <c r="X233" i="19"/>
  <c r="C234" i="19"/>
  <c r="D234" i="19"/>
  <c r="E234" i="19"/>
  <c r="F234" i="19"/>
  <c r="G234" i="19"/>
  <c r="H234" i="19"/>
  <c r="I234" i="19"/>
  <c r="J234" i="19"/>
  <c r="K234" i="19"/>
  <c r="L234" i="19"/>
  <c r="M234" i="19"/>
  <c r="N234" i="19"/>
  <c r="O234" i="19"/>
  <c r="P234" i="19"/>
  <c r="Q234" i="19"/>
  <c r="R234" i="19"/>
  <c r="S234" i="19"/>
  <c r="T234" i="19"/>
  <c r="U234" i="19"/>
  <c r="V234" i="19"/>
  <c r="W234" i="19"/>
  <c r="X234" i="19"/>
  <c r="C235" i="19"/>
  <c r="D235" i="19"/>
  <c r="E235" i="19"/>
  <c r="F235" i="19"/>
  <c r="G235" i="19"/>
  <c r="H235" i="19"/>
  <c r="I235" i="19"/>
  <c r="J235" i="19"/>
  <c r="K235" i="19"/>
  <c r="L235" i="19"/>
  <c r="M235" i="19"/>
  <c r="N235" i="19"/>
  <c r="O235" i="19"/>
  <c r="P235" i="19"/>
  <c r="Q235" i="19"/>
  <c r="R235" i="19"/>
  <c r="S235" i="19"/>
  <c r="T235" i="19"/>
  <c r="U235" i="19"/>
  <c r="V235" i="19"/>
  <c r="W235" i="19"/>
  <c r="X235" i="19"/>
  <c r="C236" i="19"/>
  <c r="D236" i="19"/>
  <c r="E236" i="19"/>
  <c r="F236" i="19"/>
  <c r="G236" i="19"/>
  <c r="H236" i="19"/>
  <c r="I236" i="19"/>
  <c r="J236" i="19"/>
  <c r="K236" i="19"/>
  <c r="L236" i="19"/>
  <c r="M236" i="19"/>
  <c r="N236" i="19"/>
  <c r="O236" i="19"/>
  <c r="P236" i="19"/>
  <c r="Q236" i="19"/>
  <c r="R236" i="19"/>
  <c r="S236" i="19"/>
  <c r="T236" i="19"/>
  <c r="U236" i="19"/>
  <c r="V236" i="19"/>
  <c r="W236" i="19"/>
  <c r="X236" i="19"/>
  <c r="C237" i="19"/>
  <c r="D237" i="19"/>
  <c r="E237" i="19"/>
  <c r="F237" i="19"/>
  <c r="G237" i="19"/>
  <c r="H237" i="19"/>
  <c r="I237" i="19"/>
  <c r="J237" i="19"/>
  <c r="K237" i="19"/>
  <c r="L237" i="19"/>
  <c r="M237" i="19"/>
  <c r="N237" i="19"/>
  <c r="O237" i="19"/>
  <c r="P237" i="19"/>
  <c r="Q237" i="19"/>
  <c r="R237" i="19"/>
  <c r="S237" i="19"/>
  <c r="T237" i="19"/>
  <c r="U237" i="19"/>
  <c r="V237" i="19"/>
  <c r="W237" i="19"/>
  <c r="X237" i="19"/>
  <c r="C238" i="19"/>
  <c r="D238" i="19"/>
  <c r="E238" i="19"/>
  <c r="F238" i="19"/>
  <c r="G238" i="19"/>
  <c r="H238" i="19"/>
  <c r="I238" i="19"/>
  <c r="J238" i="19"/>
  <c r="K238" i="19"/>
  <c r="L238" i="19"/>
  <c r="M238" i="19"/>
  <c r="N238" i="19"/>
  <c r="O238" i="19"/>
  <c r="P238" i="19"/>
  <c r="Q238" i="19"/>
  <c r="R238" i="19"/>
  <c r="S238" i="19"/>
  <c r="T238" i="19"/>
  <c r="U238" i="19"/>
  <c r="V238" i="19"/>
  <c r="W238" i="19"/>
  <c r="X238" i="19"/>
  <c r="C239" i="19"/>
  <c r="D239" i="19"/>
  <c r="E239" i="19"/>
  <c r="F239" i="19"/>
  <c r="G239" i="19"/>
  <c r="H239" i="19"/>
  <c r="I239" i="19"/>
  <c r="J239" i="19"/>
  <c r="K239" i="19"/>
  <c r="L239" i="19"/>
  <c r="M239" i="19"/>
  <c r="N239" i="19"/>
  <c r="O239" i="19"/>
  <c r="P239" i="19"/>
  <c r="Q239" i="19"/>
  <c r="R239" i="19"/>
  <c r="S239" i="19"/>
  <c r="T239" i="19"/>
  <c r="U239" i="19"/>
  <c r="V239" i="19"/>
  <c r="W239" i="19"/>
  <c r="X239" i="19"/>
  <c r="C240" i="19"/>
  <c r="D240" i="19"/>
  <c r="E240" i="19"/>
  <c r="F240" i="19"/>
  <c r="G240" i="19"/>
  <c r="H240" i="19"/>
  <c r="I240" i="19"/>
  <c r="J240" i="19"/>
  <c r="K240" i="19"/>
  <c r="L240" i="19"/>
  <c r="M240" i="19"/>
  <c r="N240" i="19"/>
  <c r="O240" i="19"/>
  <c r="P240" i="19"/>
  <c r="Q240" i="19"/>
  <c r="R240" i="19"/>
  <c r="S240" i="19"/>
  <c r="T240" i="19"/>
  <c r="U240" i="19"/>
  <c r="V240" i="19"/>
  <c r="W240" i="19"/>
  <c r="X240" i="19"/>
  <c r="C241" i="19"/>
  <c r="D241" i="19"/>
  <c r="E241" i="19"/>
  <c r="F241" i="19"/>
  <c r="G241" i="19"/>
  <c r="H241" i="19"/>
  <c r="I241" i="19"/>
  <c r="J241" i="19"/>
  <c r="K241" i="19"/>
  <c r="L241" i="19"/>
  <c r="M241" i="19"/>
  <c r="N241" i="19"/>
  <c r="O241" i="19"/>
  <c r="P241" i="19"/>
  <c r="Q241" i="19"/>
  <c r="R241" i="19"/>
  <c r="S241" i="19"/>
  <c r="T241" i="19"/>
  <c r="U241" i="19"/>
  <c r="V241" i="19"/>
  <c r="W241" i="19"/>
  <c r="X241" i="19"/>
  <c r="C242" i="19"/>
  <c r="D242" i="19"/>
  <c r="E242" i="19"/>
  <c r="F242" i="19"/>
  <c r="G242" i="19"/>
  <c r="H242" i="19"/>
  <c r="I242" i="19"/>
  <c r="J242" i="19"/>
  <c r="K242" i="19"/>
  <c r="L242" i="19"/>
  <c r="M242" i="19"/>
  <c r="N242" i="19"/>
  <c r="O242" i="19"/>
  <c r="P242" i="19"/>
  <c r="Q242" i="19"/>
  <c r="R242" i="19"/>
  <c r="S242" i="19"/>
  <c r="T242" i="19"/>
  <c r="U242" i="19"/>
  <c r="V242" i="19"/>
  <c r="W242" i="19"/>
  <c r="X242" i="19"/>
  <c r="C243" i="19"/>
  <c r="D243" i="19"/>
  <c r="E243" i="19"/>
  <c r="F243" i="19"/>
  <c r="G243" i="19"/>
  <c r="H243" i="19"/>
  <c r="I243" i="19"/>
  <c r="J243" i="19"/>
  <c r="K243" i="19"/>
  <c r="L243" i="19"/>
  <c r="M243" i="19"/>
  <c r="N243" i="19"/>
  <c r="O243" i="19"/>
  <c r="P243" i="19"/>
  <c r="Q243" i="19"/>
  <c r="R243" i="19"/>
  <c r="S243" i="19"/>
  <c r="T243" i="19"/>
  <c r="U243" i="19"/>
  <c r="V243" i="19"/>
  <c r="W243" i="19"/>
  <c r="X243" i="19"/>
  <c r="C244" i="19"/>
  <c r="D244" i="19"/>
  <c r="E244" i="19"/>
  <c r="F244" i="19"/>
  <c r="G244" i="19"/>
  <c r="H244" i="19"/>
  <c r="I244" i="19"/>
  <c r="J244" i="19"/>
  <c r="K244" i="19"/>
  <c r="L244" i="19"/>
  <c r="M244" i="19"/>
  <c r="N244" i="19"/>
  <c r="O244" i="19"/>
  <c r="P244" i="19"/>
  <c r="Q244" i="19"/>
  <c r="R244" i="19"/>
  <c r="S244" i="19"/>
  <c r="T244" i="19"/>
  <c r="U244" i="19"/>
  <c r="V244" i="19"/>
  <c r="W244" i="19"/>
  <c r="X244" i="19"/>
  <c r="C245" i="19"/>
  <c r="D245" i="19"/>
  <c r="E245" i="19"/>
  <c r="F245" i="19"/>
  <c r="G245" i="19"/>
  <c r="H245" i="19"/>
  <c r="I245" i="19"/>
  <c r="J245" i="19"/>
  <c r="K245" i="19"/>
  <c r="L245" i="19"/>
  <c r="M245" i="19"/>
  <c r="N245" i="19"/>
  <c r="O245" i="19"/>
  <c r="P245" i="19"/>
  <c r="Q245" i="19"/>
  <c r="R245" i="19"/>
  <c r="S245" i="19"/>
  <c r="T245" i="19"/>
  <c r="U245" i="19"/>
  <c r="V245" i="19"/>
  <c r="W245" i="19"/>
  <c r="X245" i="19"/>
  <c r="C246" i="19"/>
  <c r="D246" i="19"/>
  <c r="E246" i="19"/>
  <c r="F246" i="19"/>
  <c r="G246" i="19"/>
  <c r="H246" i="19"/>
  <c r="I246" i="19"/>
  <c r="J246" i="19"/>
  <c r="K246" i="19"/>
  <c r="L246" i="19"/>
  <c r="M246" i="19"/>
  <c r="N246" i="19"/>
  <c r="O246" i="19"/>
  <c r="P246" i="19"/>
  <c r="Q246" i="19"/>
  <c r="R246" i="19"/>
  <c r="S246" i="19"/>
  <c r="T246" i="19"/>
  <c r="U246" i="19"/>
  <c r="V246" i="19"/>
  <c r="W246" i="19"/>
  <c r="X246" i="19"/>
  <c r="C247" i="19"/>
  <c r="D247" i="19"/>
  <c r="E247" i="19"/>
  <c r="F247" i="19"/>
  <c r="G247" i="19"/>
  <c r="H247" i="19"/>
  <c r="I247" i="19"/>
  <c r="J247" i="19"/>
  <c r="K247" i="19"/>
  <c r="L247" i="19"/>
  <c r="M247" i="19"/>
  <c r="N247" i="19"/>
  <c r="O247" i="19"/>
  <c r="P247" i="19"/>
  <c r="Q247" i="19"/>
  <c r="R247" i="19"/>
  <c r="S247" i="19"/>
  <c r="T247" i="19"/>
  <c r="U247" i="19"/>
  <c r="V247" i="19"/>
  <c r="W247" i="19"/>
  <c r="X247" i="19"/>
  <c r="C248" i="19"/>
  <c r="D248" i="19"/>
  <c r="E248" i="19"/>
  <c r="F248" i="19"/>
  <c r="G248" i="19"/>
  <c r="H248" i="19"/>
  <c r="I248" i="19"/>
  <c r="J248" i="19"/>
  <c r="K248" i="19"/>
  <c r="L248" i="19"/>
  <c r="M248" i="19"/>
  <c r="N248" i="19"/>
  <c r="O248" i="19"/>
  <c r="P248" i="19"/>
  <c r="Q248" i="19"/>
  <c r="R248" i="19"/>
  <c r="S248" i="19"/>
  <c r="T248" i="19"/>
  <c r="U248" i="19"/>
  <c r="V248" i="19"/>
  <c r="W248" i="19"/>
  <c r="X248" i="19"/>
  <c r="C249" i="19"/>
  <c r="D249" i="19"/>
  <c r="E249" i="19"/>
  <c r="F249" i="19"/>
  <c r="G249" i="19"/>
  <c r="H249" i="19"/>
  <c r="I249" i="19"/>
  <c r="J249" i="19"/>
  <c r="K249" i="19"/>
  <c r="L249" i="19"/>
  <c r="M249" i="19"/>
  <c r="N249" i="19"/>
  <c r="O249" i="19"/>
  <c r="P249" i="19"/>
  <c r="Q249" i="19"/>
  <c r="R249" i="19"/>
  <c r="S249" i="19"/>
  <c r="T249" i="19"/>
  <c r="U249" i="19"/>
  <c r="V249" i="19"/>
  <c r="W249" i="19"/>
  <c r="X249" i="19"/>
  <c r="C250" i="19"/>
  <c r="D250" i="19"/>
  <c r="E250" i="19"/>
  <c r="F250" i="19"/>
  <c r="G250" i="19"/>
  <c r="H250" i="19"/>
  <c r="I250" i="19"/>
  <c r="J250" i="19"/>
  <c r="K250" i="19"/>
  <c r="L250" i="19"/>
  <c r="M250" i="19"/>
  <c r="N250" i="19"/>
  <c r="O250" i="19"/>
  <c r="P250" i="19"/>
  <c r="Q250" i="19"/>
  <c r="R250" i="19"/>
  <c r="S250" i="19"/>
  <c r="T250" i="19"/>
  <c r="U250" i="19"/>
  <c r="V250" i="19"/>
  <c r="W250" i="19"/>
  <c r="X250" i="19"/>
  <c r="C251" i="19"/>
  <c r="D251" i="19"/>
  <c r="E251" i="19"/>
  <c r="F251" i="19"/>
  <c r="G251" i="19"/>
  <c r="H251" i="19"/>
  <c r="I251" i="19"/>
  <c r="J251" i="19"/>
  <c r="K251" i="19"/>
  <c r="L251" i="19"/>
  <c r="M251" i="19"/>
  <c r="N251" i="19"/>
  <c r="O251" i="19"/>
  <c r="P251" i="19"/>
  <c r="Q251" i="19"/>
  <c r="R251" i="19"/>
  <c r="S251" i="19"/>
  <c r="T251" i="19"/>
  <c r="U251" i="19"/>
  <c r="V251" i="19"/>
  <c r="W251" i="19"/>
  <c r="X251" i="19"/>
  <c r="C252" i="19"/>
  <c r="D252" i="19"/>
  <c r="E252" i="19"/>
  <c r="F252" i="19"/>
  <c r="G252" i="19"/>
  <c r="H252" i="19"/>
  <c r="I252" i="19"/>
  <c r="J252" i="19"/>
  <c r="K252" i="19"/>
  <c r="L252" i="19"/>
  <c r="M252" i="19"/>
  <c r="N252" i="19"/>
  <c r="O252" i="19"/>
  <c r="P252" i="19"/>
  <c r="Q252" i="19"/>
  <c r="R252" i="19"/>
  <c r="S252" i="19"/>
  <c r="T252" i="19"/>
  <c r="U252" i="19"/>
  <c r="V252" i="19"/>
  <c r="W252" i="19"/>
  <c r="X252" i="19"/>
  <c r="C253" i="19"/>
  <c r="D253" i="19"/>
  <c r="E253" i="19"/>
  <c r="F253" i="19"/>
  <c r="G253" i="19"/>
  <c r="H253" i="19"/>
  <c r="I253" i="19"/>
  <c r="J253" i="19"/>
  <c r="K253" i="19"/>
  <c r="L253" i="19"/>
  <c r="M253" i="19"/>
  <c r="N253" i="19"/>
  <c r="O253" i="19"/>
  <c r="P253" i="19"/>
  <c r="Q253" i="19"/>
  <c r="R253" i="19"/>
  <c r="S253" i="19"/>
  <c r="T253" i="19"/>
  <c r="U253" i="19"/>
  <c r="V253" i="19"/>
  <c r="W253" i="19"/>
  <c r="X253" i="19"/>
  <c r="C254" i="19"/>
  <c r="D254" i="19"/>
  <c r="E254" i="19"/>
  <c r="F254" i="19"/>
  <c r="G254" i="19"/>
  <c r="H254" i="19"/>
  <c r="I254" i="19"/>
  <c r="J254" i="19"/>
  <c r="K254" i="19"/>
  <c r="L254" i="19"/>
  <c r="M254" i="19"/>
  <c r="N254" i="19"/>
  <c r="O254" i="19"/>
  <c r="P254" i="19"/>
  <c r="Q254" i="19"/>
  <c r="R254" i="19"/>
  <c r="S254" i="19"/>
  <c r="T254" i="19"/>
  <c r="U254" i="19"/>
  <c r="V254" i="19"/>
  <c r="W254" i="19"/>
  <c r="X254" i="19"/>
  <c r="C255" i="19"/>
  <c r="D255" i="19"/>
  <c r="E255" i="19"/>
  <c r="F255" i="19"/>
  <c r="G255" i="19"/>
  <c r="H255" i="19"/>
  <c r="I255" i="19"/>
  <c r="J255" i="19"/>
  <c r="K255" i="19"/>
  <c r="L255" i="19"/>
  <c r="M255" i="19"/>
  <c r="N255" i="19"/>
  <c r="O255" i="19"/>
  <c r="P255" i="19"/>
  <c r="Q255" i="19"/>
  <c r="R255" i="19"/>
  <c r="S255" i="19"/>
  <c r="T255" i="19"/>
  <c r="U255" i="19"/>
  <c r="V255" i="19"/>
  <c r="W255" i="19"/>
  <c r="X255" i="19"/>
  <c r="C256" i="19"/>
  <c r="D256" i="19"/>
  <c r="E256" i="19"/>
  <c r="F256" i="19"/>
  <c r="G256" i="19"/>
  <c r="H256" i="19"/>
  <c r="I256" i="19"/>
  <c r="J256" i="19"/>
  <c r="K256" i="19"/>
  <c r="L256" i="19"/>
  <c r="M256" i="19"/>
  <c r="N256" i="19"/>
  <c r="O256" i="19"/>
  <c r="P256" i="19"/>
  <c r="Q256" i="19"/>
  <c r="R256" i="19"/>
  <c r="S256" i="19"/>
  <c r="T256" i="19"/>
  <c r="U256" i="19"/>
  <c r="V256" i="19"/>
  <c r="W256" i="19"/>
  <c r="X256" i="19"/>
  <c r="C257" i="19"/>
  <c r="D257" i="19"/>
  <c r="E257" i="19"/>
  <c r="F257" i="19"/>
  <c r="G257" i="19"/>
  <c r="H257" i="19"/>
  <c r="I257" i="19"/>
  <c r="J257" i="19"/>
  <c r="K257" i="19"/>
  <c r="L257" i="19"/>
  <c r="M257" i="19"/>
  <c r="N257" i="19"/>
  <c r="O257" i="19"/>
  <c r="P257" i="19"/>
  <c r="Q257" i="19"/>
  <c r="R257" i="19"/>
  <c r="S257" i="19"/>
  <c r="T257" i="19"/>
  <c r="U257" i="19"/>
  <c r="V257" i="19"/>
  <c r="W257" i="19"/>
  <c r="X257" i="19"/>
  <c r="C258" i="19"/>
  <c r="D258" i="19"/>
  <c r="E258" i="19"/>
  <c r="F258" i="19"/>
  <c r="G258" i="19"/>
  <c r="H258" i="19"/>
  <c r="I258" i="19"/>
  <c r="J258" i="19"/>
  <c r="K258" i="19"/>
  <c r="L258" i="19"/>
  <c r="M258" i="19"/>
  <c r="N258" i="19"/>
  <c r="O258" i="19"/>
  <c r="P258" i="19"/>
  <c r="Q258" i="19"/>
  <c r="R258" i="19"/>
  <c r="S258" i="19"/>
  <c r="T258" i="19"/>
  <c r="U258" i="19"/>
  <c r="V258" i="19"/>
  <c r="W258" i="19"/>
  <c r="X258" i="19"/>
  <c r="C259" i="19"/>
  <c r="D259" i="19"/>
  <c r="E259" i="19"/>
  <c r="F259" i="19"/>
  <c r="G259" i="19"/>
  <c r="H259" i="19"/>
  <c r="I259" i="19"/>
  <c r="J259" i="19"/>
  <c r="K259" i="19"/>
  <c r="L259" i="19"/>
  <c r="M259" i="19"/>
  <c r="N259" i="19"/>
  <c r="O259" i="19"/>
  <c r="P259" i="19"/>
  <c r="Q259" i="19"/>
  <c r="R259" i="19"/>
  <c r="S259" i="19"/>
  <c r="T259" i="19"/>
  <c r="U259" i="19"/>
  <c r="V259" i="19"/>
  <c r="W259" i="19"/>
  <c r="X259" i="19"/>
  <c r="C260" i="19"/>
  <c r="D260" i="19"/>
  <c r="E260" i="19"/>
  <c r="F260" i="19"/>
  <c r="G260" i="19"/>
  <c r="H260" i="19"/>
  <c r="I260" i="19"/>
  <c r="J260" i="19"/>
  <c r="K260" i="19"/>
  <c r="L260" i="19"/>
  <c r="M260" i="19"/>
  <c r="N260" i="19"/>
  <c r="O260" i="19"/>
  <c r="P260" i="19"/>
  <c r="Q260" i="19"/>
  <c r="R260" i="19"/>
  <c r="S260" i="19"/>
  <c r="T260" i="19"/>
  <c r="U260" i="19"/>
  <c r="V260" i="19"/>
  <c r="W260" i="19"/>
  <c r="X260" i="19"/>
  <c r="C261" i="19"/>
  <c r="D261" i="19"/>
  <c r="E261" i="19"/>
  <c r="F261" i="19"/>
  <c r="G261" i="19"/>
  <c r="H261" i="19"/>
  <c r="I261" i="19"/>
  <c r="J261" i="19"/>
  <c r="K261" i="19"/>
  <c r="L261" i="19"/>
  <c r="M261" i="19"/>
  <c r="N261" i="19"/>
  <c r="O261" i="19"/>
  <c r="P261" i="19"/>
  <c r="Q261" i="19"/>
  <c r="R261" i="19"/>
  <c r="S261" i="19"/>
  <c r="T261" i="19"/>
  <c r="U261" i="19"/>
  <c r="V261" i="19"/>
  <c r="W261" i="19"/>
  <c r="X261" i="19"/>
  <c r="C262" i="19"/>
  <c r="D262" i="19"/>
  <c r="E262" i="19"/>
  <c r="F262" i="19"/>
  <c r="G262" i="19"/>
  <c r="H262" i="19"/>
  <c r="I262" i="19"/>
  <c r="J262" i="19"/>
  <c r="K262" i="19"/>
  <c r="L262" i="19"/>
  <c r="M262" i="19"/>
  <c r="N262" i="19"/>
  <c r="O262" i="19"/>
  <c r="P262" i="19"/>
  <c r="Q262" i="19"/>
  <c r="R262" i="19"/>
  <c r="S262" i="19"/>
  <c r="T262" i="19"/>
  <c r="U262" i="19"/>
  <c r="V262" i="19"/>
  <c r="W262" i="19"/>
  <c r="X262" i="19"/>
  <c r="C263" i="19"/>
  <c r="D263" i="19"/>
  <c r="E263" i="19"/>
  <c r="F263" i="19"/>
  <c r="G263" i="19"/>
  <c r="H263" i="19"/>
  <c r="I263" i="19"/>
  <c r="J263" i="19"/>
  <c r="K263" i="19"/>
  <c r="L263" i="19"/>
  <c r="M263" i="19"/>
  <c r="N263" i="19"/>
  <c r="O263" i="19"/>
  <c r="P263" i="19"/>
  <c r="Q263" i="19"/>
  <c r="R263" i="19"/>
  <c r="S263" i="19"/>
  <c r="T263" i="19"/>
  <c r="U263" i="19"/>
  <c r="V263" i="19"/>
  <c r="W263" i="19"/>
  <c r="X263" i="19"/>
  <c r="C264" i="19"/>
  <c r="D264" i="19"/>
  <c r="E264" i="19"/>
  <c r="F264" i="19"/>
  <c r="G264" i="19"/>
  <c r="H264" i="19"/>
  <c r="I264" i="19"/>
  <c r="J264" i="19"/>
  <c r="K264" i="19"/>
  <c r="L264" i="19"/>
  <c r="M264" i="19"/>
  <c r="N264" i="19"/>
  <c r="O264" i="19"/>
  <c r="P264" i="19"/>
  <c r="Q264" i="19"/>
  <c r="R264" i="19"/>
  <c r="S264" i="19"/>
  <c r="T264" i="19"/>
  <c r="U264" i="19"/>
  <c r="V264" i="19"/>
  <c r="W264" i="19"/>
  <c r="X264" i="19"/>
  <c r="C265" i="19"/>
  <c r="D265" i="19"/>
  <c r="E265" i="19"/>
  <c r="F265" i="19"/>
  <c r="G265" i="19"/>
  <c r="H265" i="19"/>
  <c r="I265" i="19"/>
  <c r="J265" i="19"/>
  <c r="K265" i="19"/>
  <c r="L265" i="19"/>
  <c r="M265" i="19"/>
  <c r="N265" i="19"/>
  <c r="O265" i="19"/>
  <c r="P265" i="19"/>
  <c r="Q265" i="19"/>
  <c r="R265" i="19"/>
  <c r="S265" i="19"/>
  <c r="T265" i="19"/>
  <c r="U265" i="19"/>
  <c r="V265" i="19"/>
  <c r="W265" i="19"/>
  <c r="X265" i="19"/>
  <c r="C266" i="19"/>
  <c r="D266" i="19"/>
  <c r="E266" i="19"/>
  <c r="F266" i="19"/>
  <c r="G266" i="19"/>
  <c r="H266" i="19"/>
  <c r="I266" i="19"/>
  <c r="J266" i="19"/>
  <c r="K266" i="19"/>
  <c r="L266" i="19"/>
  <c r="M266" i="19"/>
  <c r="N266" i="19"/>
  <c r="O266" i="19"/>
  <c r="P266" i="19"/>
  <c r="Q266" i="19"/>
  <c r="R266" i="19"/>
  <c r="S266" i="19"/>
  <c r="T266" i="19"/>
  <c r="U266" i="19"/>
  <c r="V266" i="19"/>
  <c r="W266" i="19"/>
  <c r="X266" i="19"/>
  <c r="C267" i="19"/>
  <c r="D267" i="19"/>
  <c r="E267" i="19"/>
  <c r="F267" i="19"/>
  <c r="G267" i="19"/>
  <c r="H267" i="19"/>
  <c r="I267" i="19"/>
  <c r="J267" i="19"/>
  <c r="K267" i="19"/>
  <c r="L267" i="19"/>
  <c r="M267" i="19"/>
  <c r="N267" i="19"/>
  <c r="O267" i="19"/>
  <c r="P267" i="19"/>
  <c r="Q267" i="19"/>
  <c r="R267" i="19"/>
  <c r="S267" i="19"/>
  <c r="T267" i="19"/>
  <c r="U267" i="19"/>
  <c r="V267" i="19"/>
  <c r="W267" i="19"/>
  <c r="X267" i="19"/>
  <c r="C268" i="19"/>
  <c r="D268" i="19"/>
  <c r="E268" i="19"/>
  <c r="F268" i="19"/>
  <c r="G268" i="19"/>
  <c r="H268" i="19"/>
  <c r="I268" i="19"/>
  <c r="J268" i="19"/>
  <c r="K268" i="19"/>
  <c r="L268" i="19"/>
  <c r="M268" i="19"/>
  <c r="N268" i="19"/>
  <c r="O268" i="19"/>
  <c r="P268" i="19"/>
  <c r="Q268" i="19"/>
  <c r="R268" i="19"/>
  <c r="S268" i="19"/>
  <c r="T268" i="19"/>
  <c r="U268" i="19"/>
  <c r="V268" i="19"/>
  <c r="W268" i="19"/>
  <c r="X268" i="19"/>
  <c r="C269" i="19"/>
  <c r="D269" i="19"/>
  <c r="E269" i="19"/>
  <c r="F269" i="19"/>
  <c r="G269" i="19"/>
  <c r="H269" i="19"/>
  <c r="I269" i="19"/>
  <c r="J269" i="19"/>
  <c r="K269" i="19"/>
  <c r="L269" i="19"/>
  <c r="M269" i="19"/>
  <c r="N269" i="19"/>
  <c r="O269" i="19"/>
  <c r="P269" i="19"/>
  <c r="Q269" i="19"/>
  <c r="R269" i="19"/>
  <c r="S269" i="19"/>
  <c r="T269" i="19"/>
  <c r="U269" i="19"/>
  <c r="V269" i="19"/>
  <c r="W269" i="19"/>
  <c r="X269" i="19"/>
  <c r="C270" i="19"/>
  <c r="D270" i="19"/>
  <c r="E270" i="19"/>
  <c r="F270" i="19"/>
  <c r="G270" i="19"/>
  <c r="H270" i="19"/>
  <c r="I270" i="19"/>
  <c r="J270" i="19"/>
  <c r="K270" i="19"/>
  <c r="L270" i="19"/>
  <c r="M270" i="19"/>
  <c r="N270" i="19"/>
  <c r="O270" i="19"/>
  <c r="P270" i="19"/>
  <c r="Q270" i="19"/>
  <c r="R270" i="19"/>
  <c r="S270" i="19"/>
  <c r="T270" i="19"/>
  <c r="U270" i="19"/>
  <c r="V270" i="19"/>
  <c r="W270" i="19"/>
  <c r="X270" i="19"/>
  <c r="C271" i="19"/>
  <c r="D271" i="19"/>
  <c r="E271" i="19"/>
  <c r="F271" i="19"/>
  <c r="G271" i="19"/>
  <c r="H271" i="19"/>
  <c r="I271" i="19"/>
  <c r="J271" i="19"/>
  <c r="K271" i="19"/>
  <c r="L271" i="19"/>
  <c r="M271" i="19"/>
  <c r="N271" i="19"/>
  <c r="O271" i="19"/>
  <c r="P271" i="19"/>
  <c r="Q271" i="19"/>
  <c r="R271" i="19"/>
  <c r="S271" i="19"/>
  <c r="T271" i="19"/>
  <c r="U271" i="19"/>
  <c r="V271" i="19"/>
  <c r="W271" i="19"/>
  <c r="X271" i="19"/>
  <c r="C272" i="19"/>
  <c r="D272" i="19"/>
  <c r="E272" i="19"/>
  <c r="F272" i="19"/>
  <c r="G272" i="19"/>
  <c r="H272" i="19"/>
  <c r="I272" i="19"/>
  <c r="J272" i="19"/>
  <c r="K272" i="19"/>
  <c r="L272" i="19"/>
  <c r="M272" i="19"/>
  <c r="N272" i="19"/>
  <c r="O272" i="19"/>
  <c r="P272" i="19"/>
  <c r="Q272" i="19"/>
  <c r="R272" i="19"/>
  <c r="S272" i="19"/>
  <c r="T272" i="19"/>
  <c r="U272" i="19"/>
  <c r="V272" i="19"/>
  <c r="W272" i="19"/>
  <c r="X272" i="19"/>
  <c r="C273" i="19"/>
  <c r="D273" i="19"/>
  <c r="E273" i="19"/>
  <c r="F273" i="19"/>
  <c r="G273" i="19"/>
  <c r="H273" i="19"/>
  <c r="I273" i="19"/>
  <c r="J273" i="19"/>
  <c r="K273" i="19"/>
  <c r="L273" i="19"/>
  <c r="M273" i="19"/>
  <c r="N273" i="19"/>
  <c r="O273" i="19"/>
  <c r="P273" i="19"/>
  <c r="Q273" i="19"/>
  <c r="R273" i="19"/>
  <c r="S273" i="19"/>
  <c r="T273" i="19"/>
  <c r="U273" i="19"/>
  <c r="V273" i="19"/>
  <c r="W273" i="19"/>
  <c r="X273" i="19"/>
  <c r="C274" i="19"/>
  <c r="D274" i="19"/>
  <c r="E274" i="19"/>
  <c r="F274" i="19"/>
  <c r="G274" i="19"/>
  <c r="H274" i="19"/>
  <c r="I274" i="19"/>
  <c r="J274" i="19"/>
  <c r="K274" i="19"/>
  <c r="L274" i="19"/>
  <c r="M274" i="19"/>
  <c r="N274" i="19"/>
  <c r="O274" i="19"/>
  <c r="P274" i="19"/>
  <c r="Q274" i="19"/>
  <c r="R274" i="19"/>
  <c r="S274" i="19"/>
  <c r="T274" i="19"/>
  <c r="U274" i="19"/>
  <c r="V274" i="19"/>
  <c r="W274" i="19"/>
  <c r="X274" i="19"/>
  <c r="C275" i="19"/>
  <c r="D275" i="19"/>
  <c r="E275" i="19"/>
  <c r="F275" i="19"/>
  <c r="G275" i="19"/>
  <c r="H275" i="19"/>
  <c r="I275" i="19"/>
  <c r="J275" i="19"/>
  <c r="K275" i="19"/>
  <c r="L275" i="19"/>
  <c r="M275" i="19"/>
  <c r="N275" i="19"/>
  <c r="O275" i="19"/>
  <c r="P275" i="19"/>
  <c r="Q275" i="19"/>
  <c r="R275" i="19"/>
  <c r="S275" i="19"/>
  <c r="T275" i="19"/>
  <c r="U275" i="19"/>
  <c r="V275" i="19"/>
  <c r="W275" i="19"/>
  <c r="X275" i="19"/>
  <c r="C276" i="19"/>
  <c r="D276" i="19"/>
  <c r="E276" i="19"/>
  <c r="F276" i="19"/>
  <c r="G276" i="19"/>
  <c r="H276" i="19"/>
  <c r="I276" i="19"/>
  <c r="J276" i="19"/>
  <c r="K276" i="19"/>
  <c r="L276" i="19"/>
  <c r="M276" i="19"/>
  <c r="N276" i="19"/>
  <c r="O276" i="19"/>
  <c r="P276" i="19"/>
  <c r="Q276" i="19"/>
  <c r="R276" i="19"/>
  <c r="S276" i="19"/>
  <c r="T276" i="19"/>
  <c r="U276" i="19"/>
  <c r="V276" i="19"/>
  <c r="W276" i="19"/>
  <c r="X276" i="19"/>
  <c r="C277" i="19"/>
  <c r="D277" i="19"/>
  <c r="E277" i="19"/>
  <c r="F277" i="19"/>
  <c r="G277" i="19"/>
  <c r="H277" i="19"/>
  <c r="I277" i="19"/>
  <c r="J277" i="19"/>
  <c r="K277" i="19"/>
  <c r="L277" i="19"/>
  <c r="M277" i="19"/>
  <c r="N277" i="19"/>
  <c r="O277" i="19"/>
  <c r="P277" i="19"/>
  <c r="Q277" i="19"/>
  <c r="R277" i="19"/>
  <c r="S277" i="19"/>
  <c r="T277" i="19"/>
  <c r="U277" i="19"/>
  <c r="V277" i="19"/>
  <c r="W277" i="19"/>
  <c r="X277" i="19"/>
  <c r="C278" i="19"/>
  <c r="D278" i="19"/>
  <c r="E278" i="19"/>
  <c r="F278" i="19"/>
  <c r="G278" i="19"/>
  <c r="H278" i="19"/>
  <c r="I278" i="19"/>
  <c r="J278" i="19"/>
  <c r="K278" i="19"/>
  <c r="L278" i="19"/>
  <c r="M278" i="19"/>
  <c r="N278" i="19"/>
  <c r="O278" i="19"/>
  <c r="P278" i="19"/>
  <c r="Q278" i="19"/>
  <c r="R278" i="19"/>
  <c r="S278" i="19"/>
  <c r="T278" i="19"/>
  <c r="U278" i="19"/>
  <c r="V278" i="19"/>
  <c r="W278" i="19"/>
  <c r="X278" i="19"/>
  <c r="C279" i="19"/>
  <c r="D279" i="19"/>
  <c r="E279" i="19"/>
  <c r="F279" i="19"/>
  <c r="G279" i="19"/>
  <c r="H279" i="19"/>
  <c r="I279" i="19"/>
  <c r="J279" i="19"/>
  <c r="K279" i="19"/>
  <c r="L279" i="19"/>
  <c r="M279" i="19"/>
  <c r="N279" i="19"/>
  <c r="O279" i="19"/>
  <c r="P279" i="19"/>
  <c r="Q279" i="19"/>
  <c r="R279" i="19"/>
  <c r="S279" i="19"/>
  <c r="T279" i="19"/>
  <c r="U279" i="19"/>
  <c r="V279" i="19"/>
  <c r="W279" i="19"/>
  <c r="X279" i="19"/>
  <c r="C280" i="19"/>
  <c r="D280" i="19"/>
  <c r="E280" i="19"/>
  <c r="F280" i="19"/>
  <c r="G280" i="19"/>
  <c r="H280" i="19"/>
  <c r="I280" i="19"/>
  <c r="J280" i="19"/>
  <c r="K280" i="19"/>
  <c r="L280" i="19"/>
  <c r="M280" i="19"/>
  <c r="N280" i="19"/>
  <c r="O280" i="19"/>
  <c r="P280" i="19"/>
  <c r="Q280" i="19"/>
  <c r="R280" i="19"/>
  <c r="S280" i="19"/>
  <c r="T280" i="19"/>
  <c r="U280" i="19"/>
  <c r="V280" i="19"/>
  <c r="W280" i="19"/>
  <c r="X280" i="19"/>
  <c r="C281" i="19"/>
  <c r="D281" i="19"/>
  <c r="E281" i="19"/>
  <c r="F281" i="19"/>
  <c r="G281" i="19"/>
  <c r="H281" i="19"/>
  <c r="I281" i="19"/>
  <c r="J281" i="19"/>
  <c r="K281" i="19"/>
  <c r="L281" i="19"/>
  <c r="M281" i="19"/>
  <c r="N281" i="19"/>
  <c r="O281" i="19"/>
  <c r="P281" i="19"/>
  <c r="Q281" i="19"/>
  <c r="R281" i="19"/>
  <c r="S281" i="19"/>
  <c r="T281" i="19"/>
  <c r="U281" i="19"/>
  <c r="V281" i="19"/>
  <c r="W281" i="19"/>
  <c r="X281" i="19"/>
  <c r="C282" i="19"/>
  <c r="D282" i="19"/>
  <c r="E282" i="19"/>
  <c r="F282" i="19"/>
  <c r="G282" i="19"/>
  <c r="H282" i="19"/>
  <c r="I282" i="19"/>
  <c r="J282" i="19"/>
  <c r="K282" i="19"/>
  <c r="L282" i="19"/>
  <c r="M282" i="19"/>
  <c r="N282" i="19"/>
  <c r="O282" i="19"/>
  <c r="P282" i="19"/>
  <c r="Q282" i="19"/>
  <c r="R282" i="19"/>
  <c r="S282" i="19"/>
  <c r="T282" i="19"/>
  <c r="U282" i="19"/>
  <c r="V282" i="19"/>
  <c r="W282" i="19"/>
  <c r="X282" i="19"/>
  <c r="C283" i="19"/>
  <c r="D283" i="19"/>
  <c r="E283" i="19"/>
  <c r="F283" i="19"/>
  <c r="G283" i="19"/>
  <c r="H283" i="19"/>
  <c r="I283" i="19"/>
  <c r="J283" i="19"/>
  <c r="K283" i="19"/>
  <c r="L283" i="19"/>
  <c r="M283" i="19"/>
  <c r="N283" i="19"/>
  <c r="O283" i="19"/>
  <c r="P283" i="19"/>
  <c r="Q283" i="19"/>
  <c r="R283" i="19"/>
  <c r="S283" i="19"/>
  <c r="T283" i="19"/>
  <c r="U283" i="19"/>
  <c r="V283" i="19"/>
  <c r="W283" i="19"/>
  <c r="X283" i="19"/>
  <c r="C284" i="19"/>
  <c r="D284" i="19"/>
  <c r="E284" i="19"/>
  <c r="F284" i="19"/>
  <c r="G284" i="19"/>
  <c r="H284" i="19"/>
  <c r="I284" i="19"/>
  <c r="J284" i="19"/>
  <c r="K284" i="19"/>
  <c r="L284" i="19"/>
  <c r="M284" i="19"/>
  <c r="N284" i="19"/>
  <c r="O284" i="19"/>
  <c r="P284" i="19"/>
  <c r="Q284" i="19"/>
  <c r="R284" i="19"/>
  <c r="S284" i="19"/>
  <c r="T284" i="19"/>
  <c r="U284" i="19"/>
  <c r="V284" i="19"/>
  <c r="W284" i="19"/>
  <c r="X284" i="19"/>
  <c r="C285" i="19"/>
  <c r="D285" i="19"/>
  <c r="E285" i="19"/>
  <c r="F285" i="19"/>
  <c r="G285" i="19"/>
  <c r="H285" i="19"/>
  <c r="I285" i="19"/>
  <c r="J285" i="19"/>
  <c r="K285" i="19"/>
  <c r="L285" i="19"/>
  <c r="M285" i="19"/>
  <c r="N285" i="19"/>
  <c r="O285" i="19"/>
  <c r="P285" i="19"/>
  <c r="Q285" i="19"/>
  <c r="R285" i="19"/>
  <c r="S285" i="19"/>
  <c r="T285" i="19"/>
  <c r="U285" i="19"/>
  <c r="V285" i="19"/>
  <c r="W285" i="19"/>
  <c r="X285" i="19"/>
  <c r="C286" i="19"/>
  <c r="D286" i="19"/>
  <c r="E286" i="19"/>
  <c r="F286" i="19"/>
  <c r="G286" i="19"/>
  <c r="H286" i="19"/>
  <c r="I286" i="19"/>
  <c r="J286" i="19"/>
  <c r="K286" i="19"/>
  <c r="L286" i="19"/>
  <c r="M286" i="19"/>
  <c r="N286" i="19"/>
  <c r="O286" i="19"/>
  <c r="P286" i="19"/>
  <c r="Q286" i="19"/>
  <c r="R286" i="19"/>
  <c r="S286" i="19"/>
  <c r="T286" i="19"/>
  <c r="U286" i="19"/>
  <c r="V286" i="19"/>
  <c r="W286" i="19"/>
  <c r="X286" i="19"/>
  <c r="C287" i="19"/>
  <c r="D287" i="19"/>
  <c r="E287" i="19"/>
  <c r="F287" i="19"/>
  <c r="G287" i="19"/>
  <c r="H287" i="19"/>
  <c r="I287" i="19"/>
  <c r="J287" i="19"/>
  <c r="K287" i="19"/>
  <c r="L287" i="19"/>
  <c r="M287" i="19"/>
  <c r="N287" i="19"/>
  <c r="O287" i="19"/>
  <c r="P287" i="19"/>
  <c r="Q287" i="19"/>
  <c r="R287" i="19"/>
  <c r="S287" i="19"/>
  <c r="T287" i="19"/>
  <c r="U287" i="19"/>
  <c r="V287" i="19"/>
  <c r="W287" i="19"/>
  <c r="X287" i="19"/>
  <c r="C288" i="19"/>
  <c r="D288" i="19"/>
  <c r="E288" i="19"/>
  <c r="F288" i="19"/>
  <c r="G288" i="19"/>
  <c r="H288" i="19"/>
  <c r="I288" i="19"/>
  <c r="J288" i="19"/>
  <c r="K288" i="19"/>
  <c r="L288" i="19"/>
  <c r="M288" i="19"/>
  <c r="N288" i="19"/>
  <c r="O288" i="19"/>
  <c r="P288" i="19"/>
  <c r="Q288" i="19"/>
  <c r="R288" i="19"/>
  <c r="S288" i="19"/>
  <c r="T288" i="19"/>
  <c r="U288" i="19"/>
  <c r="V288" i="19"/>
  <c r="W288" i="19"/>
  <c r="X288" i="19"/>
  <c r="C289" i="19"/>
  <c r="D289" i="19"/>
  <c r="E289" i="19"/>
  <c r="F289" i="19"/>
  <c r="G289" i="19"/>
  <c r="H289" i="19"/>
  <c r="I289" i="19"/>
  <c r="J289" i="19"/>
  <c r="K289" i="19"/>
  <c r="L289" i="19"/>
  <c r="M289" i="19"/>
  <c r="N289" i="19"/>
  <c r="O289" i="19"/>
  <c r="P289" i="19"/>
  <c r="Q289" i="19"/>
  <c r="R289" i="19"/>
  <c r="S289" i="19"/>
  <c r="T289" i="19"/>
  <c r="U289" i="19"/>
  <c r="V289" i="19"/>
  <c r="W289" i="19"/>
  <c r="X289" i="19"/>
  <c r="C290" i="19"/>
  <c r="D290" i="19"/>
  <c r="E290" i="19"/>
  <c r="F290" i="19"/>
  <c r="G290" i="19"/>
  <c r="H290" i="19"/>
  <c r="I290" i="19"/>
  <c r="J290" i="19"/>
  <c r="K290" i="19"/>
  <c r="L290" i="19"/>
  <c r="M290" i="19"/>
  <c r="N290" i="19"/>
  <c r="O290" i="19"/>
  <c r="P290" i="19"/>
  <c r="Q290" i="19"/>
  <c r="R290" i="19"/>
  <c r="S290" i="19"/>
  <c r="T290" i="19"/>
  <c r="U290" i="19"/>
  <c r="V290" i="19"/>
  <c r="W290" i="19"/>
  <c r="X290" i="19"/>
  <c r="C291" i="19"/>
  <c r="D291" i="19"/>
  <c r="E291" i="19"/>
  <c r="F291" i="19"/>
  <c r="G291" i="19"/>
  <c r="H291" i="19"/>
  <c r="I291" i="19"/>
  <c r="J291" i="19"/>
  <c r="K291" i="19"/>
  <c r="L291" i="19"/>
  <c r="M291" i="19"/>
  <c r="N291" i="19"/>
  <c r="O291" i="19"/>
  <c r="P291" i="19"/>
  <c r="Q291" i="19"/>
  <c r="R291" i="19"/>
  <c r="S291" i="19"/>
  <c r="T291" i="19"/>
  <c r="U291" i="19"/>
  <c r="V291" i="19"/>
  <c r="W291" i="19"/>
  <c r="X291" i="19"/>
  <c r="C292" i="19"/>
  <c r="D292" i="19"/>
  <c r="E292" i="19"/>
  <c r="F292" i="19"/>
  <c r="G292" i="19"/>
  <c r="H292" i="19"/>
  <c r="I292" i="19"/>
  <c r="J292" i="19"/>
  <c r="K292" i="19"/>
  <c r="L292" i="19"/>
  <c r="M292" i="19"/>
  <c r="N292" i="19"/>
  <c r="O292" i="19"/>
  <c r="P292" i="19"/>
  <c r="Q292" i="19"/>
  <c r="R292" i="19"/>
  <c r="S292" i="19"/>
  <c r="T292" i="19"/>
  <c r="U292" i="19"/>
  <c r="V292" i="19"/>
  <c r="W292" i="19"/>
  <c r="X292" i="19"/>
  <c r="C293" i="19"/>
  <c r="D293" i="19"/>
  <c r="E293" i="19"/>
  <c r="F293" i="19"/>
  <c r="G293" i="19"/>
  <c r="H293" i="19"/>
  <c r="I293" i="19"/>
  <c r="J293" i="19"/>
  <c r="K293" i="19"/>
  <c r="L293" i="19"/>
  <c r="M293" i="19"/>
  <c r="N293" i="19"/>
  <c r="O293" i="19"/>
  <c r="P293" i="19"/>
  <c r="Q293" i="19"/>
  <c r="R293" i="19"/>
  <c r="S293" i="19"/>
  <c r="T293" i="19"/>
  <c r="U293" i="19"/>
  <c r="V293" i="19"/>
  <c r="W293" i="19"/>
  <c r="X293" i="19"/>
  <c r="C294" i="19"/>
  <c r="D294" i="19"/>
  <c r="E294" i="19"/>
  <c r="F294" i="19"/>
  <c r="G294" i="19"/>
  <c r="H294" i="19"/>
  <c r="I294" i="19"/>
  <c r="J294" i="19"/>
  <c r="K294" i="19"/>
  <c r="L294" i="19"/>
  <c r="M294" i="19"/>
  <c r="N294" i="19"/>
  <c r="O294" i="19"/>
  <c r="P294" i="19"/>
  <c r="Q294" i="19"/>
  <c r="R294" i="19"/>
  <c r="S294" i="19"/>
  <c r="T294" i="19"/>
  <c r="U294" i="19"/>
  <c r="V294" i="19"/>
  <c r="W294" i="19"/>
  <c r="X294" i="19"/>
  <c r="C295" i="19"/>
  <c r="D295" i="19"/>
  <c r="E295" i="19"/>
  <c r="F295" i="19"/>
  <c r="G295" i="19"/>
  <c r="H295" i="19"/>
  <c r="I295" i="19"/>
  <c r="J295" i="19"/>
  <c r="K295" i="19"/>
  <c r="L295" i="19"/>
  <c r="M295" i="19"/>
  <c r="N295" i="19"/>
  <c r="O295" i="19"/>
  <c r="P295" i="19"/>
  <c r="Q295" i="19"/>
  <c r="R295" i="19"/>
  <c r="S295" i="19"/>
  <c r="T295" i="19"/>
  <c r="U295" i="19"/>
  <c r="V295" i="19"/>
  <c r="W295" i="19"/>
  <c r="X295" i="19"/>
  <c r="C296" i="19"/>
  <c r="D296" i="19"/>
  <c r="E296" i="19"/>
  <c r="F296" i="19"/>
  <c r="G296" i="19"/>
  <c r="H296" i="19"/>
  <c r="I296" i="19"/>
  <c r="J296" i="19"/>
  <c r="K296" i="19"/>
  <c r="L296" i="19"/>
  <c r="M296" i="19"/>
  <c r="N296" i="19"/>
  <c r="O296" i="19"/>
  <c r="P296" i="19"/>
  <c r="Q296" i="19"/>
  <c r="R296" i="19"/>
  <c r="S296" i="19"/>
  <c r="T296" i="19"/>
  <c r="U296" i="19"/>
  <c r="V296" i="19"/>
  <c r="W296" i="19"/>
  <c r="X296" i="19"/>
  <c r="C297" i="19"/>
  <c r="D297" i="19"/>
  <c r="E297" i="19"/>
  <c r="F297" i="19"/>
  <c r="G297" i="19"/>
  <c r="H297" i="19"/>
  <c r="I297" i="19"/>
  <c r="J297" i="19"/>
  <c r="K297" i="19"/>
  <c r="L297" i="19"/>
  <c r="M297" i="19"/>
  <c r="N297" i="19"/>
  <c r="O297" i="19"/>
  <c r="P297" i="19"/>
  <c r="Q297" i="19"/>
  <c r="R297" i="19"/>
  <c r="S297" i="19"/>
  <c r="T297" i="19"/>
  <c r="U297" i="19"/>
  <c r="V297" i="19"/>
  <c r="W297" i="19"/>
  <c r="X297" i="19"/>
  <c r="C298" i="19"/>
  <c r="D298" i="19"/>
  <c r="E298" i="19"/>
  <c r="F298" i="19"/>
  <c r="G298" i="19"/>
  <c r="H298" i="19"/>
  <c r="I298" i="19"/>
  <c r="J298" i="19"/>
  <c r="K298" i="19"/>
  <c r="L298" i="19"/>
  <c r="M298" i="19"/>
  <c r="N298" i="19"/>
  <c r="O298" i="19"/>
  <c r="P298" i="19"/>
  <c r="Q298" i="19"/>
  <c r="R298" i="19"/>
  <c r="S298" i="19"/>
  <c r="T298" i="19"/>
  <c r="U298" i="19"/>
  <c r="V298" i="19"/>
  <c r="W298" i="19"/>
  <c r="X298" i="19"/>
  <c r="C299" i="19"/>
  <c r="D299" i="19"/>
  <c r="E299" i="19"/>
  <c r="F299" i="19"/>
  <c r="G299" i="19"/>
  <c r="H299" i="19"/>
  <c r="I299" i="19"/>
  <c r="J299" i="19"/>
  <c r="K299" i="19"/>
  <c r="L299" i="19"/>
  <c r="M299" i="19"/>
  <c r="N299" i="19"/>
  <c r="O299" i="19"/>
  <c r="P299" i="19"/>
  <c r="Q299" i="19"/>
  <c r="R299" i="19"/>
  <c r="S299" i="19"/>
  <c r="T299" i="19"/>
  <c r="U299" i="19"/>
  <c r="V299" i="19"/>
  <c r="W299" i="19"/>
  <c r="X299" i="19"/>
  <c r="C300" i="19"/>
  <c r="D300" i="19"/>
  <c r="E300" i="19"/>
  <c r="F300" i="19"/>
  <c r="G300" i="19"/>
  <c r="H300" i="19"/>
  <c r="I300" i="19"/>
  <c r="J300" i="19"/>
  <c r="K300" i="19"/>
  <c r="L300" i="19"/>
  <c r="M300" i="19"/>
  <c r="N300" i="19"/>
  <c r="O300" i="19"/>
  <c r="P300" i="19"/>
  <c r="Q300" i="19"/>
  <c r="R300" i="19"/>
  <c r="S300" i="19"/>
  <c r="T300" i="19"/>
  <c r="U300" i="19"/>
  <c r="V300" i="19"/>
  <c r="W300" i="19"/>
  <c r="X300" i="19"/>
  <c r="C301" i="19"/>
  <c r="D301" i="19"/>
  <c r="E301" i="19"/>
  <c r="F301" i="19"/>
  <c r="G301" i="19"/>
  <c r="H301" i="19"/>
  <c r="I301" i="19"/>
  <c r="J301" i="19"/>
  <c r="K301" i="19"/>
  <c r="L301" i="19"/>
  <c r="M301" i="19"/>
  <c r="N301" i="19"/>
  <c r="O301" i="19"/>
  <c r="P301" i="19"/>
  <c r="Q301" i="19"/>
  <c r="R301" i="19"/>
  <c r="S301" i="19"/>
  <c r="T301" i="19"/>
  <c r="U301" i="19"/>
  <c r="V301" i="19"/>
  <c r="W301" i="19"/>
  <c r="X301" i="19"/>
  <c r="C302" i="19"/>
  <c r="D302" i="19"/>
  <c r="E302" i="19"/>
  <c r="F302" i="19"/>
  <c r="G302" i="19"/>
  <c r="H302" i="19"/>
  <c r="I302" i="19"/>
  <c r="J302" i="19"/>
  <c r="K302" i="19"/>
  <c r="L302" i="19"/>
  <c r="M302" i="19"/>
  <c r="N302" i="19"/>
  <c r="O302" i="19"/>
  <c r="P302" i="19"/>
  <c r="Q302" i="19"/>
  <c r="R302" i="19"/>
  <c r="S302" i="19"/>
  <c r="T302" i="19"/>
  <c r="U302" i="19"/>
  <c r="V302" i="19"/>
  <c r="W302" i="19"/>
  <c r="X302" i="19"/>
  <c r="C303" i="19"/>
  <c r="D303" i="19"/>
  <c r="E303" i="19"/>
  <c r="F303" i="19"/>
  <c r="G303" i="19"/>
  <c r="H303" i="19"/>
  <c r="I303" i="19"/>
  <c r="J303" i="19"/>
  <c r="K303" i="19"/>
  <c r="L303" i="19"/>
  <c r="M303" i="19"/>
  <c r="N303" i="19"/>
  <c r="O303" i="19"/>
  <c r="P303" i="19"/>
  <c r="Q303" i="19"/>
  <c r="R303" i="19"/>
  <c r="S303" i="19"/>
  <c r="T303" i="19"/>
  <c r="U303" i="19"/>
  <c r="V303" i="19"/>
  <c r="W303" i="19"/>
  <c r="X303" i="19"/>
  <c r="C304" i="19"/>
  <c r="D304" i="19"/>
  <c r="E304" i="19"/>
  <c r="F304" i="19"/>
  <c r="G304" i="19"/>
  <c r="H304" i="19"/>
  <c r="I304" i="19"/>
  <c r="J304" i="19"/>
  <c r="K304" i="19"/>
  <c r="L304" i="19"/>
  <c r="M304" i="19"/>
  <c r="N304" i="19"/>
  <c r="O304" i="19"/>
  <c r="P304" i="19"/>
  <c r="Q304" i="19"/>
  <c r="R304" i="19"/>
  <c r="S304" i="19"/>
  <c r="T304" i="19"/>
  <c r="U304" i="19"/>
  <c r="V304" i="19"/>
  <c r="W304" i="19"/>
  <c r="X304" i="19"/>
  <c r="C305" i="19"/>
  <c r="D305" i="19"/>
  <c r="E305" i="19"/>
  <c r="F305" i="19"/>
  <c r="G305" i="19"/>
  <c r="H305" i="19"/>
  <c r="I305" i="19"/>
  <c r="J305" i="19"/>
  <c r="K305" i="19"/>
  <c r="L305" i="19"/>
  <c r="M305" i="19"/>
  <c r="N305" i="19"/>
  <c r="O305" i="19"/>
  <c r="P305" i="19"/>
  <c r="Q305" i="19"/>
  <c r="R305" i="19"/>
  <c r="S305" i="19"/>
  <c r="T305" i="19"/>
  <c r="U305" i="19"/>
  <c r="V305" i="19"/>
  <c r="W305" i="19"/>
  <c r="X305" i="19"/>
  <c r="C306" i="19"/>
  <c r="D306" i="19"/>
  <c r="E306" i="19"/>
  <c r="F306" i="19"/>
  <c r="G306" i="19"/>
  <c r="H306" i="19"/>
  <c r="I306" i="19"/>
  <c r="J306" i="19"/>
  <c r="K306" i="19"/>
  <c r="L306" i="19"/>
  <c r="M306" i="19"/>
  <c r="N306" i="19"/>
  <c r="O306" i="19"/>
  <c r="P306" i="19"/>
  <c r="Q306" i="19"/>
  <c r="R306" i="19"/>
  <c r="S306" i="19"/>
  <c r="T306" i="19"/>
  <c r="U306" i="19"/>
  <c r="V306" i="19"/>
  <c r="W306" i="19"/>
  <c r="X306" i="19"/>
  <c r="C307" i="19"/>
  <c r="D307" i="19"/>
  <c r="E307" i="19"/>
  <c r="F307" i="19"/>
  <c r="G307" i="19"/>
  <c r="H307" i="19"/>
  <c r="I307" i="19"/>
  <c r="J307" i="19"/>
  <c r="K307" i="19"/>
  <c r="L307" i="19"/>
  <c r="M307" i="19"/>
  <c r="N307" i="19"/>
  <c r="O307" i="19"/>
  <c r="P307" i="19"/>
  <c r="Q307" i="19"/>
  <c r="R307" i="19"/>
  <c r="S307" i="19"/>
  <c r="T307" i="19"/>
  <c r="U307" i="19"/>
  <c r="V307" i="19"/>
  <c r="W307" i="19"/>
  <c r="X307" i="19"/>
  <c r="C308" i="19"/>
  <c r="D308" i="19"/>
  <c r="E308" i="19"/>
  <c r="F308" i="19"/>
  <c r="G308" i="19"/>
  <c r="H308" i="19"/>
  <c r="I308" i="19"/>
  <c r="J308" i="19"/>
  <c r="K308" i="19"/>
  <c r="L308" i="19"/>
  <c r="M308" i="19"/>
  <c r="N308" i="19"/>
  <c r="O308" i="19"/>
  <c r="P308" i="19"/>
  <c r="Q308" i="19"/>
  <c r="R308" i="19"/>
  <c r="S308" i="19"/>
  <c r="T308" i="19"/>
  <c r="U308" i="19"/>
  <c r="V308" i="19"/>
  <c r="W308" i="19"/>
  <c r="X308" i="19"/>
  <c r="C309" i="19"/>
  <c r="D309" i="19"/>
  <c r="E309" i="19"/>
  <c r="F309" i="19"/>
  <c r="G309" i="19"/>
  <c r="H309" i="19"/>
  <c r="I309" i="19"/>
  <c r="J309" i="19"/>
  <c r="K309" i="19"/>
  <c r="L309" i="19"/>
  <c r="M309" i="19"/>
  <c r="N309" i="19"/>
  <c r="O309" i="19"/>
  <c r="P309" i="19"/>
  <c r="Q309" i="19"/>
  <c r="R309" i="19"/>
  <c r="S309" i="19"/>
  <c r="T309" i="19"/>
  <c r="U309" i="19"/>
  <c r="V309" i="19"/>
  <c r="W309" i="19"/>
  <c r="X309" i="19"/>
  <c r="C310" i="19"/>
  <c r="D310" i="19"/>
  <c r="E310" i="19"/>
  <c r="F310" i="19"/>
  <c r="G310" i="19"/>
  <c r="H310" i="19"/>
  <c r="I310" i="19"/>
  <c r="J310" i="19"/>
  <c r="K310" i="19"/>
  <c r="L310" i="19"/>
  <c r="M310" i="19"/>
  <c r="N310" i="19"/>
  <c r="O310" i="19"/>
  <c r="P310" i="19"/>
  <c r="Q310" i="19"/>
  <c r="R310" i="19"/>
  <c r="S310" i="19"/>
  <c r="T310" i="19"/>
  <c r="U310" i="19"/>
  <c r="V310" i="19"/>
  <c r="W310" i="19"/>
  <c r="X310" i="19"/>
  <c r="C311" i="19"/>
  <c r="D311" i="19"/>
  <c r="E311" i="19"/>
  <c r="F311" i="19"/>
  <c r="G311" i="19"/>
  <c r="H311" i="19"/>
  <c r="I311" i="19"/>
  <c r="J311" i="19"/>
  <c r="K311" i="19"/>
  <c r="L311" i="19"/>
  <c r="M311" i="19"/>
  <c r="N311" i="19"/>
  <c r="O311" i="19"/>
  <c r="P311" i="19"/>
  <c r="Q311" i="19"/>
  <c r="R311" i="19"/>
  <c r="S311" i="19"/>
  <c r="T311" i="19"/>
  <c r="U311" i="19"/>
  <c r="V311" i="19"/>
  <c r="W311" i="19"/>
  <c r="X311" i="19"/>
  <c r="C312" i="19"/>
  <c r="D312" i="19"/>
  <c r="E312" i="19"/>
  <c r="F312" i="19"/>
  <c r="G312" i="19"/>
  <c r="H312" i="19"/>
  <c r="I312" i="19"/>
  <c r="J312" i="19"/>
  <c r="K312" i="19"/>
  <c r="L312" i="19"/>
  <c r="M312" i="19"/>
  <c r="N312" i="19"/>
  <c r="O312" i="19"/>
  <c r="P312" i="19"/>
  <c r="Q312" i="19"/>
  <c r="R312" i="19"/>
  <c r="S312" i="19"/>
  <c r="T312" i="19"/>
  <c r="U312" i="19"/>
  <c r="V312" i="19"/>
  <c r="W312" i="19"/>
  <c r="X312" i="19"/>
  <c r="C313" i="19"/>
  <c r="D313" i="19"/>
  <c r="E313" i="19"/>
  <c r="F313" i="19"/>
  <c r="G313" i="19"/>
  <c r="H313" i="19"/>
  <c r="I313" i="19"/>
  <c r="J313" i="19"/>
  <c r="K313" i="19"/>
  <c r="L313" i="19"/>
  <c r="M313" i="19"/>
  <c r="N313" i="19"/>
  <c r="O313" i="19"/>
  <c r="P313" i="19"/>
  <c r="Q313" i="19"/>
  <c r="R313" i="19"/>
  <c r="S313" i="19"/>
  <c r="T313" i="19"/>
  <c r="U313" i="19"/>
  <c r="V313" i="19"/>
  <c r="W313" i="19"/>
  <c r="X313" i="19"/>
  <c r="C314" i="19"/>
  <c r="D314" i="19"/>
  <c r="E314" i="19"/>
  <c r="F314" i="19"/>
  <c r="G314" i="19"/>
  <c r="H314" i="19"/>
  <c r="I314" i="19"/>
  <c r="J314" i="19"/>
  <c r="K314" i="19"/>
  <c r="L314" i="19"/>
  <c r="M314" i="19"/>
  <c r="N314" i="19"/>
  <c r="O314" i="19"/>
  <c r="P314" i="19"/>
  <c r="Q314" i="19"/>
  <c r="R314" i="19"/>
  <c r="S314" i="19"/>
  <c r="T314" i="19"/>
  <c r="U314" i="19"/>
  <c r="V314" i="19"/>
  <c r="W314" i="19"/>
  <c r="X314" i="19"/>
  <c r="C315" i="19"/>
  <c r="D315" i="19"/>
  <c r="E315" i="19"/>
  <c r="F315" i="19"/>
  <c r="G315" i="19"/>
  <c r="H315" i="19"/>
  <c r="I315" i="19"/>
  <c r="J315" i="19"/>
  <c r="K315" i="19"/>
  <c r="L315" i="19"/>
  <c r="M315" i="19"/>
  <c r="N315" i="19"/>
  <c r="O315" i="19"/>
  <c r="P315" i="19"/>
  <c r="Q315" i="19"/>
  <c r="R315" i="19"/>
  <c r="S315" i="19"/>
  <c r="T315" i="19"/>
  <c r="U315" i="19"/>
  <c r="V315" i="19"/>
  <c r="W315" i="19"/>
  <c r="X315" i="19"/>
  <c r="C316" i="19"/>
  <c r="D316" i="19"/>
  <c r="E316" i="19"/>
  <c r="F316" i="19"/>
  <c r="G316" i="19"/>
  <c r="H316" i="19"/>
  <c r="I316" i="19"/>
  <c r="J316" i="19"/>
  <c r="K316" i="19"/>
  <c r="L316" i="19"/>
  <c r="M316" i="19"/>
  <c r="N316" i="19"/>
  <c r="O316" i="19"/>
  <c r="P316" i="19"/>
  <c r="Q316" i="19"/>
  <c r="R316" i="19"/>
  <c r="S316" i="19"/>
  <c r="T316" i="19"/>
  <c r="U316" i="19"/>
  <c r="V316" i="19"/>
  <c r="W316" i="19"/>
  <c r="X316" i="19"/>
  <c r="C317" i="19"/>
  <c r="D317" i="19"/>
  <c r="E317" i="19"/>
  <c r="F317" i="19"/>
  <c r="G317" i="19"/>
  <c r="H317" i="19"/>
  <c r="I317" i="19"/>
  <c r="J317" i="19"/>
  <c r="K317" i="19"/>
  <c r="L317" i="19"/>
  <c r="M317" i="19"/>
  <c r="N317" i="19"/>
  <c r="O317" i="19"/>
  <c r="P317" i="19"/>
  <c r="Q317" i="19"/>
  <c r="R317" i="19"/>
  <c r="S317" i="19"/>
  <c r="T317" i="19"/>
  <c r="U317" i="19"/>
  <c r="V317" i="19"/>
  <c r="W317" i="19"/>
  <c r="X317" i="19"/>
  <c r="C318" i="19"/>
  <c r="D318" i="19"/>
  <c r="E318" i="19"/>
  <c r="F318" i="19"/>
  <c r="G318" i="19"/>
  <c r="H318" i="19"/>
  <c r="I318" i="19"/>
  <c r="J318" i="19"/>
  <c r="K318" i="19"/>
  <c r="L318" i="19"/>
  <c r="M318" i="19"/>
  <c r="N318" i="19"/>
  <c r="O318" i="19"/>
  <c r="P318" i="19"/>
  <c r="Q318" i="19"/>
  <c r="R318" i="19"/>
  <c r="S318" i="19"/>
  <c r="T318" i="19"/>
  <c r="U318" i="19"/>
  <c r="V318" i="19"/>
  <c r="W318" i="19"/>
  <c r="X318" i="19"/>
  <c r="C319" i="19"/>
  <c r="D319" i="19"/>
  <c r="E319" i="19"/>
  <c r="F319" i="19"/>
  <c r="G319" i="19"/>
  <c r="H319" i="19"/>
  <c r="I319" i="19"/>
  <c r="J319" i="19"/>
  <c r="K319" i="19"/>
  <c r="L319" i="19"/>
  <c r="M319" i="19"/>
  <c r="N319" i="19"/>
  <c r="O319" i="19"/>
  <c r="P319" i="19"/>
  <c r="Q319" i="19"/>
  <c r="R319" i="19"/>
  <c r="S319" i="19"/>
  <c r="T319" i="19"/>
  <c r="U319" i="19"/>
  <c r="V319" i="19"/>
  <c r="W319" i="19"/>
  <c r="X319" i="19"/>
  <c r="C320" i="19"/>
  <c r="D320" i="19"/>
  <c r="E320" i="19"/>
  <c r="F320" i="19"/>
  <c r="G320" i="19"/>
  <c r="H320" i="19"/>
  <c r="I320" i="19"/>
  <c r="J320" i="19"/>
  <c r="K320" i="19"/>
  <c r="L320" i="19"/>
  <c r="M320" i="19"/>
  <c r="N320" i="19"/>
  <c r="O320" i="19"/>
  <c r="P320" i="19"/>
  <c r="Q320" i="19"/>
  <c r="R320" i="19"/>
  <c r="S320" i="19"/>
  <c r="T320" i="19"/>
  <c r="U320" i="19"/>
  <c r="V320" i="19"/>
  <c r="W320" i="19"/>
  <c r="X320" i="19"/>
  <c r="C321" i="19"/>
  <c r="D321" i="19"/>
  <c r="E321" i="19"/>
  <c r="F321" i="19"/>
  <c r="G321" i="19"/>
  <c r="H321" i="19"/>
  <c r="I321" i="19"/>
  <c r="J321" i="19"/>
  <c r="K321" i="19"/>
  <c r="L321" i="19"/>
  <c r="M321" i="19"/>
  <c r="N321" i="19"/>
  <c r="O321" i="19"/>
  <c r="P321" i="19"/>
  <c r="Q321" i="19"/>
  <c r="R321" i="19"/>
  <c r="S321" i="19"/>
  <c r="T321" i="19"/>
  <c r="U321" i="19"/>
  <c r="V321" i="19"/>
  <c r="W321" i="19"/>
  <c r="X321" i="19"/>
  <c r="C322" i="19"/>
  <c r="D322" i="19"/>
  <c r="E322" i="19"/>
  <c r="F322" i="19"/>
  <c r="G322" i="19"/>
  <c r="H322" i="19"/>
  <c r="I322" i="19"/>
  <c r="J322" i="19"/>
  <c r="K322" i="19"/>
  <c r="L322" i="19"/>
  <c r="M322" i="19"/>
  <c r="N322" i="19"/>
  <c r="O322" i="19"/>
  <c r="P322" i="19"/>
  <c r="Q322" i="19"/>
  <c r="R322" i="19"/>
  <c r="S322" i="19"/>
  <c r="T322" i="19"/>
  <c r="U322" i="19"/>
  <c r="V322" i="19"/>
  <c r="W322" i="19"/>
  <c r="X322" i="19"/>
  <c r="C323" i="19"/>
  <c r="D323" i="19"/>
  <c r="E323" i="19"/>
  <c r="F323" i="19"/>
  <c r="G323" i="19"/>
  <c r="H323" i="19"/>
  <c r="I323" i="19"/>
  <c r="J323" i="19"/>
  <c r="K323" i="19"/>
  <c r="L323" i="19"/>
  <c r="M323" i="19"/>
  <c r="N323" i="19"/>
  <c r="O323" i="19"/>
  <c r="P323" i="19"/>
  <c r="Q323" i="19"/>
  <c r="R323" i="19"/>
  <c r="S323" i="19"/>
  <c r="T323" i="19"/>
  <c r="U323" i="19"/>
  <c r="V323" i="19"/>
  <c r="W323" i="19"/>
  <c r="X323" i="19"/>
  <c r="C324" i="19"/>
  <c r="D324" i="19"/>
  <c r="E324" i="19"/>
  <c r="F324" i="19"/>
  <c r="G324" i="19"/>
  <c r="H324" i="19"/>
  <c r="I324" i="19"/>
  <c r="J324" i="19"/>
  <c r="K324" i="19"/>
  <c r="L324" i="19"/>
  <c r="M324" i="19"/>
  <c r="N324" i="19"/>
  <c r="O324" i="19"/>
  <c r="P324" i="19"/>
  <c r="Q324" i="19"/>
  <c r="R324" i="19"/>
  <c r="S324" i="19"/>
  <c r="T324" i="19"/>
  <c r="U324" i="19"/>
  <c r="V324" i="19"/>
  <c r="W324" i="19"/>
  <c r="X324" i="19"/>
  <c r="C325" i="19"/>
  <c r="D325" i="19"/>
  <c r="E325" i="19"/>
  <c r="F325" i="19"/>
  <c r="G325" i="19"/>
  <c r="H325" i="19"/>
  <c r="I325" i="19"/>
  <c r="J325" i="19"/>
  <c r="K325" i="19"/>
  <c r="L325" i="19"/>
  <c r="M325" i="19"/>
  <c r="N325" i="19"/>
  <c r="O325" i="19"/>
  <c r="P325" i="19"/>
  <c r="Q325" i="19"/>
  <c r="R325" i="19"/>
  <c r="S325" i="19"/>
  <c r="T325" i="19"/>
  <c r="U325" i="19"/>
  <c r="V325" i="19"/>
  <c r="W325" i="19"/>
  <c r="X325" i="19"/>
  <c r="C326" i="19"/>
  <c r="D326" i="19"/>
  <c r="E326" i="19"/>
  <c r="F326" i="19"/>
  <c r="G326" i="19"/>
  <c r="H326" i="19"/>
  <c r="I326" i="19"/>
  <c r="J326" i="19"/>
  <c r="K326" i="19"/>
  <c r="L326" i="19"/>
  <c r="M326" i="19"/>
  <c r="N326" i="19"/>
  <c r="O326" i="19"/>
  <c r="P326" i="19"/>
  <c r="Q326" i="19"/>
  <c r="R326" i="19"/>
  <c r="S326" i="19"/>
  <c r="T326" i="19"/>
  <c r="U326" i="19"/>
  <c r="V326" i="19"/>
  <c r="W326" i="19"/>
  <c r="X326" i="19"/>
  <c r="C327" i="19"/>
  <c r="D327" i="19"/>
  <c r="E327" i="19"/>
  <c r="F327" i="19"/>
  <c r="G327" i="19"/>
  <c r="H327" i="19"/>
  <c r="I327" i="19"/>
  <c r="J327" i="19"/>
  <c r="K327" i="19"/>
  <c r="L327" i="19"/>
  <c r="M327" i="19"/>
  <c r="N327" i="19"/>
  <c r="O327" i="19"/>
  <c r="P327" i="19"/>
  <c r="Q327" i="19"/>
  <c r="R327" i="19"/>
  <c r="S327" i="19"/>
  <c r="T327" i="19"/>
  <c r="U327" i="19"/>
  <c r="V327" i="19"/>
  <c r="W327" i="19"/>
  <c r="X327" i="19"/>
  <c r="C328" i="19"/>
  <c r="D328" i="19"/>
  <c r="E328" i="19"/>
  <c r="F328" i="19"/>
  <c r="G328" i="19"/>
  <c r="H328" i="19"/>
  <c r="I328" i="19"/>
  <c r="J328" i="19"/>
  <c r="K328" i="19"/>
  <c r="L328" i="19"/>
  <c r="M328" i="19"/>
  <c r="N328" i="19"/>
  <c r="O328" i="19"/>
  <c r="P328" i="19"/>
  <c r="Q328" i="19"/>
  <c r="R328" i="19"/>
  <c r="S328" i="19"/>
  <c r="T328" i="19"/>
  <c r="U328" i="19"/>
  <c r="V328" i="19"/>
  <c r="W328" i="19"/>
  <c r="X328" i="19"/>
  <c r="C329" i="19"/>
  <c r="D329" i="19"/>
  <c r="E329" i="19"/>
  <c r="F329" i="19"/>
  <c r="G329" i="19"/>
  <c r="H329" i="19"/>
  <c r="I329" i="19"/>
  <c r="J329" i="19"/>
  <c r="K329" i="19"/>
  <c r="L329" i="19"/>
  <c r="M329" i="19"/>
  <c r="N329" i="19"/>
  <c r="O329" i="19"/>
  <c r="P329" i="19"/>
  <c r="Q329" i="19"/>
  <c r="R329" i="19"/>
  <c r="S329" i="19"/>
  <c r="T329" i="19"/>
  <c r="U329" i="19"/>
  <c r="V329" i="19"/>
  <c r="W329" i="19"/>
  <c r="X329" i="19"/>
  <c r="C330" i="19"/>
  <c r="D330" i="19"/>
  <c r="E330" i="19"/>
  <c r="F330" i="19"/>
  <c r="G330" i="19"/>
  <c r="H330" i="19"/>
  <c r="I330" i="19"/>
  <c r="J330" i="19"/>
  <c r="K330" i="19"/>
  <c r="L330" i="19"/>
  <c r="M330" i="19"/>
  <c r="N330" i="19"/>
  <c r="O330" i="19"/>
  <c r="P330" i="19"/>
  <c r="Q330" i="19"/>
  <c r="R330" i="19"/>
  <c r="S330" i="19"/>
  <c r="T330" i="19"/>
  <c r="U330" i="19"/>
  <c r="V330" i="19"/>
  <c r="W330" i="19"/>
  <c r="X330" i="19"/>
  <c r="C331" i="19"/>
  <c r="D331" i="19"/>
  <c r="E331" i="19"/>
  <c r="F331" i="19"/>
  <c r="G331" i="19"/>
  <c r="H331" i="19"/>
  <c r="I331" i="19"/>
  <c r="J331" i="19"/>
  <c r="K331" i="19"/>
  <c r="L331" i="19"/>
  <c r="M331" i="19"/>
  <c r="N331" i="19"/>
  <c r="O331" i="19"/>
  <c r="P331" i="19"/>
  <c r="Q331" i="19"/>
  <c r="R331" i="19"/>
  <c r="S331" i="19"/>
  <c r="T331" i="19"/>
  <c r="U331" i="19"/>
  <c r="V331" i="19"/>
  <c r="W331" i="19"/>
  <c r="X331" i="19"/>
  <c r="C332" i="19"/>
  <c r="D332" i="19"/>
  <c r="E332" i="19"/>
  <c r="F332" i="19"/>
  <c r="G332" i="19"/>
  <c r="H332" i="19"/>
  <c r="I332" i="19"/>
  <c r="J332" i="19"/>
  <c r="K332" i="19"/>
  <c r="L332" i="19"/>
  <c r="M332" i="19"/>
  <c r="N332" i="19"/>
  <c r="O332" i="19"/>
  <c r="P332" i="19"/>
  <c r="Q332" i="19"/>
  <c r="R332" i="19"/>
  <c r="S332" i="19"/>
  <c r="T332" i="19"/>
  <c r="U332" i="19"/>
  <c r="V332" i="19"/>
  <c r="W332" i="19"/>
  <c r="X332" i="19"/>
  <c r="C333" i="19"/>
  <c r="D333" i="19"/>
  <c r="E333" i="19"/>
  <c r="F333" i="19"/>
  <c r="G333" i="19"/>
  <c r="H333" i="19"/>
  <c r="I333" i="19"/>
  <c r="J333" i="19"/>
  <c r="K333" i="19"/>
  <c r="L333" i="19"/>
  <c r="M333" i="19"/>
  <c r="N333" i="19"/>
  <c r="O333" i="19"/>
  <c r="P333" i="19"/>
  <c r="Q333" i="19"/>
  <c r="R333" i="19"/>
  <c r="S333" i="19"/>
  <c r="T333" i="19"/>
  <c r="U333" i="19"/>
  <c r="V333" i="19"/>
  <c r="W333" i="19"/>
  <c r="X333" i="19"/>
  <c r="C334" i="19"/>
  <c r="D334" i="19"/>
  <c r="E334" i="19"/>
  <c r="F334" i="19"/>
  <c r="G334" i="19"/>
  <c r="H334" i="19"/>
  <c r="I334" i="19"/>
  <c r="J334" i="19"/>
  <c r="K334" i="19"/>
  <c r="L334" i="19"/>
  <c r="M334" i="19"/>
  <c r="N334" i="19"/>
  <c r="O334" i="19"/>
  <c r="P334" i="19"/>
  <c r="Q334" i="19"/>
  <c r="R334" i="19"/>
  <c r="S334" i="19"/>
  <c r="T334" i="19"/>
  <c r="U334" i="19"/>
  <c r="V334" i="19"/>
  <c r="W334" i="19"/>
  <c r="X334" i="19"/>
  <c r="C335" i="19"/>
  <c r="D335" i="19"/>
  <c r="E335" i="19"/>
  <c r="F335" i="19"/>
  <c r="G335" i="19"/>
  <c r="H335" i="19"/>
  <c r="I335" i="19"/>
  <c r="J335" i="19"/>
  <c r="K335" i="19"/>
  <c r="L335" i="19"/>
  <c r="M335" i="19"/>
  <c r="N335" i="19"/>
  <c r="O335" i="19"/>
  <c r="P335" i="19"/>
  <c r="Q335" i="19"/>
  <c r="R335" i="19"/>
  <c r="S335" i="19"/>
  <c r="T335" i="19"/>
  <c r="U335" i="19"/>
  <c r="V335" i="19"/>
  <c r="W335" i="19"/>
  <c r="X335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251" i="19"/>
  <c r="B252" i="19"/>
  <c r="B253" i="19"/>
  <c r="B254" i="19"/>
  <c r="B255" i="19"/>
  <c r="B256" i="19"/>
  <c r="B257" i="19"/>
  <c r="B258" i="19"/>
  <c r="B259" i="19"/>
  <c r="B260" i="19"/>
  <c r="B261" i="19"/>
  <c r="B262" i="19"/>
  <c r="B263" i="19"/>
  <c r="B264" i="19"/>
  <c r="B265" i="19"/>
  <c r="B266" i="19"/>
  <c r="B267" i="19"/>
  <c r="B268" i="19"/>
  <c r="B269" i="19"/>
  <c r="B270" i="19"/>
  <c r="B271" i="19"/>
  <c r="B272" i="19"/>
  <c r="B273" i="19"/>
  <c r="B274" i="19"/>
  <c r="B275" i="19"/>
  <c r="B276" i="19"/>
  <c r="B277" i="19"/>
  <c r="B278" i="19"/>
  <c r="B279" i="19"/>
  <c r="B280" i="19"/>
  <c r="B281" i="19"/>
  <c r="B282" i="19"/>
  <c r="B283" i="19"/>
  <c r="B284" i="19"/>
  <c r="B285" i="19"/>
  <c r="B286" i="19"/>
  <c r="B287" i="19"/>
  <c r="B288" i="19"/>
  <c r="B289" i="19"/>
  <c r="B290" i="19"/>
  <c r="B291" i="19"/>
  <c r="B292" i="19"/>
  <c r="B293" i="19"/>
  <c r="B294" i="19"/>
  <c r="B295" i="19"/>
  <c r="B296" i="19"/>
  <c r="B297" i="19"/>
  <c r="B298" i="19"/>
  <c r="B299" i="19"/>
  <c r="B300" i="19"/>
  <c r="B301" i="19"/>
  <c r="B302" i="19"/>
  <c r="B303" i="19"/>
  <c r="B304" i="19"/>
  <c r="B305" i="19"/>
  <c r="B306" i="19"/>
  <c r="B307" i="19"/>
  <c r="B308" i="19"/>
  <c r="B309" i="19"/>
  <c r="B310" i="19"/>
  <c r="B311" i="19"/>
  <c r="B312" i="19"/>
  <c r="B313" i="19"/>
  <c r="B314" i="19"/>
  <c r="B315" i="19"/>
  <c r="B316" i="19"/>
  <c r="B317" i="19"/>
  <c r="B318" i="19"/>
  <c r="B319" i="19"/>
  <c r="B320" i="19"/>
  <c r="B321" i="19"/>
  <c r="B322" i="19"/>
  <c r="B323" i="19"/>
  <c r="B324" i="19"/>
  <c r="B325" i="19"/>
  <c r="B326" i="19"/>
  <c r="B327" i="19"/>
  <c r="B328" i="19"/>
  <c r="B329" i="19"/>
  <c r="B330" i="19"/>
  <c r="B331" i="19"/>
  <c r="B332" i="19"/>
  <c r="B333" i="19"/>
  <c r="B334" i="19"/>
  <c r="B335" i="19"/>
  <c r="B172" i="19"/>
  <c r="B4" i="19"/>
  <c r="C4" i="19"/>
  <c r="D4" i="19"/>
  <c r="E4" i="19"/>
  <c r="F4" i="19"/>
  <c r="G4" i="19"/>
  <c r="H4" i="19"/>
  <c r="I4" i="19"/>
  <c r="J4" i="19"/>
  <c r="K4" i="19"/>
  <c r="L4" i="19"/>
  <c r="M4" i="19"/>
  <c r="N4" i="19"/>
  <c r="O4" i="19"/>
  <c r="P4" i="19"/>
  <c r="Q4" i="19"/>
  <c r="R4" i="19"/>
  <c r="S4" i="19"/>
  <c r="T4" i="19"/>
  <c r="U4" i="19"/>
  <c r="V4" i="19"/>
  <c r="W4" i="19"/>
  <c r="X4" i="19"/>
  <c r="B5" i="19"/>
  <c r="C5" i="19"/>
  <c r="D5" i="19"/>
  <c r="E5" i="19"/>
  <c r="F5" i="19"/>
  <c r="G5" i="19"/>
  <c r="H5" i="19"/>
  <c r="I5" i="19"/>
  <c r="J5" i="19"/>
  <c r="K5" i="19"/>
  <c r="L5" i="19"/>
  <c r="M5" i="19"/>
  <c r="N5" i="19"/>
  <c r="O5" i="19"/>
  <c r="P5" i="19"/>
  <c r="Q5" i="19"/>
  <c r="R5" i="19"/>
  <c r="S5" i="19"/>
  <c r="T5" i="19"/>
  <c r="U5" i="19"/>
  <c r="V5" i="19"/>
  <c r="W5" i="19"/>
  <c r="X5" i="19"/>
  <c r="B6" i="19"/>
  <c r="C6" i="19"/>
  <c r="D6" i="19"/>
  <c r="E6" i="19"/>
  <c r="F6" i="19"/>
  <c r="G6" i="19"/>
  <c r="H6" i="19"/>
  <c r="I6" i="19"/>
  <c r="J6" i="19"/>
  <c r="K6" i="19"/>
  <c r="L6" i="19"/>
  <c r="M6" i="19"/>
  <c r="N6" i="19"/>
  <c r="O6" i="19"/>
  <c r="P6" i="19"/>
  <c r="Q6" i="19"/>
  <c r="R6" i="19"/>
  <c r="S6" i="19"/>
  <c r="T6" i="19"/>
  <c r="U6" i="19"/>
  <c r="V6" i="19"/>
  <c r="W6" i="19"/>
  <c r="X6" i="19"/>
  <c r="B7" i="19"/>
  <c r="C7" i="19"/>
  <c r="D7" i="19"/>
  <c r="E7" i="19"/>
  <c r="F7" i="19"/>
  <c r="G7" i="19"/>
  <c r="H7" i="19"/>
  <c r="I7" i="19"/>
  <c r="J7" i="19"/>
  <c r="K7" i="19"/>
  <c r="L7" i="19"/>
  <c r="M7" i="19"/>
  <c r="N7" i="19"/>
  <c r="O7" i="19"/>
  <c r="P7" i="19"/>
  <c r="Q7" i="19"/>
  <c r="R7" i="19"/>
  <c r="S7" i="19"/>
  <c r="T7" i="19"/>
  <c r="U7" i="19"/>
  <c r="V7" i="19"/>
  <c r="W7" i="19"/>
  <c r="X7" i="19"/>
  <c r="B8" i="19"/>
  <c r="C8" i="19"/>
  <c r="D8" i="19"/>
  <c r="E8" i="19"/>
  <c r="F8" i="19"/>
  <c r="G8" i="19"/>
  <c r="H8" i="19"/>
  <c r="I8" i="19"/>
  <c r="J8" i="19"/>
  <c r="K8" i="19"/>
  <c r="L8" i="19"/>
  <c r="M8" i="19"/>
  <c r="N8" i="19"/>
  <c r="O8" i="19"/>
  <c r="P8" i="19"/>
  <c r="Q8" i="19"/>
  <c r="R8" i="19"/>
  <c r="S8" i="19"/>
  <c r="T8" i="19"/>
  <c r="U8" i="19"/>
  <c r="V8" i="19"/>
  <c r="W8" i="19"/>
  <c r="X8" i="19"/>
  <c r="B9" i="19"/>
  <c r="C9" i="19"/>
  <c r="D9" i="19"/>
  <c r="E9" i="19"/>
  <c r="F9" i="19"/>
  <c r="G9" i="19"/>
  <c r="H9" i="19"/>
  <c r="I9" i="19"/>
  <c r="J9" i="19"/>
  <c r="K9" i="19"/>
  <c r="L9" i="19"/>
  <c r="M9" i="19"/>
  <c r="N9" i="19"/>
  <c r="O9" i="19"/>
  <c r="P9" i="19"/>
  <c r="Q9" i="19"/>
  <c r="R9" i="19"/>
  <c r="S9" i="19"/>
  <c r="T9" i="19"/>
  <c r="U9" i="19"/>
  <c r="V9" i="19"/>
  <c r="W9" i="19"/>
  <c r="X9" i="19"/>
  <c r="B10" i="19"/>
  <c r="C10" i="19"/>
  <c r="D10" i="19"/>
  <c r="E10" i="19"/>
  <c r="F10" i="19"/>
  <c r="G10" i="19"/>
  <c r="H10" i="19"/>
  <c r="I10" i="19"/>
  <c r="J10" i="19"/>
  <c r="K10" i="19"/>
  <c r="L10" i="19"/>
  <c r="M10" i="19"/>
  <c r="N10" i="19"/>
  <c r="O10" i="19"/>
  <c r="P10" i="19"/>
  <c r="Q10" i="19"/>
  <c r="R10" i="19"/>
  <c r="S10" i="19"/>
  <c r="T10" i="19"/>
  <c r="U10" i="19"/>
  <c r="V10" i="19"/>
  <c r="W10" i="19"/>
  <c r="X10" i="19"/>
  <c r="B11" i="19"/>
  <c r="C11" i="19"/>
  <c r="D11" i="19"/>
  <c r="E11" i="19"/>
  <c r="F11" i="19"/>
  <c r="G11" i="19"/>
  <c r="H11" i="19"/>
  <c r="I11" i="19"/>
  <c r="J11" i="19"/>
  <c r="K11" i="19"/>
  <c r="L11" i="19"/>
  <c r="M11" i="19"/>
  <c r="N11" i="19"/>
  <c r="O11" i="19"/>
  <c r="P11" i="19"/>
  <c r="Q11" i="19"/>
  <c r="R11" i="19"/>
  <c r="S11" i="19"/>
  <c r="T11" i="19"/>
  <c r="U11" i="19"/>
  <c r="V11" i="19"/>
  <c r="W11" i="19"/>
  <c r="X11" i="19"/>
  <c r="B12" i="19"/>
  <c r="C12" i="19"/>
  <c r="D12" i="19"/>
  <c r="E12" i="19"/>
  <c r="F12" i="19"/>
  <c r="G12" i="19"/>
  <c r="H12" i="19"/>
  <c r="I12" i="19"/>
  <c r="J12" i="19"/>
  <c r="K12" i="19"/>
  <c r="L12" i="19"/>
  <c r="M12" i="19"/>
  <c r="N12" i="19"/>
  <c r="O12" i="19"/>
  <c r="P12" i="19"/>
  <c r="Q12" i="19"/>
  <c r="R12" i="19"/>
  <c r="S12" i="19"/>
  <c r="T12" i="19"/>
  <c r="U12" i="19"/>
  <c r="V12" i="19"/>
  <c r="W12" i="19"/>
  <c r="X12" i="19"/>
  <c r="B13" i="19"/>
  <c r="C13" i="19"/>
  <c r="D13" i="19"/>
  <c r="E13" i="19"/>
  <c r="F13" i="19"/>
  <c r="G13" i="19"/>
  <c r="H13" i="19"/>
  <c r="I13" i="19"/>
  <c r="J13" i="19"/>
  <c r="K13" i="19"/>
  <c r="L13" i="19"/>
  <c r="M13" i="19"/>
  <c r="N13" i="19"/>
  <c r="O13" i="19"/>
  <c r="P13" i="19"/>
  <c r="Q13" i="19"/>
  <c r="R13" i="19"/>
  <c r="S13" i="19"/>
  <c r="T13" i="19"/>
  <c r="U13" i="19"/>
  <c r="V13" i="19"/>
  <c r="W13" i="19"/>
  <c r="X13" i="19"/>
  <c r="B14" i="19"/>
  <c r="C14" i="19"/>
  <c r="D14" i="19"/>
  <c r="E14" i="19"/>
  <c r="F14" i="19"/>
  <c r="G14" i="19"/>
  <c r="H14" i="19"/>
  <c r="I14" i="19"/>
  <c r="J14" i="19"/>
  <c r="K14" i="19"/>
  <c r="L14" i="19"/>
  <c r="M14" i="19"/>
  <c r="N14" i="19"/>
  <c r="O14" i="19"/>
  <c r="P14" i="19"/>
  <c r="Q14" i="19"/>
  <c r="R14" i="19"/>
  <c r="S14" i="19"/>
  <c r="T14" i="19"/>
  <c r="U14" i="19"/>
  <c r="V14" i="19"/>
  <c r="W14" i="19"/>
  <c r="X14" i="19"/>
  <c r="B15" i="19"/>
  <c r="C15" i="19"/>
  <c r="D15" i="19"/>
  <c r="E15" i="19"/>
  <c r="F15" i="19"/>
  <c r="G15" i="19"/>
  <c r="H15" i="19"/>
  <c r="I15" i="19"/>
  <c r="J15" i="19"/>
  <c r="K15" i="19"/>
  <c r="L15" i="19"/>
  <c r="M15" i="19"/>
  <c r="N15" i="19"/>
  <c r="O15" i="19"/>
  <c r="P15" i="19"/>
  <c r="Q15" i="19"/>
  <c r="R15" i="19"/>
  <c r="S15" i="19"/>
  <c r="T15" i="19"/>
  <c r="U15" i="19"/>
  <c r="V15" i="19"/>
  <c r="W15" i="19"/>
  <c r="X15" i="19"/>
  <c r="B16" i="19"/>
  <c r="C16" i="19"/>
  <c r="D16" i="19"/>
  <c r="E16" i="19"/>
  <c r="F16" i="19"/>
  <c r="G16" i="19"/>
  <c r="H16" i="19"/>
  <c r="I16" i="19"/>
  <c r="J16" i="19"/>
  <c r="K16" i="19"/>
  <c r="L16" i="19"/>
  <c r="M16" i="19"/>
  <c r="N16" i="19"/>
  <c r="O16" i="19"/>
  <c r="P16" i="19"/>
  <c r="Q16" i="19"/>
  <c r="R16" i="19"/>
  <c r="S16" i="19"/>
  <c r="T16" i="19"/>
  <c r="U16" i="19"/>
  <c r="V16" i="19"/>
  <c r="W16" i="19"/>
  <c r="X16" i="19"/>
  <c r="B17" i="19"/>
  <c r="C17" i="19"/>
  <c r="D17" i="19"/>
  <c r="E17" i="19"/>
  <c r="F17" i="19"/>
  <c r="G17" i="19"/>
  <c r="H17" i="19"/>
  <c r="I17" i="19"/>
  <c r="J17" i="19"/>
  <c r="K17" i="19"/>
  <c r="L17" i="19"/>
  <c r="M17" i="19"/>
  <c r="N17" i="19"/>
  <c r="O17" i="19"/>
  <c r="P17" i="19"/>
  <c r="Q17" i="19"/>
  <c r="R17" i="19"/>
  <c r="S17" i="19"/>
  <c r="T17" i="19"/>
  <c r="U17" i="19"/>
  <c r="V17" i="19"/>
  <c r="W17" i="19"/>
  <c r="X17" i="19"/>
  <c r="B18" i="19"/>
  <c r="C18" i="19"/>
  <c r="D18" i="19"/>
  <c r="E18" i="19"/>
  <c r="F18" i="19"/>
  <c r="G18" i="19"/>
  <c r="H18" i="19"/>
  <c r="I18" i="19"/>
  <c r="J18" i="19"/>
  <c r="K18" i="19"/>
  <c r="L18" i="19"/>
  <c r="M18" i="19"/>
  <c r="N18" i="19"/>
  <c r="O18" i="19"/>
  <c r="P18" i="19"/>
  <c r="Q18" i="19"/>
  <c r="R18" i="19"/>
  <c r="S18" i="19"/>
  <c r="T18" i="19"/>
  <c r="U18" i="19"/>
  <c r="V18" i="19"/>
  <c r="W18" i="19"/>
  <c r="X18" i="19"/>
  <c r="B19" i="19"/>
  <c r="C19" i="19"/>
  <c r="D19" i="19"/>
  <c r="E19" i="19"/>
  <c r="F19" i="19"/>
  <c r="G19" i="19"/>
  <c r="H19" i="19"/>
  <c r="I19" i="19"/>
  <c r="J19" i="19"/>
  <c r="K19" i="19"/>
  <c r="L19" i="19"/>
  <c r="M19" i="19"/>
  <c r="N19" i="19"/>
  <c r="O19" i="19"/>
  <c r="P19" i="19"/>
  <c r="Q19" i="19"/>
  <c r="R19" i="19"/>
  <c r="S19" i="19"/>
  <c r="T19" i="19"/>
  <c r="U19" i="19"/>
  <c r="V19" i="19"/>
  <c r="W19" i="19"/>
  <c r="X19" i="19"/>
  <c r="B20" i="19"/>
  <c r="C20" i="19"/>
  <c r="D20" i="19"/>
  <c r="E20" i="19"/>
  <c r="F20" i="19"/>
  <c r="G20" i="19"/>
  <c r="H20" i="19"/>
  <c r="I20" i="19"/>
  <c r="J20" i="19"/>
  <c r="K20" i="19"/>
  <c r="L20" i="19"/>
  <c r="M20" i="19"/>
  <c r="N20" i="19"/>
  <c r="O20" i="19"/>
  <c r="P20" i="19"/>
  <c r="Q20" i="19"/>
  <c r="R20" i="19"/>
  <c r="S20" i="19"/>
  <c r="T20" i="19"/>
  <c r="U20" i="19"/>
  <c r="V20" i="19"/>
  <c r="W20" i="19"/>
  <c r="X20" i="19"/>
  <c r="B21" i="19"/>
  <c r="C21" i="19"/>
  <c r="D21" i="19"/>
  <c r="E21" i="19"/>
  <c r="F21" i="19"/>
  <c r="G21" i="19"/>
  <c r="H21" i="19"/>
  <c r="I21" i="19"/>
  <c r="J21" i="19"/>
  <c r="K21" i="19"/>
  <c r="L21" i="19"/>
  <c r="M21" i="19"/>
  <c r="N21" i="19"/>
  <c r="O21" i="19"/>
  <c r="P21" i="19"/>
  <c r="Q21" i="19"/>
  <c r="R21" i="19"/>
  <c r="S21" i="19"/>
  <c r="T21" i="19"/>
  <c r="U21" i="19"/>
  <c r="V21" i="19"/>
  <c r="W21" i="19"/>
  <c r="X21" i="19"/>
  <c r="B22" i="19"/>
  <c r="C22" i="19"/>
  <c r="D22" i="19"/>
  <c r="E22" i="19"/>
  <c r="F22" i="19"/>
  <c r="G22" i="19"/>
  <c r="H22" i="19"/>
  <c r="I22" i="19"/>
  <c r="J22" i="19"/>
  <c r="K22" i="19"/>
  <c r="L22" i="19"/>
  <c r="M22" i="19"/>
  <c r="N22" i="19"/>
  <c r="O22" i="19"/>
  <c r="P22" i="19"/>
  <c r="Q22" i="19"/>
  <c r="R22" i="19"/>
  <c r="S22" i="19"/>
  <c r="T22" i="19"/>
  <c r="U22" i="19"/>
  <c r="V22" i="19"/>
  <c r="W22" i="19"/>
  <c r="X22" i="19"/>
  <c r="B23" i="19"/>
  <c r="C23" i="19"/>
  <c r="D23" i="19"/>
  <c r="E23" i="19"/>
  <c r="F23" i="19"/>
  <c r="G23" i="19"/>
  <c r="H23" i="19"/>
  <c r="I23" i="19"/>
  <c r="J23" i="19"/>
  <c r="K23" i="19"/>
  <c r="L23" i="19"/>
  <c r="M23" i="19"/>
  <c r="N23" i="19"/>
  <c r="O23" i="19"/>
  <c r="P23" i="19"/>
  <c r="Q23" i="19"/>
  <c r="R23" i="19"/>
  <c r="S23" i="19"/>
  <c r="T23" i="19"/>
  <c r="U23" i="19"/>
  <c r="V23" i="19"/>
  <c r="W23" i="19"/>
  <c r="X23" i="19"/>
  <c r="B24" i="19"/>
  <c r="C24" i="19"/>
  <c r="D24" i="19"/>
  <c r="E24" i="19"/>
  <c r="F24" i="19"/>
  <c r="G24" i="19"/>
  <c r="H24" i="19"/>
  <c r="I24" i="19"/>
  <c r="J24" i="19"/>
  <c r="K24" i="19"/>
  <c r="L24" i="19"/>
  <c r="M24" i="19"/>
  <c r="N24" i="19"/>
  <c r="O24" i="19"/>
  <c r="P24" i="19"/>
  <c r="Q24" i="19"/>
  <c r="R24" i="19"/>
  <c r="S24" i="19"/>
  <c r="T24" i="19"/>
  <c r="U24" i="19"/>
  <c r="V24" i="19"/>
  <c r="W24" i="19"/>
  <c r="X24" i="19"/>
  <c r="B25" i="19"/>
  <c r="C25" i="19"/>
  <c r="D25" i="19"/>
  <c r="E25" i="19"/>
  <c r="F25" i="19"/>
  <c r="G25" i="19"/>
  <c r="H25" i="19"/>
  <c r="I25" i="19"/>
  <c r="J25" i="19"/>
  <c r="K25" i="19"/>
  <c r="L25" i="19"/>
  <c r="M25" i="19"/>
  <c r="N25" i="19"/>
  <c r="O25" i="19"/>
  <c r="P25" i="19"/>
  <c r="Q25" i="19"/>
  <c r="R25" i="19"/>
  <c r="S25" i="19"/>
  <c r="T25" i="19"/>
  <c r="U25" i="19"/>
  <c r="V25" i="19"/>
  <c r="W25" i="19"/>
  <c r="X25" i="19"/>
  <c r="B26" i="19"/>
  <c r="C26" i="19"/>
  <c r="D26" i="19"/>
  <c r="E26" i="19"/>
  <c r="F26" i="19"/>
  <c r="G26" i="19"/>
  <c r="H26" i="19"/>
  <c r="I26" i="19"/>
  <c r="J26" i="19"/>
  <c r="K26" i="19"/>
  <c r="L26" i="19"/>
  <c r="M26" i="19"/>
  <c r="N26" i="19"/>
  <c r="O26" i="19"/>
  <c r="P26" i="19"/>
  <c r="Q26" i="19"/>
  <c r="R26" i="19"/>
  <c r="S26" i="19"/>
  <c r="T26" i="19"/>
  <c r="U26" i="19"/>
  <c r="V26" i="19"/>
  <c r="W26" i="19"/>
  <c r="X26" i="19"/>
  <c r="B27" i="19"/>
  <c r="C27" i="19"/>
  <c r="D27" i="19"/>
  <c r="E27" i="19"/>
  <c r="F27" i="19"/>
  <c r="G27" i="19"/>
  <c r="H27" i="19"/>
  <c r="I27" i="19"/>
  <c r="J27" i="19"/>
  <c r="K27" i="19"/>
  <c r="L27" i="19"/>
  <c r="M27" i="19"/>
  <c r="N27" i="19"/>
  <c r="O27" i="19"/>
  <c r="P27" i="19"/>
  <c r="Q27" i="19"/>
  <c r="R27" i="19"/>
  <c r="S27" i="19"/>
  <c r="T27" i="19"/>
  <c r="U27" i="19"/>
  <c r="V27" i="19"/>
  <c r="W27" i="19"/>
  <c r="X27" i="19"/>
  <c r="B28" i="19"/>
  <c r="C28" i="19"/>
  <c r="D28" i="19"/>
  <c r="E28" i="19"/>
  <c r="F28" i="19"/>
  <c r="G28" i="19"/>
  <c r="H28" i="19"/>
  <c r="I28" i="19"/>
  <c r="J28" i="19"/>
  <c r="K28" i="19"/>
  <c r="L28" i="19"/>
  <c r="M28" i="19"/>
  <c r="N28" i="19"/>
  <c r="O28" i="19"/>
  <c r="P28" i="19"/>
  <c r="Q28" i="19"/>
  <c r="R28" i="19"/>
  <c r="S28" i="19"/>
  <c r="T28" i="19"/>
  <c r="U28" i="19"/>
  <c r="V28" i="19"/>
  <c r="W28" i="19"/>
  <c r="X28" i="19"/>
  <c r="B29" i="19"/>
  <c r="C29" i="19"/>
  <c r="D29" i="19"/>
  <c r="E29" i="19"/>
  <c r="F29" i="19"/>
  <c r="G29" i="19"/>
  <c r="H29" i="19"/>
  <c r="I29" i="19"/>
  <c r="J29" i="19"/>
  <c r="K29" i="19"/>
  <c r="L29" i="19"/>
  <c r="M29" i="19"/>
  <c r="N29" i="19"/>
  <c r="O29" i="19"/>
  <c r="P29" i="19"/>
  <c r="Q29" i="19"/>
  <c r="R29" i="19"/>
  <c r="S29" i="19"/>
  <c r="T29" i="19"/>
  <c r="U29" i="19"/>
  <c r="V29" i="19"/>
  <c r="W29" i="19"/>
  <c r="X29" i="19"/>
  <c r="B30" i="19"/>
  <c r="C30" i="19"/>
  <c r="D30" i="19"/>
  <c r="E30" i="19"/>
  <c r="F30" i="19"/>
  <c r="G30" i="19"/>
  <c r="H30" i="19"/>
  <c r="I30" i="19"/>
  <c r="J30" i="19"/>
  <c r="K30" i="19"/>
  <c r="L30" i="19"/>
  <c r="M30" i="19"/>
  <c r="N30" i="19"/>
  <c r="O30" i="19"/>
  <c r="P30" i="19"/>
  <c r="Q30" i="19"/>
  <c r="R30" i="19"/>
  <c r="S30" i="19"/>
  <c r="T30" i="19"/>
  <c r="U30" i="19"/>
  <c r="V30" i="19"/>
  <c r="W30" i="19"/>
  <c r="X30" i="19"/>
  <c r="B31" i="19"/>
  <c r="C31" i="19"/>
  <c r="D31" i="19"/>
  <c r="E31" i="19"/>
  <c r="F31" i="19"/>
  <c r="G31" i="19"/>
  <c r="H31" i="19"/>
  <c r="I31" i="19"/>
  <c r="J31" i="19"/>
  <c r="K31" i="19"/>
  <c r="L31" i="19"/>
  <c r="M31" i="19"/>
  <c r="N31" i="19"/>
  <c r="O31" i="19"/>
  <c r="P31" i="19"/>
  <c r="Q31" i="19"/>
  <c r="R31" i="19"/>
  <c r="S31" i="19"/>
  <c r="T31" i="19"/>
  <c r="U31" i="19"/>
  <c r="V31" i="19"/>
  <c r="W31" i="19"/>
  <c r="X31" i="19"/>
  <c r="B32" i="19"/>
  <c r="C32" i="19"/>
  <c r="D32" i="19"/>
  <c r="E32" i="19"/>
  <c r="F32" i="19"/>
  <c r="G32" i="19"/>
  <c r="H32" i="19"/>
  <c r="I32" i="19"/>
  <c r="J32" i="19"/>
  <c r="K32" i="19"/>
  <c r="L32" i="19"/>
  <c r="M32" i="19"/>
  <c r="N32" i="19"/>
  <c r="O32" i="19"/>
  <c r="P32" i="19"/>
  <c r="Q32" i="19"/>
  <c r="R32" i="19"/>
  <c r="S32" i="19"/>
  <c r="T32" i="19"/>
  <c r="U32" i="19"/>
  <c r="V32" i="19"/>
  <c r="W32" i="19"/>
  <c r="X32" i="19"/>
  <c r="B33" i="19"/>
  <c r="C33" i="19"/>
  <c r="D33" i="19"/>
  <c r="E33" i="19"/>
  <c r="F33" i="19"/>
  <c r="G33" i="19"/>
  <c r="H33" i="19"/>
  <c r="I33" i="19"/>
  <c r="J33" i="19"/>
  <c r="K33" i="19"/>
  <c r="L33" i="19"/>
  <c r="M33" i="19"/>
  <c r="N33" i="19"/>
  <c r="O33" i="19"/>
  <c r="P33" i="19"/>
  <c r="Q33" i="19"/>
  <c r="R33" i="19"/>
  <c r="S33" i="19"/>
  <c r="T33" i="19"/>
  <c r="U33" i="19"/>
  <c r="V33" i="19"/>
  <c r="W33" i="19"/>
  <c r="X33" i="19"/>
  <c r="B34" i="19"/>
  <c r="C34" i="19"/>
  <c r="D34" i="19"/>
  <c r="E34" i="19"/>
  <c r="F34" i="19"/>
  <c r="G34" i="19"/>
  <c r="H34" i="19"/>
  <c r="I34" i="19"/>
  <c r="J34" i="19"/>
  <c r="K34" i="19"/>
  <c r="L34" i="19"/>
  <c r="M34" i="19"/>
  <c r="N34" i="19"/>
  <c r="O34" i="19"/>
  <c r="P34" i="19"/>
  <c r="Q34" i="19"/>
  <c r="R34" i="19"/>
  <c r="S34" i="19"/>
  <c r="T34" i="19"/>
  <c r="U34" i="19"/>
  <c r="V34" i="19"/>
  <c r="W34" i="19"/>
  <c r="X34" i="19"/>
  <c r="B35" i="19"/>
  <c r="C35" i="19"/>
  <c r="D35" i="19"/>
  <c r="E35" i="19"/>
  <c r="F35" i="19"/>
  <c r="G35" i="19"/>
  <c r="H35" i="19"/>
  <c r="I35" i="19"/>
  <c r="J35" i="19"/>
  <c r="K35" i="19"/>
  <c r="L35" i="19"/>
  <c r="M35" i="19"/>
  <c r="N35" i="19"/>
  <c r="O35" i="19"/>
  <c r="P35" i="19"/>
  <c r="Q35" i="19"/>
  <c r="R35" i="19"/>
  <c r="S35" i="19"/>
  <c r="T35" i="19"/>
  <c r="U35" i="19"/>
  <c r="V35" i="19"/>
  <c r="W35" i="19"/>
  <c r="X35" i="19"/>
  <c r="B36" i="19"/>
  <c r="C36" i="19"/>
  <c r="D36" i="19"/>
  <c r="E36" i="19"/>
  <c r="F36" i="19"/>
  <c r="G36" i="19"/>
  <c r="H36" i="19"/>
  <c r="I36" i="19"/>
  <c r="J36" i="19"/>
  <c r="K36" i="19"/>
  <c r="L36" i="19"/>
  <c r="M36" i="19"/>
  <c r="N36" i="19"/>
  <c r="O36" i="19"/>
  <c r="P36" i="19"/>
  <c r="Q36" i="19"/>
  <c r="R36" i="19"/>
  <c r="S36" i="19"/>
  <c r="T36" i="19"/>
  <c r="U36" i="19"/>
  <c r="V36" i="19"/>
  <c r="W36" i="19"/>
  <c r="X36" i="19"/>
  <c r="B37" i="19"/>
  <c r="C37" i="19"/>
  <c r="D37" i="19"/>
  <c r="E37" i="19"/>
  <c r="F37" i="19"/>
  <c r="G37" i="19"/>
  <c r="H37" i="19"/>
  <c r="I37" i="19"/>
  <c r="J37" i="19"/>
  <c r="K37" i="19"/>
  <c r="L37" i="19"/>
  <c r="M37" i="19"/>
  <c r="N37" i="19"/>
  <c r="O37" i="19"/>
  <c r="P37" i="19"/>
  <c r="Q37" i="19"/>
  <c r="R37" i="19"/>
  <c r="S37" i="19"/>
  <c r="T37" i="19"/>
  <c r="U37" i="19"/>
  <c r="V37" i="19"/>
  <c r="W37" i="19"/>
  <c r="X37" i="19"/>
  <c r="B38" i="19"/>
  <c r="C38" i="19"/>
  <c r="D38" i="19"/>
  <c r="E38" i="19"/>
  <c r="F38" i="19"/>
  <c r="G38" i="19"/>
  <c r="H38" i="19"/>
  <c r="I38" i="19"/>
  <c r="J38" i="19"/>
  <c r="K38" i="19"/>
  <c r="L38" i="19"/>
  <c r="M38" i="19"/>
  <c r="N38" i="19"/>
  <c r="O38" i="19"/>
  <c r="P38" i="19"/>
  <c r="Q38" i="19"/>
  <c r="R38" i="19"/>
  <c r="S38" i="19"/>
  <c r="T38" i="19"/>
  <c r="U38" i="19"/>
  <c r="V38" i="19"/>
  <c r="W38" i="19"/>
  <c r="X38" i="19"/>
  <c r="B39" i="19"/>
  <c r="C39" i="19"/>
  <c r="D39" i="19"/>
  <c r="E39" i="19"/>
  <c r="F39" i="19"/>
  <c r="G39" i="19"/>
  <c r="H39" i="19"/>
  <c r="I39" i="19"/>
  <c r="J39" i="19"/>
  <c r="K39" i="19"/>
  <c r="L39" i="19"/>
  <c r="M39" i="19"/>
  <c r="N39" i="19"/>
  <c r="O39" i="19"/>
  <c r="P39" i="19"/>
  <c r="Q39" i="19"/>
  <c r="R39" i="19"/>
  <c r="S39" i="19"/>
  <c r="T39" i="19"/>
  <c r="U39" i="19"/>
  <c r="V39" i="19"/>
  <c r="W39" i="19"/>
  <c r="X39" i="19"/>
  <c r="B40" i="19"/>
  <c r="C40" i="19"/>
  <c r="D40" i="19"/>
  <c r="E40" i="19"/>
  <c r="F40" i="19"/>
  <c r="G40" i="19"/>
  <c r="H40" i="19"/>
  <c r="I40" i="19"/>
  <c r="J40" i="19"/>
  <c r="K40" i="19"/>
  <c r="L40" i="19"/>
  <c r="M40" i="19"/>
  <c r="N40" i="19"/>
  <c r="O40" i="19"/>
  <c r="P40" i="19"/>
  <c r="Q40" i="19"/>
  <c r="R40" i="19"/>
  <c r="S40" i="19"/>
  <c r="T40" i="19"/>
  <c r="U40" i="19"/>
  <c r="V40" i="19"/>
  <c r="W40" i="19"/>
  <c r="X40" i="19"/>
  <c r="B41" i="19"/>
  <c r="C41" i="19"/>
  <c r="D41" i="19"/>
  <c r="E41" i="19"/>
  <c r="F41" i="19"/>
  <c r="G41" i="19"/>
  <c r="H41" i="19"/>
  <c r="I41" i="19"/>
  <c r="J41" i="19"/>
  <c r="K41" i="19"/>
  <c r="L41" i="19"/>
  <c r="M41" i="19"/>
  <c r="N41" i="19"/>
  <c r="O41" i="19"/>
  <c r="P41" i="19"/>
  <c r="Q41" i="19"/>
  <c r="R41" i="19"/>
  <c r="S41" i="19"/>
  <c r="T41" i="19"/>
  <c r="U41" i="19"/>
  <c r="V41" i="19"/>
  <c r="W41" i="19"/>
  <c r="X41" i="19"/>
  <c r="B42" i="19"/>
  <c r="C42" i="19"/>
  <c r="D42" i="19"/>
  <c r="E42" i="19"/>
  <c r="F42" i="19"/>
  <c r="G42" i="19"/>
  <c r="H42" i="19"/>
  <c r="I42" i="19"/>
  <c r="J42" i="19"/>
  <c r="K42" i="19"/>
  <c r="L42" i="19"/>
  <c r="M42" i="19"/>
  <c r="N42" i="19"/>
  <c r="O42" i="19"/>
  <c r="P42" i="19"/>
  <c r="Q42" i="19"/>
  <c r="R42" i="19"/>
  <c r="S42" i="19"/>
  <c r="T42" i="19"/>
  <c r="U42" i="19"/>
  <c r="V42" i="19"/>
  <c r="W42" i="19"/>
  <c r="X42" i="19"/>
  <c r="B43" i="19"/>
  <c r="C43" i="19"/>
  <c r="D43" i="19"/>
  <c r="E43" i="19"/>
  <c r="F43" i="19"/>
  <c r="G43" i="19"/>
  <c r="H43" i="19"/>
  <c r="I43" i="19"/>
  <c r="J43" i="19"/>
  <c r="K43" i="19"/>
  <c r="L43" i="19"/>
  <c r="M43" i="19"/>
  <c r="N43" i="19"/>
  <c r="O43" i="19"/>
  <c r="P43" i="19"/>
  <c r="Q43" i="19"/>
  <c r="R43" i="19"/>
  <c r="S43" i="19"/>
  <c r="T43" i="19"/>
  <c r="U43" i="19"/>
  <c r="V43" i="19"/>
  <c r="W43" i="19"/>
  <c r="X43" i="19"/>
  <c r="B44" i="19"/>
  <c r="C44" i="19"/>
  <c r="D44" i="19"/>
  <c r="E44" i="19"/>
  <c r="F44" i="19"/>
  <c r="G44" i="19"/>
  <c r="H44" i="19"/>
  <c r="I44" i="19"/>
  <c r="J44" i="19"/>
  <c r="K44" i="19"/>
  <c r="L44" i="19"/>
  <c r="M44" i="19"/>
  <c r="N44" i="19"/>
  <c r="O44" i="19"/>
  <c r="P44" i="19"/>
  <c r="Q44" i="19"/>
  <c r="R44" i="19"/>
  <c r="S44" i="19"/>
  <c r="T44" i="19"/>
  <c r="U44" i="19"/>
  <c r="V44" i="19"/>
  <c r="W44" i="19"/>
  <c r="X44" i="19"/>
  <c r="B45" i="19"/>
  <c r="C45" i="19"/>
  <c r="D45" i="19"/>
  <c r="E45" i="19"/>
  <c r="F45" i="19"/>
  <c r="G45" i="19"/>
  <c r="H45" i="19"/>
  <c r="I45" i="19"/>
  <c r="J45" i="19"/>
  <c r="K45" i="19"/>
  <c r="L45" i="19"/>
  <c r="M45" i="19"/>
  <c r="N45" i="19"/>
  <c r="O45" i="19"/>
  <c r="P45" i="19"/>
  <c r="Q45" i="19"/>
  <c r="R45" i="19"/>
  <c r="S45" i="19"/>
  <c r="T45" i="19"/>
  <c r="U45" i="19"/>
  <c r="V45" i="19"/>
  <c r="W45" i="19"/>
  <c r="X45" i="19"/>
  <c r="B46" i="19"/>
  <c r="C46" i="19"/>
  <c r="D46" i="19"/>
  <c r="E46" i="19"/>
  <c r="F46" i="19"/>
  <c r="G46" i="19"/>
  <c r="H46" i="19"/>
  <c r="I46" i="19"/>
  <c r="J46" i="19"/>
  <c r="K46" i="19"/>
  <c r="L46" i="19"/>
  <c r="M46" i="19"/>
  <c r="N46" i="19"/>
  <c r="O46" i="19"/>
  <c r="P46" i="19"/>
  <c r="Q46" i="19"/>
  <c r="R46" i="19"/>
  <c r="S46" i="19"/>
  <c r="T46" i="19"/>
  <c r="U46" i="19"/>
  <c r="V46" i="19"/>
  <c r="W46" i="19"/>
  <c r="X46" i="19"/>
  <c r="B47" i="19"/>
  <c r="C47" i="19"/>
  <c r="D47" i="19"/>
  <c r="E47" i="19"/>
  <c r="F47" i="19"/>
  <c r="G47" i="19"/>
  <c r="H47" i="19"/>
  <c r="I47" i="19"/>
  <c r="J47" i="19"/>
  <c r="K47" i="19"/>
  <c r="L47" i="19"/>
  <c r="M47" i="19"/>
  <c r="N47" i="19"/>
  <c r="O47" i="19"/>
  <c r="P47" i="19"/>
  <c r="Q47" i="19"/>
  <c r="R47" i="19"/>
  <c r="S47" i="19"/>
  <c r="T47" i="19"/>
  <c r="U47" i="19"/>
  <c r="V47" i="19"/>
  <c r="W47" i="19"/>
  <c r="X47" i="19"/>
  <c r="B48" i="19"/>
  <c r="C48" i="19"/>
  <c r="D48" i="19"/>
  <c r="E48" i="19"/>
  <c r="F48" i="19"/>
  <c r="G48" i="19"/>
  <c r="H48" i="19"/>
  <c r="I48" i="19"/>
  <c r="J48" i="19"/>
  <c r="K48" i="19"/>
  <c r="L48" i="19"/>
  <c r="M48" i="19"/>
  <c r="N48" i="19"/>
  <c r="O48" i="19"/>
  <c r="P48" i="19"/>
  <c r="Q48" i="19"/>
  <c r="R48" i="19"/>
  <c r="S48" i="19"/>
  <c r="T48" i="19"/>
  <c r="U48" i="19"/>
  <c r="V48" i="19"/>
  <c r="W48" i="19"/>
  <c r="X48" i="19"/>
  <c r="B49" i="19"/>
  <c r="C49" i="19"/>
  <c r="D49" i="19"/>
  <c r="E49" i="19"/>
  <c r="F49" i="19"/>
  <c r="G49" i="19"/>
  <c r="H49" i="19"/>
  <c r="I49" i="19"/>
  <c r="J49" i="19"/>
  <c r="K49" i="19"/>
  <c r="L49" i="19"/>
  <c r="M49" i="19"/>
  <c r="N49" i="19"/>
  <c r="O49" i="19"/>
  <c r="P49" i="19"/>
  <c r="Q49" i="19"/>
  <c r="R49" i="19"/>
  <c r="S49" i="19"/>
  <c r="T49" i="19"/>
  <c r="U49" i="19"/>
  <c r="V49" i="19"/>
  <c r="W49" i="19"/>
  <c r="X49" i="19"/>
  <c r="B50" i="19"/>
  <c r="C50" i="19"/>
  <c r="D50" i="19"/>
  <c r="E50" i="19"/>
  <c r="F50" i="19"/>
  <c r="G50" i="19"/>
  <c r="H50" i="19"/>
  <c r="I50" i="19"/>
  <c r="J50" i="19"/>
  <c r="K50" i="19"/>
  <c r="L50" i="19"/>
  <c r="M50" i="19"/>
  <c r="N50" i="19"/>
  <c r="O50" i="19"/>
  <c r="P50" i="19"/>
  <c r="Q50" i="19"/>
  <c r="R50" i="19"/>
  <c r="S50" i="19"/>
  <c r="T50" i="19"/>
  <c r="U50" i="19"/>
  <c r="V50" i="19"/>
  <c r="W50" i="19"/>
  <c r="X50" i="19"/>
  <c r="B51" i="19"/>
  <c r="C51" i="19"/>
  <c r="D51" i="19"/>
  <c r="E51" i="19"/>
  <c r="F51" i="19"/>
  <c r="G51" i="19"/>
  <c r="H51" i="19"/>
  <c r="I51" i="19"/>
  <c r="J51" i="19"/>
  <c r="K51" i="19"/>
  <c r="L51" i="19"/>
  <c r="M51" i="19"/>
  <c r="N51" i="19"/>
  <c r="O51" i="19"/>
  <c r="P51" i="19"/>
  <c r="Q51" i="19"/>
  <c r="R51" i="19"/>
  <c r="S51" i="19"/>
  <c r="T51" i="19"/>
  <c r="U51" i="19"/>
  <c r="V51" i="19"/>
  <c r="W51" i="19"/>
  <c r="X51" i="19"/>
  <c r="B52" i="19"/>
  <c r="C52" i="19"/>
  <c r="D52" i="19"/>
  <c r="E52" i="19"/>
  <c r="F52" i="19"/>
  <c r="G52" i="19"/>
  <c r="H52" i="19"/>
  <c r="I52" i="19"/>
  <c r="J52" i="19"/>
  <c r="K52" i="19"/>
  <c r="L52" i="19"/>
  <c r="M52" i="19"/>
  <c r="N52" i="19"/>
  <c r="O52" i="19"/>
  <c r="P52" i="19"/>
  <c r="Q52" i="19"/>
  <c r="R52" i="19"/>
  <c r="S52" i="19"/>
  <c r="T52" i="19"/>
  <c r="U52" i="19"/>
  <c r="V52" i="19"/>
  <c r="W52" i="19"/>
  <c r="X52" i="19"/>
  <c r="B53" i="19"/>
  <c r="C53" i="19"/>
  <c r="D53" i="19"/>
  <c r="E53" i="19"/>
  <c r="F53" i="19"/>
  <c r="G53" i="19"/>
  <c r="H53" i="19"/>
  <c r="I53" i="19"/>
  <c r="J53" i="19"/>
  <c r="K53" i="19"/>
  <c r="L53" i="19"/>
  <c r="M53" i="19"/>
  <c r="N53" i="19"/>
  <c r="O53" i="19"/>
  <c r="P53" i="19"/>
  <c r="Q53" i="19"/>
  <c r="R53" i="19"/>
  <c r="S53" i="19"/>
  <c r="T53" i="19"/>
  <c r="U53" i="19"/>
  <c r="V53" i="19"/>
  <c r="W53" i="19"/>
  <c r="X53" i="19"/>
  <c r="B54" i="19"/>
  <c r="C54" i="19"/>
  <c r="D54" i="19"/>
  <c r="E54" i="19"/>
  <c r="F54" i="19"/>
  <c r="G54" i="19"/>
  <c r="H54" i="19"/>
  <c r="I54" i="19"/>
  <c r="J54" i="19"/>
  <c r="K54" i="19"/>
  <c r="L54" i="19"/>
  <c r="M54" i="19"/>
  <c r="N54" i="19"/>
  <c r="O54" i="19"/>
  <c r="P54" i="19"/>
  <c r="Q54" i="19"/>
  <c r="R54" i="19"/>
  <c r="S54" i="19"/>
  <c r="T54" i="19"/>
  <c r="U54" i="19"/>
  <c r="V54" i="19"/>
  <c r="W54" i="19"/>
  <c r="X54" i="19"/>
  <c r="B55" i="19"/>
  <c r="C55" i="19"/>
  <c r="D55" i="19"/>
  <c r="E55" i="19"/>
  <c r="F55" i="19"/>
  <c r="G55" i="19"/>
  <c r="H55" i="19"/>
  <c r="I55" i="19"/>
  <c r="J55" i="19"/>
  <c r="K55" i="19"/>
  <c r="L55" i="19"/>
  <c r="M55" i="19"/>
  <c r="N55" i="19"/>
  <c r="O55" i="19"/>
  <c r="P55" i="19"/>
  <c r="Q55" i="19"/>
  <c r="R55" i="19"/>
  <c r="S55" i="19"/>
  <c r="T55" i="19"/>
  <c r="U55" i="19"/>
  <c r="V55" i="19"/>
  <c r="W55" i="19"/>
  <c r="X55" i="19"/>
  <c r="B56" i="19"/>
  <c r="C56" i="19"/>
  <c r="D56" i="19"/>
  <c r="E56" i="19"/>
  <c r="F56" i="19"/>
  <c r="G56" i="19"/>
  <c r="H56" i="19"/>
  <c r="I56" i="19"/>
  <c r="J56" i="19"/>
  <c r="K56" i="19"/>
  <c r="L56" i="19"/>
  <c r="M56" i="19"/>
  <c r="N56" i="19"/>
  <c r="O56" i="19"/>
  <c r="P56" i="19"/>
  <c r="Q56" i="19"/>
  <c r="R56" i="19"/>
  <c r="S56" i="19"/>
  <c r="T56" i="19"/>
  <c r="U56" i="19"/>
  <c r="V56" i="19"/>
  <c r="W56" i="19"/>
  <c r="X56" i="19"/>
  <c r="B57" i="19"/>
  <c r="C57" i="19"/>
  <c r="D57" i="19"/>
  <c r="E57" i="19"/>
  <c r="F57" i="19"/>
  <c r="G57" i="19"/>
  <c r="H57" i="19"/>
  <c r="I57" i="19"/>
  <c r="J57" i="19"/>
  <c r="K57" i="19"/>
  <c r="L57" i="19"/>
  <c r="M57" i="19"/>
  <c r="N57" i="19"/>
  <c r="O57" i="19"/>
  <c r="P57" i="19"/>
  <c r="Q57" i="19"/>
  <c r="R57" i="19"/>
  <c r="S57" i="19"/>
  <c r="T57" i="19"/>
  <c r="U57" i="19"/>
  <c r="V57" i="19"/>
  <c r="W57" i="19"/>
  <c r="X57" i="19"/>
  <c r="B58" i="19"/>
  <c r="C58" i="19"/>
  <c r="D58" i="19"/>
  <c r="E58" i="19"/>
  <c r="F58" i="19"/>
  <c r="G58" i="19"/>
  <c r="H58" i="19"/>
  <c r="I58" i="19"/>
  <c r="J58" i="19"/>
  <c r="K58" i="19"/>
  <c r="L58" i="19"/>
  <c r="M58" i="19"/>
  <c r="N58" i="19"/>
  <c r="O58" i="19"/>
  <c r="P58" i="19"/>
  <c r="Q58" i="19"/>
  <c r="R58" i="19"/>
  <c r="S58" i="19"/>
  <c r="T58" i="19"/>
  <c r="U58" i="19"/>
  <c r="V58" i="19"/>
  <c r="W58" i="19"/>
  <c r="X58" i="19"/>
  <c r="B59" i="19"/>
  <c r="C59" i="19"/>
  <c r="D59" i="19"/>
  <c r="E59" i="19"/>
  <c r="F59" i="19"/>
  <c r="G59" i="19"/>
  <c r="H59" i="19"/>
  <c r="I59" i="19"/>
  <c r="J59" i="19"/>
  <c r="K59" i="19"/>
  <c r="L59" i="19"/>
  <c r="M59" i="19"/>
  <c r="N59" i="19"/>
  <c r="O59" i="19"/>
  <c r="P59" i="19"/>
  <c r="Q59" i="19"/>
  <c r="R59" i="19"/>
  <c r="S59" i="19"/>
  <c r="T59" i="19"/>
  <c r="U59" i="19"/>
  <c r="V59" i="19"/>
  <c r="W59" i="19"/>
  <c r="X59" i="19"/>
  <c r="B60" i="19"/>
  <c r="C60" i="19"/>
  <c r="D60" i="19"/>
  <c r="E60" i="19"/>
  <c r="F60" i="19"/>
  <c r="G60" i="19"/>
  <c r="H60" i="19"/>
  <c r="I60" i="19"/>
  <c r="J60" i="19"/>
  <c r="K60" i="19"/>
  <c r="L60" i="19"/>
  <c r="M60" i="19"/>
  <c r="N60" i="19"/>
  <c r="O60" i="19"/>
  <c r="P60" i="19"/>
  <c r="Q60" i="19"/>
  <c r="R60" i="19"/>
  <c r="S60" i="19"/>
  <c r="T60" i="19"/>
  <c r="U60" i="19"/>
  <c r="V60" i="19"/>
  <c r="W60" i="19"/>
  <c r="X60" i="19"/>
  <c r="B61" i="19"/>
  <c r="C61" i="19"/>
  <c r="D61" i="19"/>
  <c r="E61" i="19"/>
  <c r="F61" i="19"/>
  <c r="G61" i="19"/>
  <c r="H61" i="19"/>
  <c r="I61" i="19"/>
  <c r="J61" i="19"/>
  <c r="K61" i="19"/>
  <c r="L61" i="19"/>
  <c r="M61" i="19"/>
  <c r="N61" i="19"/>
  <c r="O61" i="19"/>
  <c r="P61" i="19"/>
  <c r="Q61" i="19"/>
  <c r="R61" i="19"/>
  <c r="S61" i="19"/>
  <c r="T61" i="19"/>
  <c r="U61" i="19"/>
  <c r="V61" i="19"/>
  <c r="W61" i="19"/>
  <c r="X61" i="19"/>
  <c r="B62" i="19"/>
  <c r="C62" i="19"/>
  <c r="D62" i="19"/>
  <c r="E62" i="19"/>
  <c r="F62" i="19"/>
  <c r="G62" i="19"/>
  <c r="H62" i="19"/>
  <c r="I62" i="19"/>
  <c r="J62" i="19"/>
  <c r="K62" i="19"/>
  <c r="L62" i="19"/>
  <c r="M62" i="19"/>
  <c r="N62" i="19"/>
  <c r="O62" i="19"/>
  <c r="P62" i="19"/>
  <c r="Q62" i="19"/>
  <c r="R62" i="19"/>
  <c r="S62" i="19"/>
  <c r="T62" i="19"/>
  <c r="U62" i="19"/>
  <c r="V62" i="19"/>
  <c r="W62" i="19"/>
  <c r="X62" i="19"/>
  <c r="B63" i="19"/>
  <c r="C63" i="19"/>
  <c r="D63" i="19"/>
  <c r="E63" i="19"/>
  <c r="F63" i="19"/>
  <c r="G63" i="19"/>
  <c r="H63" i="19"/>
  <c r="I63" i="19"/>
  <c r="J63" i="19"/>
  <c r="K63" i="19"/>
  <c r="L63" i="19"/>
  <c r="M63" i="19"/>
  <c r="N63" i="19"/>
  <c r="O63" i="19"/>
  <c r="P63" i="19"/>
  <c r="Q63" i="19"/>
  <c r="R63" i="19"/>
  <c r="S63" i="19"/>
  <c r="T63" i="19"/>
  <c r="U63" i="19"/>
  <c r="V63" i="19"/>
  <c r="W63" i="19"/>
  <c r="X63" i="19"/>
  <c r="B64" i="19"/>
  <c r="C64" i="19"/>
  <c r="D64" i="19"/>
  <c r="E64" i="19"/>
  <c r="F64" i="19"/>
  <c r="G64" i="19"/>
  <c r="H64" i="19"/>
  <c r="I64" i="19"/>
  <c r="J64" i="19"/>
  <c r="K64" i="19"/>
  <c r="L64" i="19"/>
  <c r="M64" i="19"/>
  <c r="N64" i="19"/>
  <c r="O64" i="19"/>
  <c r="P64" i="19"/>
  <c r="Q64" i="19"/>
  <c r="R64" i="19"/>
  <c r="S64" i="19"/>
  <c r="T64" i="19"/>
  <c r="U64" i="19"/>
  <c r="V64" i="19"/>
  <c r="W64" i="19"/>
  <c r="X64" i="19"/>
  <c r="B65" i="19"/>
  <c r="C65" i="19"/>
  <c r="D65" i="19"/>
  <c r="E65" i="19"/>
  <c r="F65" i="19"/>
  <c r="G65" i="19"/>
  <c r="H65" i="19"/>
  <c r="I65" i="19"/>
  <c r="J65" i="19"/>
  <c r="K65" i="19"/>
  <c r="L65" i="19"/>
  <c r="M65" i="19"/>
  <c r="N65" i="19"/>
  <c r="O65" i="19"/>
  <c r="P65" i="19"/>
  <c r="Q65" i="19"/>
  <c r="R65" i="19"/>
  <c r="S65" i="19"/>
  <c r="T65" i="19"/>
  <c r="U65" i="19"/>
  <c r="V65" i="19"/>
  <c r="W65" i="19"/>
  <c r="X65" i="19"/>
  <c r="B66" i="19"/>
  <c r="C66" i="19"/>
  <c r="D66" i="19"/>
  <c r="E66" i="19"/>
  <c r="F66" i="19"/>
  <c r="G66" i="19"/>
  <c r="H66" i="19"/>
  <c r="I66" i="19"/>
  <c r="J66" i="19"/>
  <c r="K66" i="19"/>
  <c r="L66" i="19"/>
  <c r="M66" i="19"/>
  <c r="N66" i="19"/>
  <c r="O66" i="19"/>
  <c r="P66" i="19"/>
  <c r="Q66" i="19"/>
  <c r="R66" i="19"/>
  <c r="S66" i="19"/>
  <c r="T66" i="19"/>
  <c r="U66" i="19"/>
  <c r="V66" i="19"/>
  <c r="W66" i="19"/>
  <c r="X66" i="19"/>
  <c r="B67" i="19"/>
  <c r="C67" i="19"/>
  <c r="D67" i="19"/>
  <c r="E67" i="19"/>
  <c r="F67" i="19"/>
  <c r="G67" i="19"/>
  <c r="H67" i="19"/>
  <c r="I67" i="19"/>
  <c r="J67" i="19"/>
  <c r="K67" i="19"/>
  <c r="L67" i="19"/>
  <c r="M67" i="19"/>
  <c r="N67" i="19"/>
  <c r="O67" i="19"/>
  <c r="P67" i="19"/>
  <c r="Q67" i="19"/>
  <c r="R67" i="19"/>
  <c r="S67" i="19"/>
  <c r="T67" i="19"/>
  <c r="U67" i="19"/>
  <c r="V67" i="19"/>
  <c r="W67" i="19"/>
  <c r="X67" i="19"/>
  <c r="B68" i="19"/>
  <c r="C68" i="19"/>
  <c r="D68" i="19"/>
  <c r="E68" i="19"/>
  <c r="F68" i="19"/>
  <c r="G68" i="19"/>
  <c r="H68" i="19"/>
  <c r="I68" i="19"/>
  <c r="J68" i="19"/>
  <c r="K68" i="19"/>
  <c r="L68" i="19"/>
  <c r="M68" i="19"/>
  <c r="N68" i="19"/>
  <c r="O68" i="19"/>
  <c r="P68" i="19"/>
  <c r="Q68" i="19"/>
  <c r="R68" i="19"/>
  <c r="S68" i="19"/>
  <c r="T68" i="19"/>
  <c r="U68" i="19"/>
  <c r="V68" i="19"/>
  <c r="W68" i="19"/>
  <c r="X68" i="19"/>
  <c r="B69" i="19"/>
  <c r="C69" i="19"/>
  <c r="D69" i="19"/>
  <c r="E69" i="19"/>
  <c r="F69" i="19"/>
  <c r="G69" i="19"/>
  <c r="H69" i="19"/>
  <c r="I69" i="19"/>
  <c r="J69" i="19"/>
  <c r="K69" i="19"/>
  <c r="L69" i="19"/>
  <c r="M69" i="19"/>
  <c r="N69" i="19"/>
  <c r="O69" i="19"/>
  <c r="P69" i="19"/>
  <c r="Q69" i="19"/>
  <c r="R69" i="19"/>
  <c r="S69" i="19"/>
  <c r="T69" i="19"/>
  <c r="U69" i="19"/>
  <c r="V69" i="19"/>
  <c r="W69" i="19"/>
  <c r="X69" i="19"/>
  <c r="B70" i="19"/>
  <c r="C70" i="19"/>
  <c r="D70" i="19"/>
  <c r="E70" i="19"/>
  <c r="F70" i="19"/>
  <c r="G70" i="19"/>
  <c r="H70" i="19"/>
  <c r="I70" i="19"/>
  <c r="J70" i="19"/>
  <c r="K70" i="19"/>
  <c r="L70" i="19"/>
  <c r="M70" i="19"/>
  <c r="N70" i="19"/>
  <c r="O70" i="19"/>
  <c r="P70" i="19"/>
  <c r="Q70" i="19"/>
  <c r="R70" i="19"/>
  <c r="S70" i="19"/>
  <c r="T70" i="19"/>
  <c r="U70" i="19"/>
  <c r="V70" i="19"/>
  <c r="W70" i="19"/>
  <c r="X70" i="19"/>
  <c r="B71" i="19"/>
  <c r="C71" i="19"/>
  <c r="D71" i="19"/>
  <c r="E71" i="19"/>
  <c r="F71" i="19"/>
  <c r="G71" i="19"/>
  <c r="H71" i="19"/>
  <c r="I71" i="19"/>
  <c r="J71" i="19"/>
  <c r="K71" i="19"/>
  <c r="L71" i="19"/>
  <c r="M71" i="19"/>
  <c r="N71" i="19"/>
  <c r="O71" i="19"/>
  <c r="P71" i="19"/>
  <c r="Q71" i="19"/>
  <c r="R71" i="19"/>
  <c r="S71" i="19"/>
  <c r="T71" i="19"/>
  <c r="U71" i="19"/>
  <c r="V71" i="19"/>
  <c r="W71" i="19"/>
  <c r="X71" i="19"/>
  <c r="B72" i="19"/>
  <c r="C72" i="19"/>
  <c r="D72" i="19"/>
  <c r="E72" i="19"/>
  <c r="F72" i="19"/>
  <c r="G72" i="19"/>
  <c r="H72" i="19"/>
  <c r="I72" i="19"/>
  <c r="J72" i="19"/>
  <c r="K72" i="19"/>
  <c r="L72" i="19"/>
  <c r="M72" i="19"/>
  <c r="N72" i="19"/>
  <c r="O72" i="19"/>
  <c r="P72" i="19"/>
  <c r="Q72" i="19"/>
  <c r="R72" i="19"/>
  <c r="S72" i="19"/>
  <c r="T72" i="19"/>
  <c r="U72" i="19"/>
  <c r="V72" i="19"/>
  <c r="W72" i="19"/>
  <c r="X72" i="19"/>
  <c r="B73" i="19"/>
  <c r="C73" i="19"/>
  <c r="D73" i="19"/>
  <c r="E73" i="19"/>
  <c r="F73" i="19"/>
  <c r="G73" i="19"/>
  <c r="H73" i="19"/>
  <c r="I73" i="19"/>
  <c r="J73" i="19"/>
  <c r="K73" i="19"/>
  <c r="L73" i="19"/>
  <c r="M73" i="19"/>
  <c r="N73" i="19"/>
  <c r="O73" i="19"/>
  <c r="P73" i="19"/>
  <c r="Q73" i="19"/>
  <c r="R73" i="19"/>
  <c r="S73" i="19"/>
  <c r="T73" i="19"/>
  <c r="U73" i="19"/>
  <c r="V73" i="19"/>
  <c r="W73" i="19"/>
  <c r="X73" i="19"/>
  <c r="B74" i="19"/>
  <c r="C74" i="19"/>
  <c r="D74" i="19"/>
  <c r="E74" i="19"/>
  <c r="F74" i="19"/>
  <c r="G74" i="19"/>
  <c r="H74" i="19"/>
  <c r="I74" i="19"/>
  <c r="J74" i="19"/>
  <c r="K74" i="19"/>
  <c r="L74" i="19"/>
  <c r="M74" i="19"/>
  <c r="N74" i="19"/>
  <c r="O74" i="19"/>
  <c r="P74" i="19"/>
  <c r="Q74" i="19"/>
  <c r="R74" i="19"/>
  <c r="S74" i="19"/>
  <c r="T74" i="19"/>
  <c r="U74" i="19"/>
  <c r="V74" i="19"/>
  <c r="W74" i="19"/>
  <c r="X74" i="19"/>
  <c r="B75" i="19"/>
  <c r="C75" i="19"/>
  <c r="D75" i="19"/>
  <c r="E75" i="19"/>
  <c r="F75" i="19"/>
  <c r="G75" i="19"/>
  <c r="H75" i="19"/>
  <c r="I75" i="19"/>
  <c r="J75" i="19"/>
  <c r="K75" i="19"/>
  <c r="L75" i="19"/>
  <c r="M75" i="19"/>
  <c r="N75" i="19"/>
  <c r="O75" i="19"/>
  <c r="P75" i="19"/>
  <c r="Q75" i="19"/>
  <c r="R75" i="19"/>
  <c r="S75" i="19"/>
  <c r="T75" i="19"/>
  <c r="U75" i="19"/>
  <c r="V75" i="19"/>
  <c r="W75" i="19"/>
  <c r="X75" i="19"/>
  <c r="B76" i="19"/>
  <c r="C76" i="19"/>
  <c r="D76" i="19"/>
  <c r="E76" i="19"/>
  <c r="F76" i="19"/>
  <c r="G76" i="19"/>
  <c r="H76" i="19"/>
  <c r="I76" i="19"/>
  <c r="J76" i="19"/>
  <c r="K76" i="19"/>
  <c r="L76" i="19"/>
  <c r="M76" i="19"/>
  <c r="N76" i="19"/>
  <c r="O76" i="19"/>
  <c r="P76" i="19"/>
  <c r="Q76" i="19"/>
  <c r="R76" i="19"/>
  <c r="S76" i="19"/>
  <c r="T76" i="19"/>
  <c r="U76" i="19"/>
  <c r="V76" i="19"/>
  <c r="W76" i="19"/>
  <c r="X76" i="19"/>
  <c r="B77" i="19"/>
  <c r="C77" i="19"/>
  <c r="D77" i="19"/>
  <c r="E77" i="19"/>
  <c r="F77" i="19"/>
  <c r="G77" i="19"/>
  <c r="H77" i="19"/>
  <c r="I77" i="19"/>
  <c r="J77" i="19"/>
  <c r="K77" i="19"/>
  <c r="L77" i="19"/>
  <c r="M77" i="19"/>
  <c r="N77" i="19"/>
  <c r="O77" i="19"/>
  <c r="P77" i="19"/>
  <c r="Q77" i="19"/>
  <c r="R77" i="19"/>
  <c r="S77" i="19"/>
  <c r="T77" i="19"/>
  <c r="U77" i="19"/>
  <c r="V77" i="19"/>
  <c r="W77" i="19"/>
  <c r="X77" i="19"/>
  <c r="B78" i="19"/>
  <c r="C78" i="19"/>
  <c r="D78" i="19"/>
  <c r="E78" i="19"/>
  <c r="F78" i="19"/>
  <c r="G78" i="19"/>
  <c r="H78" i="19"/>
  <c r="I78" i="19"/>
  <c r="J78" i="19"/>
  <c r="K78" i="19"/>
  <c r="L78" i="19"/>
  <c r="M78" i="19"/>
  <c r="N78" i="19"/>
  <c r="O78" i="19"/>
  <c r="P78" i="19"/>
  <c r="Q78" i="19"/>
  <c r="R78" i="19"/>
  <c r="S78" i="19"/>
  <c r="T78" i="19"/>
  <c r="U78" i="19"/>
  <c r="V78" i="19"/>
  <c r="W78" i="19"/>
  <c r="X78" i="19"/>
  <c r="B79" i="19"/>
  <c r="C79" i="19"/>
  <c r="D79" i="19"/>
  <c r="E79" i="19"/>
  <c r="F79" i="19"/>
  <c r="G79" i="19"/>
  <c r="H79" i="19"/>
  <c r="I79" i="19"/>
  <c r="J79" i="19"/>
  <c r="K79" i="19"/>
  <c r="L79" i="19"/>
  <c r="M79" i="19"/>
  <c r="N79" i="19"/>
  <c r="O79" i="19"/>
  <c r="P79" i="19"/>
  <c r="Q79" i="19"/>
  <c r="R79" i="19"/>
  <c r="S79" i="19"/>
  <c r="T79" i="19"/>
  <c r="U79" i="19"/>
  <c r="V79" i="19"/>
  <c r="W79" i="19"/>
  <c r="X79" i="19"/>
  <c r="B80" i="19"/>
  <c r="C80" i="19"/>
  <c r="D80" i="19"/>
  <c r="E80" i="19"/>
  <c r="F80" i="19"/>
  <c r="G80" i="19"/>
  <c r="H80" i="19"/>
  <c r="I80" i="19"/>
  <c r="J80" i="19"/>
  <c r="K80" i="19"/>
  <c r="L80" i="19"/>
  <c r="M80" i="19"/>
  <c r="N80" i="19"/>
  <c r="O80" i="19"/>
  <c r="P80" i="19"/>
  <c r="Q80" i="19"/>
  <c r="R80" i="19"/>
  <c r="S80" i="19"/>
  <c r="T80" i="19"/>
  <c r="U80" i="19"/>
  <c r="V80" i="19"/>
  <c r="W80" i="19"/>
  <c r="X80" i="19"/>
  <c r="B81" i="19"/>
  <c r="C81" i="19"/>
  <c r="D81" i="19"/>
  <c r="E81" i="19"/>
  <c r="F81" i="19"/>
  <c r="G81" i="19"/>
  <c r="H81" i="19"/>
  <c r="I81" i="19"/>
  <c r="J81" i="19"/>
  <c r="K81" i="19"/>
  <c r="L81" i="19"/>
  <c r="M81" i="19"/>
  <c r="N81" i="19"/>
  <c r="O81" i="19"/>
  <c r="P81" i="19"/>
  <c r="Q81" i="19"/>
  <c r="R81" i="19"/>
  <c r="S81" i="19"/>
  <c r="T81" i="19"/>
  <c r="U81" i="19"/>
  <c r="V81" i="19"/>
  <c r="W81" i="19"/>
  <c r="X81" i="19"/>
  <c r="B82" i="19"/>
  <c r="C82" i="19"/>
  <c r="D82" i="19"/>
  <c r="E82" i="19"/>
  <c r="F82" i="19"/>
  <c r="G82" i="19"/>
  <c r="H82" i="19"/>
  <c r="I82" i="19"/>
  <c r="J82" i="19"/>
  <c r="K82" i="19"/>
  <c r="L82" i="19"/>
  <c r="M82" i="19"/>
  <c r="N82" i="19"/>
  <c r="O82" i="19"/>
  <c r="P82" i="19"/>
  <c r="Q82" i="19"/>
  <c r="R82" i="19"/>
  <c r="S82" i="19"/>
  <c r="T82" i="19"/>
  <c r="U82" i="19"/>
  <c r="V82" i="19"/>
  <c r="W82" i="19"/>
  <c r="X82" i="19"/>
  <c r="B83" i="19"/>
  <c r="C83" i="19"/>
  <c r="D83" i="19"/>
  <c r="E83" i="19"/>
  <c r="F83" i="19"/>
  <c r="G83" i="19"/>
  <c r="H83" i="19"/>
  <c r="I83" i="19"/>
  <c r="J83" i="19"/>
  <c r="K83" i="19"/>
  <c r="L83" i="19"/>
  <c r="M83" i="19"/>
  <c r="N83" i="19"/>
  <c r="O83" i="19"/>
  <c r="P83" i="19"/>
  <c r="Q83" i="19"/>
  <c r="R83" i="19"/>
  <c r="S83" i="19"/>
  <c r="T83" i="19"/>
  <c r="U83" i="19"/>
  <c r="V83" i="19"/>
  <c r="W83" i="19"/>
  <c r="X83" i="19"/>
  <c r="B84" i="19"/>
  <c r="C84" i="19"/>
  <c r="D84" i="19"/>
  <c r="E84" i="19"/>
  <c r="F84" i="19"/>
  <c r="G84" i="19"/>
  <c r="H84" i="19"/>
  <c r="I84" i="19"/>
  <c r="J84" i="19"/>
  <c r="K84" i="19"/>
  <c r="L84" i="19"/>
  <c r="M84" i="19"/>
  <c r="N84" i="19"/>
  <c r="O84" i="19"/>
  <c r="P84" i="19"/>
  <c r="Q84" i="19"/>
  <c r="R84" i="19"/>
  <c r="S84" i="19"/>
  <c r="T84" i="19"/>
  <c r="U84" i="19"/>
  <c r="V84" i="19"/>
  <c r="W84" i="19"/>
  <c r="X84" i="19"/>
  <c r="B85" i="19"/>
  <c r="C85" i="19"/>
  <c r="D85" i="19"/>
  <c r="E85" i="19"/>
  <c r="F85" i="19"/>
  <c r="G85" i="19"/>
  <c r="H85" i="19"/>
  <c r="I85" i="19"/>
  <c r="J85" i="19"/>
  <c r="K85" i="19"/>
  <c r="L85" i="19"/>
  <c r="M85" i="19"/>
  <c r="N85" i="19"/>
  <c r="O85" i="19"/>
  <c r="P85" i="19"/>
  <c r="Q85" i="19"/>
  <c r="R85" i="19"/>
  <c r="S85" i="19"/>
  <c r="T85" i="19"/>
  <c r="U85" i="19"/>
  <c r="V85" i="19"/>
  <c r="W85" i="19"/>
  <c r="X85" i="19"/>
  <c r="B86" i="19"/>
  <c r="C86" i="19"/>
  <c r="D86" i="19"/>
  <c r="E86" i="19"/>
  <c r="F86" i="19"/>
  <c r="G86" i="19"/>
  <c r="H86" i="19"/>
  <c r="I86" i="19"/>
  <c r="J86" i="19"/>
  <c r="K86" i="19"/>
  <c r="L86" i="19"/>
  <c r="M86" i="19"/>
  <c r="N86" i="19"/>
  <c r="O86" i="19"/>
  <c r="P86" i="19"/>
  <c r="Q86" i="19"/>
  <c r="R86" i="19"/>
  <c r="S86" i="19"/>
  <c r="T86" i="19"/>
  <c r="U86" i="19"/>
  <c r="V86" i="19"/>
  <c r="W86" i="19"/>
  <c r="X86" i="19"/>
  <c r="B87" i="19"/>
  <c r="C87" i="19"/>
  <c r="D87" i="19"/>
  <c r="E87" i="19"/>
  <c r="F87" i="19"/>
  <c r="G87" i="19"/>
  <c r="H87" i="19"/>
  <c r="I87" i="19"/>
  <c r="J87" i="19"/>
  <c r="K87" i="19"/>
  <c r="L87" i="19"/>
  <c r="M87" i="19"/>
  <c r="N87" i="19"/>
  <c r="O87" i="19"/>
  <c r="P87" i="19"/>
  <c r="Q87" i="19"/>
  <c r="R87" i="19"/>
  <c r="S87" i="19"/>
  <c r="T87" i="19"/>
  <c r="U87" i="19"/>
  <c r="V87" i="19"/>
  <c r="W87" i="19"/>
  <c r="X87" i="19"/>
  <c r="B88" i="19"/>
  <c r="C88" i="19"/>
  <c r="D88" i="19"/>
  <c r="E88" i="19"/>
  <c r="F88" i="19"/>
  <c r="G88" i="19"/>
  <c r="H88" i="19"/>
  <c r="I88" i="19"/>
  <c r="J88" i="19"/>
  <c r="K88" i="19"/>
  <c r="L88" i="19"/>
  <c r="M88" i="19"/>
  <c r="N88" i="19"/>
  <c r="O88" i="19"/>
  <c r="P88" i="19"/>
  <c r="Q88" i="19"/>
  <c r="R88" i="19"/>
  <c r="S88" i="19"/>
  <c r="T88" i="19"/>
  <c r="U88" i="19"/>
  <c r="V88" i="19"/>
  <c r="W88" i="19"/>
  <c r="X88" i="19"/>
  <c r="B89" i="19"/>
  <c r="C89" i="19"/>
  <c r="D89" i="19"/>
  <c r="E89" i="19"/>
  <c r="F89" i="19"/>
  <c r="G89" i="19"/>
  <c r="H89" i="19"/>
  <c r="I89" i="19"/>
  <c r="J89" i="19"/>
  <c r="K89" i="19"/>
  <c r="L89" i="19"/>
  <c r="M89" i="19"/>
  <c r="N89" i="19"/>
  <c r="O89" i="19"/>
  <c r="P89" i="19"/>
  <c r="Q89" i="19"/>
  <c r="R89" i="19"/>
  <c r="S89" i="19"/>
  <c r="T89" i="19"/>
  <c r="U89" i="19"/>
  <c r="V89" i="19"/>
  <c r="W89" i="19"/>
  <c r="X89" i="19"/>
  <c r="B90" i="19"/>
  <c r="C90" i="19"/>
  <c r="D90" i="19"/>
  <c r="E90" i="19"/>
  <c r="F90" i="19"/>
  <c r="G90" i="19"/>
  <c r="H90" i="19"/>
  <c r="I90" i="19"/>
  <c r="J90" i="19"/>
  <c r="K90" i="19"/>
  <c r="L90" i="19"/>
  <c r="M90" i="19"/>
  <c r="N90" i="19"/>
  <c r="O90" i="19"/>
  <c r="P90" i="19"/>
  <c r="Q90" i="19"/>
  <c r="R90" i="19"/>
  <c r="S90" i="19"/>
  <c r="T90" i="19"/>
  <c r="U90" i="19"/>
  <c r="V90" i="19"/>
  <c r="W90" i="19"/>
  <c r="X90" i="19"/>
  <c r="B91" i="19"/>
  <c r="C91" i="19"/>
  <c r="D91" i="19"/>
  <c r="E91" i="19"/>
  <c r="F91" i="19"/>
  <c r="G91" i="19"/>
  <c r="H91" i="19"/>
  <c r="I91" i="19"/>
  <c r="J91" i="19"/>
  <c r="K91" i="19"/>
  <c r="L91" i="19"/>
  <c r="M91" i="19"/>
  <c r="N91" i="19"/>
  <c r="O91" i="19"/>
  <c r="P91" i="19"/>
  <c r="Q91" i="19"/>
  <c r="R91" i="19"/>
  <c r="S91" i="19"/>
  <c r="T91" i="19"/>
  <c r="U91" i="19"/>
  <c r="V91" i="19"/>
  <c r="W91" i="19"/>
  <c r="X91" i="19"/>
  <c r="B92" i="19"/>
  <c r="C92" i="19"/>
  <c r="D92" i="19"/>
  <c r="E92" i="19"/>
  <c r="F92" i="19"/>
  <c r="G92" i="19"/>
  <c r="H92" i="19"/>
  <c r="I92" i="19"/>
  <c r="J92" i="19"/>
  <c r="K92" i="19"/>
  <c r="L92" i="19"/>
  <c r="M92" i="19"/>
  <c r="N92" i="19"/>
  <c r="O92" i="19"/>
  <c r="P92" i="19"/>
  <c r="Q92" i="19"/>
  <c r="R92" i="19"/>
  <c r="S92" i="19"/>
  <c r="T92" i="19"/>
  <c r="U92" i="19"/>
  <c r="V92" i="19"/>
  <c r="W92" i="19"/>
  <c r="X92" i="19"/>
  <c r="B93" i="19"/>
  <c r="C93" i="19"/>
  <c r="D93" i="19"/>
  <c r="E93" i="19"/>
  <c r="F93" i="19"/>
  <c r="G93" i="19"/>
  <c r="H93" i="19"/>
  <c r="I93" i="19"/>
  <c r="J93" i="19"/>
  <c r="K93" i="19"/>
  <c r="L93" i="19"/>
  <c r="M93" i="19"/>
  <c r="N93" i="19"/>
  <c r="O93" i="19"/>
  <c r="P93" i="19"/>
  <c r="Q93" i="19"/>
  <c r="R93" i="19"/>
  <c r="S93" i="19"/>
  <c r="T93" i="19"/>
  <c r="U93" i="19"/>
  <c r="V93" i="19"/>
  <c r="W93" i="19"/>
  <c r="X93" i="19"/>
  <c r="B94" i="19"/>
  <c r="C94" i="19"/>
  <c r="D94" i="19"/>
  <c r="E94" i="19"/>
  <c r="F94" i="19"/>
  <c r="G94" i="19"/>
  <c r="H94" i="19"/>
  <c r="I94" i="19"/>
  <c r="J94" i="19"/>
  <c r="K94" i="19"/>
  <c r="L94" i="19"/>
  <c r="M94" i="19"/>
  <c r="N94" i="19"/>
  <c r="O94" i="19"/>
  <c r="P94" i="19"/>
  <c r="Q94" i="19"/>
  <c r="R94" i="19"/>
  <c r="S94" i="19"/>
  <c r="T94" i="19"/>
  <c r="U94" i="19"/>
  <c r="V94" i="19"/>
  <c r="W94" i="19"/>
  <c r="X94" i="19"/>
  <c r="B95" i="19"/>
  <c r="C95" i="19"/>
  <c r="D95" i="19"/>
  <c r="E95" i="19"/>
  <c r="F95" i="19"/>
  <c r="G95" i="19"/>
  <c r="H95" i="19"/>
  <c r="I95" i="19"/>
  <c r="J95" i="19"/>
  <c r="K95" i="19"/>
  <c r="L95" i="19"/>
  <c r="M95" i="19"/>
  <c r="N95" i="19"/>
  <c r="O95" i="19"/>
  <c r="P95" i="19"/>
  <c r="Q95" i="19"/>
  <c r="R95" i="19"/>
  <c r="S95" i="19"/>
  <c r="T95" i="19"/>
  <c r="U95" i="19"/>
  <c r="V95" i="19"/>
  <c r="W95" i="19"/>
  <c r="X95" i="19"/>
  <c r="B96" i="19"/>
  <c r="C96" i="19"/>
  <c r="D96" i="19"/>
  <c r="E96" i="19"/>
  <c r="F96" i="19"/>
  <c r="G96" i="19"/>
  <c r="H96" i="19"/>
  <c r="I96" i="19"/>
  <c r="J96" i="19"/>
  <c r="K96" i="19"/>
  <c r="L96" i="19"/>
  <c r="M96" i="19"/>
  <c r="N96" i="19"/>
  <c r="O96" i="19"/>
  <c r="P96" i="19"/>
  <c r="Q96" i="19"/>
  <c r="R96" i="19"/>
  <c r="S96" i="19"/>
  <c r="T96" i="19"/>
  <c r="U96" i="19"/>
  <c r="V96" i="19"/>
  <c r="W96" i="19"/>
  <c r="X96" i="19"/>
  <c r="B97" i="19"/>
  <c r="C97" i="19"/>
  <c r="D97" i="19"/>
  <c r="E97" i="19"/>
  <c r="F97" i="19"/>
  <c r="G97" i="19"/>
  <c r="H97" i="19"/>
  <c r="I97" i="19"/>
  <c r="J97" i="19"/>
  <c r="K97" i="19"/>
  <c r="L97" i="19"/>
  <c r="M97" i="19"/>
  <c r="N97" i="19"/>
  <c r="O97" i="19"/>
  <c r="P97" i="19"/>
  <c r="Q97" i="19"/>
  <c r="R97" i="19"/>
  <c r="S97" i="19"/>
  <c r="T97" i="19"/>
  <c r="U97" i="19"/>
  <c r="V97" i="19"/>
  <c r="W97" i="19"/>
  <c r="X97" i="19"/>
  <c r="B98" i="19"/>
  <c r="C98" i="19"/>
  <c r="D98" i="19"/>
  <c r="E98" i="19"/>
  <c r="F98" i="19"/>
  <c r="G98" i="19"/>
  <c r="H98" i="19"/>
  <c r="I98" i="19"/>
  <c r="J98" i="19"/>
  <c r="K98" i="19"/>
  <c r="L98" i="19"/>
  <c r="M98" i="19"/>
  <c r="N98" i="19"/>
  <c r="O98" i="19"/>
  <c r="P98" i="19"/>
  <c r="Q98" i="19"/>
  <c r="R98" i="19"/>
  <c r="S98" i="19"/>
  <c r="T98" i="19"/>
  <c r="U98" i="19"/>
  <c r="V98" i="19"/>
  <c r="W98" i="19"/>
  <c r="X98" i="19"/>
  <c r="B99" i="19"/>
  <c r="C99" i="19"/>
  <c r="D99" i="19"/>
  <c r="E99" i="19"/>
  <c r="F99" i="19"/>
  <c r="G99" i="19"/>
  <c r="H99" i="19"/>
  <c r="I99" i="19"/>
  <c r="J99" i="19"/>
  <c r="K99" i="19"/>
  <c r="L99" i="19"/>
  <c r="M99" i="19"/>
  <c r="N99" i="19"/>
  <c r="O99" i="19"/>
  <c r="P99" i="19"/>
  <c r="Q99" i="19"/>
  <c r="R99" i="19"/>
  <c r="S99" i="19"/>
  <c r="T99" i="19"/>
  <c r="U99" i="19"/>
  <c r="V99" i="19"/>
  <c r="W99" i="19"/>
  <c r="X99" i="19"/>
  <c r="B100" i="19"/>
  <c r="C100" i="19"/>
  <c r="D100" i="19"/>
  <c r="E100" i="19"/>
  <c r="F100" i="19"/>
  <c r="G100" i="19"/>
  <c r="H100" i="19"/>
  <c r="I100" i="19"/>
  <c r="J100" i="19"/>
  <c r="K100" i="19"/>
  <c r="L100" i="19"/>
  <c r="M100" i="19"/>
  <c r="N100" i="19"/>
  <c r="O100" i="19"/>
  <c r="P100" i="19"/>
  <c r="Q100" i="19"/>
  <c r="R100" i="19"/>
  <c r="S100" i="19"/>
  <c r="T100" i="19"/>
  <c r="U100" i="19"/>
  <c r="V100" i="19"/>
  <c r="W100" i="19"/>
  <c r="X100" i="19"/>
  <c r="B101" i="19"/>
  <c r="C101" i="19"/>
  <c r="D101" i="19"/>
  <c r="E101" i="19"/>
  <c r="F101" i="19"/>
  <c r="G101" i="19"/>
  <c r="H101" i="19"/>
  <c r="I101" i="19"/>
  <c r="J101" i="19"/>
  <c r="K101" i="19"/>
  <c r="L101" i="19"/>
  <c r="M101" i="19"/>
  <c r="N101" i="19"/>
  <c r="O101" i="19"/>
  <c r="P101" i="19"/>
  <c r="Q101" i="19"/>
  <c r="R101" i="19"/>
  <c r="S101" i="19"/>
  <c r="T101" i="19"/>
  <c r="U101" i="19"/>
  <c r="V101" i="19"/>
  <c r="W101" i="19"/>
  <c r="X101" i="19"/>
  <c r="B102" i="19"/>
  <c r="C102" i="19"/>
  <c r="D102" i="19"/>
  <c r="E102" i="19"/>
  <c r="F102" i="19"/>
  <c r="G102" i="19"/>
  <c r="H102" i="19"/>
  <c r="I102" i="19"/>
  <c r="J102" i="19"/>
  <c r="K102" i="19"/>
  <c r="L102" i="19"/>
  <c r="M102" i="19"/>
  <c r="N102" i="19"/>
  <c r="O102" i="19"/>
  <c r="P102" i="19"/>
  <c r="Q102" i="19"/>
  <c r="R102" i="19"/>
  <c r="S102" i="19"/>
  <c r="T102" i="19"/>
  <c r="U102" i="19"/>
  <c r="V102" i="19"/>
  <c r="W102" i="19"/>
  <c r="X102" i="19"/>
  <c r="B103" i="19"/>
  <c r="C103" i="19"/>
  <c r="D103" i="19"/>
  <c r="E103" i="19"/>
  <c r="F103" i="19"/>
  <c r="G103" i="19"/>
  <c r="H103" i="19"/>
  <c r="I103" i="19"/>
  <c r="J103" i="19"/>
  <c r="K103" i="19"/>
  <c r="L103" i="19"/>
  <c r="M103" i="19"/>
  <c r="N103" i="19"/>
  <c r="O103" i="19"/>
  <c r="P103" i="19"/>
  <c r="Q103" i="19"/>
  <c r="R103" i="19"/>
  <c r="S103" i="19"/>
  <c r="T103" i="19"/>
  <c r="U103" i="19"/>
  <c r="V103" i="19"/>
  <c r="W103" i="19"/>
  <c r="X103" i="19"/>
  <c r="B104" i="19"/>
  <c r="C104" i="19"/>
  <c r="D104" i="19"/>
  <c r="E104" i="19"/>
  <c r="F104" i="19"/>
  <c r="G104" i="19"/>
  <c r="H104" i="19"/>
  <c r="I104" i="19"/>
  <c r="J104" i="19"/>
  <c r="K104" i="19"/>
  <c r="L104" i="19"/>
  <c r="M104" i="19"/>
  <c r="N104" i="19"/>
  <c r="O104" i="19"/>
  <c r="P104" i="19"/>
  <c r="Q104" i="19"/>
  <c r="R104" i="19"/>
  <c r="S104" i="19"/>
  <c r="T104" i="19"/>
  <c r="U104" i="19"/>
  <c r="V104" i="19"/>
  <c r="W104" i="19"/>
  <c r="X104" i="19"/>
  <c r="B105" i="19"/>
  <c r="C105" i="19"/>
  <c r="D105" i="19"/>
  <c r="E105" i="19"/>
  <c r="F105" i="19"/>
  <c r="G105" i="19"/>
  <c r="H105" i="19"/>
  <c r="I105" i="19"/>
  <c r="J105" i="19"/>
  <c r="K105" i="19"/>
  <c r="L105" i="19"/>
  <c r="M105" i="19"/>
  <c r="N105" i="19"/>
  <c r="O105" i="19"/>
  <c r="P105" i="19"/>
  <c r="Q105" i="19"/>
  <c r="R105" i="19"/>
  <c r="S105" i="19"/>
  <c r="T105" i="19"/>
  <c r="U105" i="19"/>
  <c r="V105" i="19"/>
  <c r="W105" i="19"/>
  <c r="X105" i="19"/>
  <c r="B106" i="19"/>
  <c r="C106" i="19"/>
  <c r="D106" i="19"/>
  <c r="E106" i="19"/>
  <c r="F106" i="19"/>
  <c r="G106" i="19"/>
  <c r="H106" i="19"/>
  <c r="I106" i="19"/>
  <c r="J106" i="19"/>
  <c r="K106" i="19"/>
  <c r="L106" i="19"/>
  <c r="M106" i="19"/>
  <c r="N106" i="19"/>
  <c r="O106" i="19"/>
  <c r="P106" i="19"/>
  <c r="Q106" i="19"/>
  <c r="R106" i="19"/>
  <c r="S106" i="19"/>
  <c r="T106" i="19"/>
  <c r="U106" i="19"/>
  <c r="V106" i="19"/>
  <c r="W106" i="19"/>
  <c r="X106" i="19"/>
  <c r="B107" i="19"/>
  <c r="C107" i="19"/>
  <c r="D107" i="19"/>
  <c r="E107" i="19"/>
  <c r="F107" i="19"/>
  <c r="G107" i="19"/>
  <c r="H107" i="19"/>
  <c r="I107" i="19"/>
  <c r="J107" i="19"/>
  <c r="K107" i="19"/>
  <c r="L107" i="19"/>
  <c r="M107" i="19"/>
  <c r="N107" i="19"/>
  <c r="O107" i="19"/>
  <c r="P107" i="19"/>
  <c r="Q107" i="19"/>
  <c r="R107" i="19"/>
  <c r="S107" i="19"/>
  <c r="T107" i="19"/>
  <c r="U107" i="19"/>
  <c r="V107" i="19"/>
  <c r="W107" i="19"/>
  <c r="X107" i="19"/>
  <c r="B108" i="19"/>
  <c r="C108" i="19"/>
  <c r="D108" i="19"/>
  <c r="E108" i="19"/>
  <c r="F108" i="19"/>
  <c r="G108" i="19"/>
  <c r="H108" i="19"/>
  <c r="I108" i="19"/>
  <c r="J108" i="19"/>
  <c r="K108" i="19"/>
  <c r="L108" i="19"/>
  <c r="M108" i="19"/>
  <c r="N108" i="19"/>
  <c r="O108" i="19"/>
  <c r="P108" i="19"/>
  <c r="Q108" i="19"/>
  <c r="R108" i="19"/>
  <c r="S108" i="19"/>
  <c r="T108" i="19"/>
  <c r="U108" i="19"/>
  <c r="V108" i="19"/>
  <c r="W108" i="19"/>
  <c r="X108" i="19"/>
  <c r="B109" i="19"/>
  <c r="C109" i="19"/>
  <c r="D109" i="19"/>
  <c r="E109" i="19"/>
  <c r="F109" i="19"/>
  <c r="G109" i="19"/>
  <c r="H109" i="19"/>
  <c r="I109" i="19"/>
  <c r="J109" i="19"/>
  <c r="K109" i="19"/>
  <c r="L109" i="19"/>
  <c r="M109" i="19"/>
  <c r="N109" i="19"/>
  <c r="O109" i="19"/>
  <c r="P109" i="19"/>
  <c r="Q109" i="19"/>
  <c r="R109" i="19"/>
  <c r="S109" i="19"/>
  <c r="T109" i="19"/>
  <c r="U109" i="19"/>
  <c r="V109" i="19"/>
  <c r="W109" i="19"/>
  <c r="X109" i="19"/>
  <c r="B110" i="19"/>
  <c r="C110" i="19"/>
  <c r="D110" i="19"/>
  <c r="E110" i="19"/>
  <c r="F110" i="19"/>
  <c r="G110" i="19"/>
  <c r="H110" i="19"/>
  <c r="I110" i="19"/>
  <c r="J110" i="19"/>
  <c r="K110" i="19"/>
  <c r="L110" i="19"/>
  <c r="M110" i="19"/>
  <c r="N110" i="19"/>
  <c r="O110" i="19"/>
  <c r="P110" i="19"/>
  <c r="Q110" i="19"/>
  <c r="R110" i="19"/>
  <c r="S110" i="19"/>
  <c r="T110" i="19"/>
  <c r="U110" i="19"/>
  <c r="V110" i="19"/>
  <c r="W110" i="19"/>
  <c r="X110" i="19"/>
  <c r="B111" i="19"/>
  <c r="C111" i="19"/>
  <c r="D111" i="19"/>
  <c r="E111" i="19"/>
  <c r="F111" i="19"/>
  <c r="G111" i="19"/>
  <c r="H111" i="19"/>
  <c r="I111" i="19"/>
  <c r="J111" i="19"/>
  <c r="K111" i="19"/>
  <c r="L111" i="19"/>
  <c r="M111" i="19"/>
  <c r="N111" i="19"/>
  <c r="O111" i="19"/>
  <c r="P111" i="19"/>
  <c r="Q111" i="19"/>
  <c r="R111" i="19"/>
  <c r="S111" i="19"/>
  <c r="T111" i="19"/>
  <c r="U111" i="19"/>
  <c r="V111" i="19"/>
  <c r="W111" i="19"/>
  <c r="X111" i="19"/>
  <c r="B112" i="19"/>
  <c r="C112" i="19"/>
  <c r="D112" i="19"/>
  <c r="E112" i="19"/>
  <c r="F112" i="19"/>
  <c r="G112" i="19"/>
  <c r="H112" i="19"/>
  <c r="I112" i="19"/>
  <c r="J112" i="19"/>
  <c r="K112" i="19"/>
  <c r="L112" i="19"/>
  <c r="M112" i="19"/>
  <c r="N112" i="19"/>
  <c r="O112" i="19"/>
  <c r="P112" i="19"/>
  <c r="Q112" i="19"/>
  <c r="R112" i="19"/>
  <c r="S112" i="19"/>
  <c r="T112" i="19"/>
  <c r="U112" i="19"/>
  <c r="V112" i="19"/>
  <c r="W112" i="19"/>
  <c r="X112" i="19"/>
  <c r="B113" i="19"/>
  <c r="C113" i="19"/>
  <c r="D113" i="19"/>
  <c r="E113" i="19"/>
  <c r="F113" i="19"/>
  <c r="G113" i="19"/>
  <c r="H113" i="19"/>
  <c r="I113" i="19"/>
  <c r="J113" i="19"/>
  <c r="K113" i="19"/>
  <c r="L113" i="19"/>
  <c r="M113" i="19"/>
  <c r="N113" i="19"/>
  <c r="O113" i="19"/>
  <c r="P113" i="19"/>
  <c r="Q113" i="19"/>
  <c r="R113" i="19"/>
  <c r="S113" i="19"/>
  <c r="T113" i="19"/>
  <c r="U113" i="19"/>
  <c r="V113" i="19"/>
  <c r="W113" i="19"/>
  <c r="X113" i="19"/>
  <c r="B114" i="19"/>
  <c r="C114" i="19"/>
  <c r="D114" i="19"/>
  <c r="E114" i="19"/>
  <c r="F114" i="19"/>
  <c r="G114" i="19"/>
  <c r="H114" i="19"/>
  <c r="I114" i="19"/>
  <c r="J114" i="19"/>
  <c r="K114" i="19"/>
  <c r="L114" i="19"/>
  <c r="M114" i="19"/>
  <c r="N114" i="19"/>
  <c r="O114" i="19"/>
  <c r="P114" i="19"/>
  <c r="Q114" i="19"/>
  <c r="R114" i="19"/>
  <c r="S114" i="19"/>
  <c r="T114" i="19"/>
  <c r="U114" i="19"/>
  <c r="V114" i="19"/>
  <c r="W114" i="19"/>
  <c r="X114" i="19"/>
  <c r="B115" i="19"/>
  <c r="C115" i="19"/>
  <c r="D115" i="19"/>
  <c r="E115" i="19"/>
  <c r="F115" i="19"/>
  <c r="G115" i="19"/>
  <c r="H115" i="19"/>
  <c r="I115" i="19"/>
  <c r="J115" i="19"/>
  <c r="K115" i="19"/>
  <c r="L115" i="19"/>
  <c r="M115" i="19"/>
  <c r="N115" i="19"/>
  <c r="O115" i="19"/>
  <c r="P115" i="19"/>
  <c r="Q115" i="19"/>
  <c r="R115" i="19"/>
  <c r="S115" i="19"/>
  <c r="T115" i="19"/>
  <c r="U115" i="19"/>
  <c r="V115" i="19"/>
  <c r="W115" i="19"/>
  <c r="X115" i="19"/>
  <c r="B116" i="19"/>
  <c r="C116" i="19"/>
  <c r="D116" i="19"/>
  <c r="E116" i="19"/>
  <c r="F116" i="19"/>
  <c r="G116" i="19"/>
  <c r="H116" i="19"/>
  <c r="I116" i="19"/>
  <c r="J116" i="19"/>
  <c r="K116" i="19"/>
  <c r="L116" i="19"/>
  <c r="M116" i="19"/>
  <c r="N116" i="19"/>
  <c r="O116" i="19"/>
  <c r="P116" i="19"/>
  <c r="Q116" i="19"/>
  <c r="R116" i="19"/>
  <c r="S116" i="19"/>
  <c r="T116" i="19"/>
  <c r="U116" i="19"/>
  <c r="V116" i="19"/>
  <c r="W116" i="19"/>
  <c r="X116" i="19"/>
  <c r="B117" i="19"/>
  <c r="C117" i="19"/>
  <c r="D117" i="19"/>
  <c r="E117" i="19"/>
  <c r="F117" i="19"/>
  <c r="G117" i="19"/>
  <c r="H117" i="19"/>
  <c r="I117" i="19"/>
  <c r="J117" i="19"/>
  <c r="K117" i="19"/>
  <c r="L117" i="19"/>
  <c r="M117" i="19"/>
  <c r="N117" i="19"/>
  <c r="O117" i="19"/>
  <c r="P117" i="19"/>
  <c r="Q117" i="19"/>
  <c r="R117" i="19"/>
  <c r="S117" i="19"/>
  <c r="T117" i="19"/>
  <c r="U117" i="19"/>
  <c r="V117" i="19"/>
  <c r="W117" i="19"/>
  <c r="X117" i="19"/>
  <c r="B118" i="19"/>
  <c r="C118" i="19"/>
  <c r="D118" i="19"/>
  <c r="E118" i="19"/>
  <c r="F118" i="19"/>
  <c r="G118" i="19"/>
  <c r="H118" i="19"/>
  <c r="I118" i="19"/>
  <c r="J118" i="19"/>
  <c r="K118" i="19"/>
  <c r="L118" i="19"/>
  <c r="M118" i="19"/>
  <c r="N118" i="19"/>
  <c r="O118" i="19"/>
  <c r="P118" i="19"/>
  <c r="Q118" i="19"/>
  <c r="R118" i="19"/>
  <c r="S118" i="19"/>
  <c r="T118" i="19"/>
  <c r="U118" i="19"/>
  <c r="V118" i="19"/>
  <c r="W118" i="19"/>
  <c r="X118" i="19"/>
  <c r="B119" i="19"/>
  <c r="C119" i="19"/>
  <c r="D119" i="19"/>
  <c r="E119" i="19"/>
  <c r="F119" i="19"/>
  <c r="G119" i="19"/>
  <c r="H119" i="19"/>
  <c r="I119" i="19"/>
  <c r="J119" i="19"/>
  <c r="K119" i="19"/>
  <c r="L119" i="19"/>
  <c r="M119" i="19"/>
  <c r="N119" i="19"/>
  <c r="O119" i="19"/>
  <c r="P119" i="19"/>
  <c r="Q119" i="19"/>
  <c r="R119" i="19"/>
  <c r="S119" i="19"/>
  <c r="T119" i="19"/>
  <c r="U119" i="19"/>
  <c r="V119" i="19"/>
  <c r="W119" i="19"/>
  <c r="X119" i="19"/>
  <c r="B120" i="19"/>
  <c r="C120" i="19"/>
  <c r="D120" i="19"/>
  <c r="E120" i="19"/>
  <c r="F120" i="19"/>
  <c r="G120" i="19"/>
  <c r="H120" i="19"/>
  <c r="I120" i="19"/>
  <c r="J120" i="19"/>
  <c r="K120" i="19"/>
  <c r="L120" i="19"/>
  <c r="M120" i="19"/>
  <c r="N120" i="19"/>
  <c r="O120" i="19"/>
  <c r="P120" i="19"/>
  <c r="Q120" i="19"/>
  <c r="R120" i="19"/>
  <c r="S120" i="19"/>
  <c r="T120" i="19"/>
  <c r="U120" i="19"/>
  <c r="V120" i="19"/>
  <c r="W120" i="19"/>
  <c r="X120" i="19"/>
  <c r="B121" i="19"/>
  <c r="C121" i="19"/>
  <c r="D121" i="19"/>
  <c r="E121" i="19"/>
  <c r="F121" i="19"/>
  <c r="G121" i="19"/>
  <c r="H121" i="19"/>
  <c r="I121" i="19"/>
  <c r="J121" i="19"/>
  <c r="K121" i="19"/>
  <c r="L121" i="19"/>
  <c r="M121" i="19"/>
  <c r="N121" i="19"/>
  <c r="O121" i="19"/>
  <c r="P121" i="19"/>
  <c r="Q121" i="19"/>
  <c r="R121" i="19"/>
  <c r="S121" i="19"/>
  <c r="T121" i="19"/>
  <c r="U121" i="19"/>
  <c r="V121" i="19"/>
  <c r="W121" i="19"/>
  <c r="X121" i="19"/>
  <c r="B122" i="19"/>
  <c r="C122" i="19"/>
  <c r="D122" i="19"/>
  <c r="E122" i="19"/>
  <c r="F122" i="19"/>
  <c r="G122" i="19"/>
  <c r="H122" i="19"/>
  <c r="I122" i="19"/>
  <c r="J122" i="19"/>
  <c r="K122" i="19"/>
  <c r="L122" i="19"/>
  <c r="M122" i="19"/>
  <c r="N122" i="19"/>
  <c r="O122" i="19"/>
  <c r="P122" i="19"/>
  <c r="Q122" i="19"/>
  <c r="R122" i="19"/>
  <c r="S122" i="19"/>
  <c r="T122" i="19"/>
  <c r="U122" i="19"/>
  <c r="V122" i="19"/>
  <c r="W122" i="19"/>
  <c r="X122" i="19"/>
  <c r="B123" i="19"/>
  <c r="C123" i="19"/>
  <c r="D123" i="19"/>
  <c r="E123" i="19"/>
  <c r="F123" i="19"/>
  <c r="G123" i="19"/>
  <c r="H123" i="19"/>
  <c r="I123" i="19"/>
  <c r="J123" i="19"/>
  <c r="K123" i="19"/>
  <c r="L123" i="19"/>
  <c r="M123" i="19"/>
  <c r="N123" i="19"/>
  <c r="O123" i="19"/>
  <c r="P123" i="19"/>
  <c r="Q123" i="19"/>
  <c r="R123" i="19"/>
  <c r="S123" i="19"/>
  <c r="T123" i="19"/>
  <c r="U123" i="19"/>
  <c r="V123" i="19"/>
  <c r="W123" i="19"/>
  <c r="X123" i="19"/>
  <c r="B124" i="19"/>
  <c r="C124" i="19"/>
  <c r="D124" i="19"/>
  <c r="E124" i="19"/>
  <c r="F124" i="19"/>
  <c r="G124" i="19"/>
  <c r="H124" i="19"/>
  <c r="I124" i="19"/>
  <c r="J124" i="19"/>
  <c r="K124" i="19"/>
  <c r="L124" i="19"/>
  <c r="M124" i="19"/>
  <c r="N124" i="19"/>
  <c r="O124" i="19"/>
  <c r="P124" i="19"/>
  <c r="Q124" i="19"/>
  <c r="R124" i="19"/>
  <c r="S124" i="19"/>
  <c r="T124" i="19"/>
  <c r="U124" i="19"/>
  <c r="V124" i="19"/>
  <c r="W124" i="19"/>
  <c r="X124" i="19"/>
  <c r="B125" i="19"/>
  <c r="C125" i="19"/>
  <c r="D125" i="19"/>
  <c r="E125" i="19"/>
  <c r="F125" i="19"/>
  <c r="G125" i="19"/>
  <c r="H125" i="19"/>
  <c r="I125" i="19"/>
  <c r="J125" i="19"/>
  <c r="K125" i="19"/>
  <c r="L125" i="19"/>
  <c r="M125" i="19"/>
  <c r="N125" i="19"/>
  <c r="O125" i="19"/>
  <c r="P125" i="19"/>
  <c r="Q125" i="19"/>
  <c r="R125" i="19"/>
  <c r="S125" i="19"/>
  <c r="T125" i="19"/>
  <c r="U125" i="19"/>
  <c r="V125" i="19"/>
  <c r="W125" i="19"/>
  <c r="X125" i="19"/>
  <c r="B126" i="19"/>
  <c r="C126" i="19"/>
  <c r="D126" i="19"/>
  <c r="E126" i="19"/>
  <c r="F126" i="19"/>
  <c r="G126" i="19"/>
  <c r="H126" i="19"/>
  <c r="I126" i="19"/>
  <c r="J126" i="19"/>
  <c r="K126" i="19"/>
  <c r="L126" i="19"/>
  <c r="M126" i="19"/>
  <c r="N126" i="19"/>
  <c r="O126" i="19"/>
  <c r="P126" i="19"/>
  <c r="Q126" i="19"/>
  <c r="R126" i="19"/>
  <c r="S126" i="19"/>
  <c r="T126" i="19"/>
  <c r="U126" i="19"/>
  <c r="V126" i="19"/>
  <c r="W126" i="19"/>
  <c r="X126" i="19"/>
  <c r="B127" i="19"/>
  <c r="C127" i="19"/>
  <c r="D127" i="19"/>
  <c r="E127" i="19"/>
  <c r="F127" i="19"/>
  <c r="G127" i="19"/>
  <c r="H127" i="19"/>
  <c r="I127" i="19"/>
  <c r="J127" i="19"/>
  <c r="K127" i="19"/>
  <c r="L127" i="19"/>
  <c r="M127" i="19"/>
  <c r="N127" i="19"/>
  <c r="O127" i="19"/>
  <c r="P127" i="19"/>
  <c r="Q127" i="19"/>
  <c r="R127" i="19"/>
  <c r="S127" i="19"/>
  <c r="T127" i="19"/>
  <c r="U127" i="19"/>
  <c r="V127" i="19"/>
  <c r="W127" i="19"/>
  <c r="X127" i="19"/>
  <c r="B128" i="19"/>
  <c r="C128" i="19"/>
  <c r="D128" i="19"/>
  <c r="E128" i="19"/>
  <c r="F128" i="19"/>
  <c r="G128" i="19"/>
  <c r="H128" i="19"/>
  <c r="I128" i="19"/>
  <c r="J128" i="19"/>
  <c r="K128" i="19"/>
  <c r="L128" i="19"/>
  <c r="M128" i="19"/>
  <c r="N128" i="19"/>
  <c r="O128" i="19"/>
  <c r="P128" i="19"/>
  <c r="Q128" i="19"/>
  <c r="R128" i="19"/>
  <c r="S128" i="19"/>
  <c r="T128" i="19"/>
  <c r="U128" i="19"/>
  <c r="V128" i="19"/>
  <c r="W128" i="19"/>
  <c r="X128" i="19"/>
  <c r="B129" i="19"/>
  <c r="C129" i="19"/>
  <c r="D129" i="19"/>
  <c r="E129" i="19"/>
  <c r="F129" i="19"/>
  <c r="G129" i="19"/>
  <c r="H129" i="19"/>
  <c r="I129" i="19"/>
  <c r="J129" i="19"/>
  <c r="K129" i="19"/>
  <c r="L129" i="19"/>
  <c r="M129" i="19"/>
  <c r="N129" i="19"/>
  <c r="O129" i="19"/>
  <c r="P129" i="19"/>
  <c r="Q129" i="19"/>
  <c r="R129" i="19"/>
  <c r="S129" i="19"/>
  <c r="T129" i="19"/>
  <c r="U129" i="19"/>
  <c r="V129" i="19"/>
  <c r="W129" i="19"/>
  <c r="X129" i="19"/>
  <c r="B130" i="19"/>
  <c r="C130" i="19"/>
  <c r="D130" i="19"/>
  <c r="E130" i="19"/>
  <c r="F130" i="19"/>
  <c r="G130" i="19"/>
  <c r="H130" i="19"/>
  <c r="I130" i="19"/>
  <c r="J130" i="19"/>
  <c r="K130" i="19"/>
  <c r="L130" i="19"/>
  <c r="M130" i="19"/>
  <c r="N130" i="19"/>
  <c r="O130" i="19"/>
  <c r="P130" i="19"/>
  <c r="Q130" i="19"/>
  <c r="R130" i="19"/>
  <c r="S130" i="19"/>
  <c r="T130" i="19"/>
  <c r="U130" i="19"/>
  <c r="V130" i="19"/>
  <c r="W130" i="19"/>
  <c r="X130" i="19"/>
  <c r="B131" i="19"/>
  <c r="C131" i="19"/>
  <c r="D131" i="19"/>
  <c r="E131" i="19"/>
  <c r="F131" i="19"/>
  <c r="G131" i="19"/>
  <c r="H131" i="19"/>
  <c r="I131" i="19"/>
  <c r="J131" i="19"/>
  <c r="K131" i="19"/>
  <c r="L131" i="19"/>
  <c r="M131" i="19"/>
  <c r="N131" i="19"/>
  <c r="O131" i="19"/>
  <c r="P131" i="19"/>
  <c r="Q131" i="19"/>
  <c r="R131" i="19"/>
  <c r="S131" i="19"/>
  <c r="T131" i="19"/>
  <c r="U131" i="19"/>
  <c r="V131" i="19"/>
  <c r="W131" i="19"/>
  <c r="X131" i="19"/>
  <c r="B132" i="19"/>
  <c r="C132" i="19"/>
  <c r="D132" i="19"/>
  <c r="E132" i="19"/>
  <c r="F132" i="19"/>
  <c r="G132" i="19"/>
  <c r="H132" i="19"/>
  <c r="I132" i="19"/>
  <c r="J132" i="19"/>
  <c r="K132" i="19"/>
  <c r="L132" i="19"/>
  <c r="M132" i="19"/>
  <c r="N132" i="19"/>
  <c r="O132" i="19"/>
  <c r="P132" i="19"/>
  <c r="Q132" i="19"/>
  <c r="R132" i="19"/>
  <c r="S132" i="19"/>
  <c r="T132" i="19"/>
  <c r="U132" i="19"/>
  <c r="V132" i="19"/>
  <c r="W132" i="19"/>
  <c r="X132" i="19"/>
  <c r="B133" i="19"/>
  <c r="C133" i="19"/>
  <c r="D133" i="19"/>
  <c r="E133" i="19"/>
  <c r="F133" i="19"/>
  <c r="G133" i="19"/>
  <c r="H133" i="19"/>
  <c r="I133" i="19"/>
  <c r="J133" i="19"/>
  <c r="K133" i="19"/>
  <c r="L133" i="19"/>
  <c r="M133" i="19"/>
  <c r="N133" i="19"/>
  <c r="O133" i="19"/>
  <c r="P133" i="19"/>
  <c r="Q133" i="19"/>
  <c r="R133" i="19"/>
  <c r="S133" i="19"/>
  <c r="T133" i="19"/>
  <c r="U133" i="19"/>
  <c r="V133" i="19"/>
  <c r="W133" i="19"/>
  <c r="X133" i="19"/>
  <c r="B134" i="19"/>
  <c r="C134" i="19"/>
  <c r="D134" i="19"/>
  <c r="E134" i="19"/>
  <c r="F134" i="19"/>
  <c r="G134" i="19"/>
  <c r="H134" i="19"/>
  <c r="I134" i="19"/>
  <c r="J134" i="19"/>
  <c r="K134" i="19"/>
  <c r="L134" i="19"/>
  <c r="M134" i="19"/>
  <c r="N134" i="19"/>
  <c r="O134" i="19"/>
  <c r="P134" i="19"/>
  <c r="Q134" i="19"/>
  <c r="R134" i="19"/>
  <c r="S134" i="19"/>
  <c r="T134" i="19"/>
  <c r="U134" i="19"/>
  <c r="V134" i="19"/>
  <c r="W134" i="19"/>
  <c r="X134" i="19"/>
  <c r="B135" i="19"/>
  <c r="C135" i="19"/>
  <c r="D135" i="19"/>
  <c r="E135" i="19"/>
  <c r="F135" i="19"/>
  <c r="G135" i="19"/>
  <c r="H135" i="19"/>
  <c r="I135" i="19"/>
  <c r="J135" i="19"/>
  <c r="K135" i="19"/>
  <c r="L135" i="19"/>
  <c r="M135" i="19"/>
  <c r="N135" i="19"/>
  <c r="O135" i="19"/>
  <c r="P135" i="19"/>
  <c r="Q135" i="19"/>
  <c r="R135" i="19"/>
  <c r="S135" i="19"/>
  <c r="T135" i="19"/>
  <c r="U135" i="19"/>
  <c r="V135" i="19"/>
  <c r="W135" i="19"/>
  <c r="X135" i="19"/>
  <c r="B136" i="19"/>
  <c r="C136" i="19"/>
  <c r="D136" i="19"/>
  <c r="E136" i="19"/>
  <c r="F136" i="19"/>
  <c r="G136" i="19"/>
  <c r="H136" i="19"/>
  <c r="I136" i="19"/>
  <c r="J136" i="19"/>
  <c r="K136" i="19"/>
  <c r="L136" i="19"/>
  <c r="M136" i="19"/>
  <c r="N136" i="19"/>
  <c r="O136" i="19"/>
  <c r="P136" i="19"/>
  <c r="Q136" i="19"/>
  <c r="R136" i="19"/>
  <c r="S136" i="19"/>
  <c r="T136" i="19"/>
  <c r="U136" i="19"/>
  <c r="V136" i="19"/>
  <c r="W136" i="19"/>
  <c r="X136" i="19"/>
  <c r="B137" i="19"/>
  <c r="C137" i="19"/>
  <c r="D137" i="19"/>
  <c r="E137" i="19"/>
  <c r="F137" i="19"/>
  <c r="G137" i="19"/>
  <c r="H137" i="19"/>
  <c r="I137" i="19"/>
  <c r="J137" i="19"/>
  <c r="K137" i="19"/>
  <c r="L137" i="19"/>
  <c r="M137" i="19"/>
  <c r="N137" i="19"/>
  <c r="O137" i="19"/>
  <c r="P137" i="19"/>
  <c r="Q137" i="19"/>
  <c r="R137" i="19"/>
  <c r="S137" i="19"/>
  <c r="T137" i="19"/>
  <c r="U137" i="19"/>
  <c r="V137" i="19"/>
  <c r="W137" i="19"/>
  <c r="X137" i="19"/>
  <c r="B138" i="19"/>
  <c r="C138" i="19"/>
  <c r="D138" i="19"/>
  <c r="E138" i="19"/>
  <c r="F138" i="19"/>
  <c r="G138" i="19"/>
  <c r="H138" i="19"/>
  <c r="I138" i="19"/>
  <c r="J138" i="19"/>
  <c r="K138" i="19"/>
  <c r="L138" i="19"/>
  <c r="M138" i="19"/>
  <c r="N138" i="19"/>
  <c r="O138" i="19"/>
  <c r="P138" i="19"/>
  <c r="Q138" i="19"/>
  <c r="R138" i="19"/>
  <c r="S138" i="19"/>
  <c r="T138" i="19"/>
  <c r="U138" i="19"/>
  <c r="V138" i="19"/>
  <c r="W138" i="19"/>
  <c r="X138" i="19"/>
  <c r="B139" i="19"/>
  <c r="C139" i="19"/>
  <c r="D139" i="19"/>
  <c r="E139" i="19"/>
  <c r="F139" i="19"/>
  <c r="G139" i="19"/>
  <c r="H139" i="19"/>
  <c r="I139" i="19"/>
  <c r="J139" i="19"/>
  <c r="K139" i="19"/>
  <c r="L139" i="19"/>
  <c r="M139" i="19"/>
  <c r="N139" i="19"/>
  <c r="O139" i="19"/>
  <c r="P139" i="19"/>
  <c r="Q139" i="19"/>
  <c r="R139" i="19"/>
  <c r="S139" i="19"/>
  <c r="T139" i="19"/>
  <c r="U139" i="19"/>
  <c r="V139" i="19"/>
  <c r="W139" i="19"/>
  <c r="X139" i="19"/>
  <c r="B140" i="19"/>
  <c r="C140" i="19"/>
  <c r="D140" i="19"/>
  <c r="E140" i="19"/>
  <c r="F140" i="19"/>
  <c r="G140" i="19"/>
  <c r="H140" i="19"/>
  <c r="I140" i="19"/>
  <c r="J140" i="19"/>
  <c r="K140" i="19"/>
  <c r="L140" i="19"/>
  <c r="M140" i="19"/>
  <c r="N140" i="19"/>
  <c r="O140" i="19"/>
  <c r="P140" i="19"/>
  <c r="Q140" i="19"/>
  <c r="R140" i="19"/>
  <c r="S140" i="19"/>
  <c r="T140" i="19"/>
  <c r="U140" i="19"/>
  <c r="V140" i="19"/>
  <c r="W140" i="19"/>
  <c r="X140" i="19"/>
  <c r="B141" i="19"/>
  <c r="C141" i="19"/>
  <c r="D141" i="19"/>
  <c r="E141" i="19"/>
  <c r="F141" i="19"/>
  <c r="G141" i="19"/>
  <c r="H141" i="19"/>
  <c r="I141" i="19"/>
  <c r="J141" i="19"/>
  <c r="K141" i="19"/>
  <c r="L141" i="19"/>
  <c r="M141" i="19"/>
  <c r="N141" i="19"/>
  <c r="O141" i="19"/>
  <c r="P141" i="19"/>
  <c r="Q141" i="19"/>
  <c r="R141" i="19"/>
  <c r="S141" i="19"/>
  <c r="T141" i="19"/>
  <c r="U141" i="19"/>
  <c r="V141" i="19"/>
  <c r="W141" i="19"/>
  <c r="X141" i="19"/>
  <c r="B142" i="19"/>
  <c r="C142" i="19"/>
  <c r="D142" i="19"/>
  <c r="E142" i="19"/>
  <c r="F142" i="19"/>
  <c r="G142" i="19"/>
  <c r="H142" i="19"/>
  <c r="I142" i="19"/>
  <c r="J142" i="19"/>
  <c r="K142" i="19"/>
  <c r="L142" i="19"/>
  <c r="M142" i="19"/>
  <c r="N142" i="19"/>
  <c r="O142" i="19"/>
  <c r="P142" i="19"/>
  <c r="Q142" i="19"/>
  <c r="R142" i="19"/>
  <c r="S142" i="19"/>
  <c r="T142" i="19"/>
  <c r="U142" i="19"/>
  <c r="V142" i="19"/>
  <c r="W142" i="19"/>
  <c r="X142" i="19"/>
  <c r="B143" i="19"/>
  <c r="C143" i="19"/>
  <c r="D143" i="19"/>
  <c r="E143" i="19"/>
  <c r="F143" i="19"/>
  <c r="G143" i="19"/>
  <c r="H143" i="19"/>
  <c r="I143" i="19"/>
  <c r="J143" i="19"/>
  <c r="K143" i="19"/>
  <c r="L143" i="19"/>
  <c r="M143" i="19"/>
  <c r="N143" i="19"/>
  <c r="O143" i="19"/>
  <c r="P143" i="19"/>
  <c r="Q143" i="19"/>
  <c r="R143" i="19"/>
  <c r="S143" i="19"/>
  <c r="T143" i="19"/>
  <c r="U143" i="19"/>
  <c r="V143" i="19"/>
  <c r="W143" i="19"/>
  <c r="X143" i="19"/>
  <c r="B144" i="19"/>
  <c r="C144" i="19"/>
  <c r="D144" i="19"/>
  <c r="E144" i="19"/>
  <c r="F144" i="19"/>
  <c r="G144" i="19"/>
  <c r="H144" i="19"/>
  <c r="I144" i="19"/>
  <c r="J144" i="19"/>
  <c r="K144" i="19"/>
  <c r="L144" i="19"/>
  <c r="M144" i="19"/>
  <c r="N144" i="19"/>
  <c r="O144" i="19"/>
  <c r="P144" i="19"/>
  <c r="Q144" i="19"/>
  <c r="R144" i="19"/>
  <c r="S144" i="19"/>
  <c r="T144" i="19"/>
  <c r="U144" i="19"/>
  <c r="V144" i="19"/>
  <c r="W144" i="19"/>
  <c r="X144" i="19"/>
  <c r="B145" i="19"/>
  <c r="C145" i="19"/>
  <c r="D145" i="19"/>
  <c r="E145" i="19"/>
  <c r="F145" i="19"/>
  <c r="G145" i="19"/>
  <c r="H145" i="19"/>
  <c r="I145" i="19"/>
  <c r="J145" i="19"/>
  <c r="K145" i="19"/>
  <c r="L145" i="19"/>
  <c r="M145" i="19"/>
  <c r="N145" i="19"/>
  <c r="O145" i="19"/>
  <c r="P145" i="19"/>
  <c r="Q145" i="19"/>
  <c r="R145" i="19"/>
  <c r="S145" i="19"/>
  <c r="T145" i="19"/>
  <c r="U145" i="19"/>
  <c r="V145" i="19"/>
  <c r="W145" i="19"/>
  <c r="X145" i="19"/>
  <c r="B146" i="19"/>
  <c r="C146" i="19"/>
  <c r="D146" i="19"/>
  <c r="E146" i="19"/>
  <c r="F146" i="19"/>
  <c r="G146" i="19"/>
  <c r="H146" i="19"/>
  <c r="I146" i="19"/>
  <c r="J146" i="19"/>
  <c r="K146" i="19"/>
  <c r="L146" i="19"/>
  <c r="M146" i="19"/>
  <c r="N146" i="19"/>
  <c r="O146" i="19"/>
  <c r="P146" i="19"/>
  <c r="Q146" i="19"/>
  <c r="R146" i="19"/>
  <c r="S146" i="19"/>
  <c r="T146" i="19"/>
  <c r="U146" i="19"/>
  <c r="V146" i="19"/>
  <c r="W146" i="19"/>
  <c r="X146" i="19"/>
  <c r="B147" i="19"/>
  <c r="C147" i="19"/>
  <c r="D147" i="19"/>
  <c r="E147" i="19"/>
  <c r="F147" i="19"/>
  <c r="G147" i="19"/>
  <c r="H147" i="19"/>
  <c r="I147" i="19"/>
  <c r="J147" i="19"/>
  <c r="K147" i="19"/>
  <c r="L147" i="19"/>
  <c r="M147" i="19"/>
  <c r="N147" i="19"/>
  <c r="O147" i="19"/>
  <c r="P147" i="19"/>
  <c r="Q147" i="19"/>
  <c r="R147" i="19"/>
  <c r="S147" i="19"/>
  <c r="T147" i="19"/>
  <c r="U147" i="19"/>
  <c r="V147" i="19"/>
  <c r="W147" i="19"/>
  <c r="X147" i="19"/>
  <c r="B148" i="19"/>
  <c r="C148" i="19"/>
  <c r="D148" i="19"/>
  <c r="E148" i="19"/>
  <c r="F148" i="19"/>
  <c r="G148" i="19"/>
  <c r="H148" i="19"/>
  <c r="I148" i="19"/>
  <c r="J148" i="19"/>
  <c r="K148" i="19"/>
  <c r="L148" i="19"/>
  <c r="M148" i="19"/>
  <c r="N148" i="19"/>
  <c r="O148" i="19"/>
  <c r="P148" i="19"/>
  <c r="Q148" i="19"/>
  <c r="R148" i="19"/>
  <c r="S148" i="19"/>
  <c r="T148" i="19"/>
  <c r="U148" i="19"/>
  <c r="V148" i="19"/>
  <c r="W148" i="19"/>
  <c r="X148" i="19"/>
  <c r="B149" i="19"/>
  <c r="C149" i="19"/>
  <c r="D149" i="19"/>
  <c r="E149" i="19"/>
  <c r="F149" i="19"/>
  <c r="G149" i="19"/>
  <c r="H149" i="19"/>
  <c r="I149" i="19"/>
  <c r="J149" i="19"/>
  <c r="K149" i="19"/>
  <c r="L149" i="19"/>
  <c r="M149" i="19"/>
  <c r="N149" i="19"/>
  <c r="O149" i="19"/>
  <c r="P149" i="19"/>
  <c r="Q149" i="19"/>
  <c r="R149" i="19"/>
  <c r="S149" i="19"/>
  <c r="T149" i="19"/>
  <c r="U149" i="19"/>
  <c r="V149" i="19"/>
  <c r="W149" i="19"/>
  <c r="X149" i="19"/>
  <c r="B150" i="19"/>
  <c r="C150" i="19"/>
  <c r="D150" i="19"/>
  <c r="E150" i="19"/>
  <c r="F150" i="19"/>
  <c r="G150" i="19"/>
  <c r="H150" i="19"/>
  <c r="I150" i="19"/>
  <c r="J150" i="19"/>
  <c r="K150" i="19"/>
  <c r="L150" i="19"/>
  <c r="M150" i="19"/>
  <c r="N150" i="19"/>
  <c r="O150" i="19"/>
  <c r="P150" i="19"/>
  <c r="Q150" i="19"/>
  <c r="R150" i="19"/>
  <c r="S150" i="19"/>
  <c r="T150" i="19"/>
  <c r="U150" i="19"/>
  <c r="V150" i="19"/>
  <c r="W150" i="19"/>
  <c r="X150" i="19"/>
  <c r="B151" i="19"/>
  <c r="C151" i="19"/>
  <c r="D151" i="19"/>
  <c r="E151" i="19"/>
  <c r="F151" i="19"/>
  <c r="G151" i="19"/>
  <c r="H151" i="19"/>
  <c r="I151" i="19"/>
  <c r="J151" i="19"/>
  <c r="K151" i="19"/>
  <c r="L151" i="19"/>
  <c r="M151" i="19"/>
  <c r="N151" i="19"/>
  <c r="O151" i="19"/>
  <c r="P151" i="19"/>
  <c r="Q151" i="19"/>
  <c r="R151" i="19"/>
  <c r="S151" i="19"/>
  <c r="T151" i="19"/>
  <c r="U151" i="19"/>
  <c r="V151" i="19"/>
  <c r="W151" i="19"/>
  <c r="X151" i="19"/>
  <c r="B152" i="19"/>
  <c r="C152" i="19"/>
  <c r="D152" i="19"/>
  <c r="E152" i="19"/>
  <c r="F152" i="19"/>
  <c r="G152" i="19"/>
  <c r="H152" i="19"/>
  <c r="I152" i="19"/>
  <c r="J152" i="19"/>
  <c r="K152" i="19"/>
  <c r="L152" i="19"/>
  <c r="M152" i="19"/>
  <c r="N152" i="19"/>
  <c r="O152" i="19"/>
  <c r="P152" i="19"/>
  <c r="Q152" i="19"/>
  <c r="R152" i="19"/>
  <c r="S152" i="19"/>
  <c r="T152" i="19"/>
  <c r="U152" i="19"/>
  <c r="V152" i="19"/>
  <c r="W152" i="19"/>
  <c r="X152" i="19"/>
  <c r="B153" i="19"/>
  <c r="C153" i="19"/>
  <c r="D153" i="19"/>
  <c r="E153" i="19"/>
  <c r="F153" i="19"/>
  <c r="G153" i="19"/>
  <c r="H153" i="19"/>
  <c r="I153" i="19"/>
  <c r="J153" i="19"/>
  <c r="K153" i="19"/>
  <c r="L153" i="19"/>
  <c r="M153" i="19"/>
  <c r="N153" i="19"/>
  <c r="O153" i="19"/>
  <c r="P153" i="19"/>
  <c r="Q153" i="19"/>
  <c r="R153" i="19"/>
  <c r="S153" i="19"/>
  <c r="T153" i="19"/>
  <c r="U153" i="19"/>
  <c r="V153" i="19"/>
  <c r="W153" i="19"/>
  <c r="X153" i="19"/>
  <c r="B154" i="19"/>
  <c r="C154" i="19"/>
  <c r="D154" i="19"/>
  <c r="E154" i="19"/>
  <c r="F154" i="19"/>
  <c r="G154" i="19"/>
  <c r="H154" i="19"/>
  <c r="I154" i="19"/>
  <c r="J154" i="19"/>
  <c r="K154" i="19"/>
  <c r="L154" i="19"/>
  <c r="M154" i="19"/>
  <c r="N154" i="19"/>
  <c r="O154" i="19"/>
  <c r="P154" i="19"/>
  <c r="Q154" i="19"/>
  <c r="R154" i="19"/>
  <c r="S154" i="19"/>
  <c r="T154" i="19"/>
  <c r="U154" i="19"/>
  <c r="V154" i="19"/>
  <c r="W154" i="19"/>
  <c r="X154" i="19"/>
  <c r="B155" i="19"/>
  <c r="C155" i="19"/>
  <c r="D155" i="19"/>
  <c r="E155" i="19"/>
  <c r="F155" i="19"/>
  <c r="G155" i="19"/>
  <c r="H155" i="19"/>
  <c r="I155" i="19"/>
  <c r="J155" i="19"/>
  <c r="K155" i="19"/>
  <c r="L155" i="19"/>
  <c r="M155" i="19"/>
  <c r="N155" i="19"/>
  <c r="O155" i="19"/>
  <c r="P155" i="19"/>
  <c r="Q155" i="19"/>
  <c r="R155" i="19"/>
  <c r="S155" i="19"/>
  <c r="T155" i="19"/>
  <c r="U155" i="19"/>
  <c r="V155" i="19"/>
  <c r="W155" i="19"/>
  <c r="X155" i="19"/>
  <c r="B156" i="19"/>
  <c r="C156" i="19"/>
  <c r="D156" i="19"/>
  <c r="E156" i="19"/>
  <c r="F156" i="19"/>
  <c r="G156" i="19"/>
  <c r="H156" i="19"/>
  <c r="I156" i="19"/>
  <c r="J156" i="19"/>
  <c r="K156" i="19"/>
  <c r="L156" i="19"/>
  <c r="M156" i="19"/>
  <c r="N156" i="19"/>
  <c r="O156" i="19"/>
  <c r="P156" i="19"/>
  <c r="Q156" i="19"/>
  <c r="R156" i="19"/>
  <c r="S156" i="19"/>
  <c r="T156" i="19"/>
  <c r="U156" i="19"/>
  <c r="V156" i="19"/>
  <c r="W156" i="19"/>
  <c r="X156" i="19"/>
  <c r="B157" i="19"/>
  <c r="C157" i="19"/>
  <c r="D157" i="19"/>
  <c r="E157" i="19"/>
  <c r="F157" i="19"/>
  <c r="G157" i="19"/>
  <c r="H157" i="19"/>
  <c r="I157" i="19"/>
  <c r="J157" i="19"/>
  <c r="K157" i="19"/>
  <c r="L157" i="19"/>
  <c r="M157" i="19"/>
  <c r="N157" i="19"/>
  <c r="O157" i="19"/>
  <c r="P157" i="19"/>
  <c r="Q157" i="19"/>
  <c r="R157" i="19"/>
  <c r="S157" i="19"/>
  <c r="T157" i="19"/>
  <c r="U157" i="19"/>
  <c r="V157" i="19"/>
  <c r="W157" i="19"/>
  <c r="X157" i="19"/>
  <c r="B158" i="19"/>
  <c r="C158" i="19"/>
  <c r="D158" i="19"/>
  <c r="E158" i="19"/>
  <c r="F158" i="19"/>
  <c r="G158" i="19"/>
  <c r="H158" i="19"/>
  <c r="I158" i="19"/>
  <c r="J158" i="19"/>
  <c r="K158" i="19"/>
  <c r="L158" i="19"/>
  <c r="M158" i="19"/>
  <c r="N158" i="19"/>
  <c r="O158" i="19"/>
  <c r="P158" i="19"/>
  <c r="Q158" i="19"/>
  <c r="R158" i="19"/>
  <c r="S158" i="19"/>
  <c r="T158" i="19"/>
  <c r="U158" i="19"/>
  <c r="V158" i="19"/>
  <c r="W158" i="19"/>
  <c r="X158" i="19"/>
  <c r="B159" i="19"/>
  <c r="C159" i="19"/>
  <c r="D159" i="19"/>
  <c r="E159" i="19"/>
  <c r="F159" i="19"/>
  <c r="G159" i="19"/>
  <c r="H159" i="19"/>
  <c r="I159" i="19"/>
  <c r="J159" i="19"/>
  <c r="K159" i="19"/>
  <c r="L159" i="19"/>
  <c r="M159" i="19"/>
  <c r="N159" i="19"/>
  <c r="O159" i="19"/>
  <c r="P159" i="19"/>
  <c r="Q159" i="19"/>
  <c r="R159" i="19"/>
  <c r="S159" i="19"/>
  <c r="T159" i="19"/>
  <c r="U159" i="19"/>
  <c r="V159" i="19"/>
  <c r="W159" i="19"/>
  <c r="X159" i="19"/>
  <c r="B160" i="19"/>
  <c r="C160" i="19"/>
  <c r="D160" i="19"/>
  <c r="E160" i="19"/>
  <c r="F160" i="19"/>
  <c r="G160" i="19"/>
  <c r="H160" i="19"/>
  <c r="I160" i="19"/>
  <c r="J160" i="19"/>
  <c r="K160" i="19"/>
  <c r="L160" i="19"/>
  <c r="M160" i="19"/>
  <c r="N160" i="19"/>
  <c r="O160" i="19"/>
  <c r="P160" i="19"/>
  <c r="Q160" i="19"/>
  <c r="R160" i="19"/>
  <c r="S160" i="19"/>
  <c r="T160" i="19"/>
  <c r="U160" i="19"/>
  <c r="V160" i="19"/>
  <c r="W160" i="19"/>
  <c r="X160" i="19"/>
  <c r="B161" i="19"/>
  <c r="C161" i="19"/>
  <c r="D161" i="19"/>
  <c r="E161" i="19"/>
  <c r="F161" i="19"/>
  <c r="G161" i="19"/>
  <c r="H161" i="19"/>
  <c r="I161" i="19"/>
  <c r="J161" i="19"/>
  <c r="K161" i="19"/>
  <c r="L161" i="19"/>
  <c r="M161" i="19"/>
  <c r="N161" i="19"/>
  <c r="O161" i="19"/>
  <c r="P161" i="19"/>
  <c r="Q161" i="19"/>
  <c r="R161" i="19"/>
  <c r="S161" i="19"/>
  <c r="T161" i="19"/>
  <c r="U161" i="19"/>
  <c r="V161" i="19"/>
  <c r="W161" i="19"/>
  <c r="X161" i="19"/>
  <c r="B162" i="19"/>
  <c r="C162" i="19"/>
  <c r="D162" i="19"/>
  <c r="E162" i="19"/>
  <c r="F162" i="19"/>
  <c r="G162" i="19"/>
  <c r="H162" i="19"/>
  <c r="I162" i="19"/>
  <c r="J162" i="19"/>
  <c r="K162" i="19"/>
  <c r="L162" i="19"/>
  <c r="M162" i="19"/>
  <c r="N162" i="19"/>
  <c r="O162" i="19"/>
  <c r="P162" i="19"/>
  <c r="Q162" i="19"/>
  <c r="R162" i="19"/>
  <c r="S162" i="19"/>
  <c r="T162" i="19"/>
  <c r="U162" i="19"/>
  <c r="V162" i="19"/>
  <c r="W162" i="19"/>
  <c r="X162" i="19"/>
  <c r="B163" i="19"/>
  <c r="C163" i="19"/>
  <c r="D163" i="19"/>
  <c r="E163" i="19"/>
  <c r="F163" i="19"/>
  <c r="G163" i="19"/>
  <c r="H163" i="19"/>
  <c r="I163" i="19"/>
  <c r="J163" i="19"/>
  <c r="K163" i="19"/>
  <c r="L163" i="19"/>
  <c r="M163" i="19"/>
  <c r="N163" i="19"/>
  <c r="O163" i="19"/>
  <c r="P163" i="19"/>
  <c r="Q163" i="19"/>
  <c r="R163" i="19"/>
  <c r="S163" i="19"/>
  <c r="T163" i="19"/>
  <c r="U163" i="19"/>
  <c r="V163" i="19"/>
  <c r="W163" i="19"/>
  <c r="X163" i="19"/>
  <c r="B164" i="19"/>
  <c r="C164" i="19"/>
  <c r="D164" i="19"/>
  <c r="E164" i="19"/>
  <c r="F164" i="19"/>
  <c r="G164" i="19"/>
  <c r="H164" i="19"/>
  <c r="I164" i="19"/>
  <c r="J164" i="19"/>
  <c r="K164" i="19"/>
  <c r="L164" i="19"/>
  <c r="M164" i="19"/>
  <c r="N164" i="19"/>
  <c r="O164" i="19"/>
  <c r="P164" i="19"/>
  <c r="Q164" i="19"/>
  <c r="R164" i="19"/>
  <c r="S164" i="19"/>
  <c r="T164" i="19"/>
  <c r="U164" i="19"/>
  <c r="V164" i="19"/>
  <c r="W164" i="19"/>
  <c r="X164" i="19"/>
  <c r="B165" i="19"/>
  <c r="C165" i="19"/>
  <c r="D165" i="19"/>
  <c r="E165" i="19"/>
  <c r="F165" i="19"/>
  <c r="G165" i="19"/>
  <c r="H165" i="19"/>
  <c r="I165" i="19"/>
  <c r="J165" i="19"/>
  <c r="K165" i="19"/>
  <c r="L165" i="19"/>
  <c r="M165" i="19"/>
  <c r="N165" i="19"/>
  <c r="O165" i="19"/>
  <c r="P165" i="19"/>
  <c r="Q165" i="19"/>
  <c r="R165" i="19"/>
  <c r="S165" i="19"/>
  <c r="T165" i="19"/>
  <c r="U165" i="19"/>
  <c r="V165" i="19"/>
  <c r="W165" i="19"/>
  <c r="X165" i="19"/>
  <c r="B166" i="19"/>
  <c r="C166" i="19"/>
  <c r="D166" i="19"/>
  <c r="E166" i="19"/>
  <c r="F166" i="19"/>
  <c r="G166" i="19"/>
  <c r="H166" i="19"/>
  <c r="I166" i="19"/>
  <c r="J166" i="19"/>
  <c r="K166" i="19"/>
  <c r="L166" i="19"/>
  <c r="M166" i="19"/>
  <c r="N166" i="19"/>
  <c r="O166" i="19"/>
  <c r="P166" i="19"/>
  <c r="Q166" i="19"/>
  <c r="R166" i="19"/>
  <c r="S166" i="19"/>
  <c r="T166" i="19"/>
  <c r="U166" i="19"/>
  <c r="V166" i="19"/>
  <c r="W166" i="19"/>
  <c r="X166" i="19"/>
  <c r="X3" i="19"/>
  <c r="C3" i="19"/>
  <c r="D3" i="19"/>
  <c r="E3" i="19"/>
  <c r="F3" i="19"/>
  <c r="G3" i="19"/>
  <c r="H3" i="19"/>
  <c r="I3" i="19"/>
  <c r="J3" i="19"/>
  <c r="K3" i="19"/>
  <c r="L3" i="19"/>
  <c r="M3" i="19"/>
  <c r="N3" i="19"/>
  <c r="O3" i="19"/>
  <c r="P3" i="19"/>
  <c r="Q3" i="19"/>
  <c r="R3" i="19"/>
  <c r="S3" i="19"/>
  <c r="T3" i="19"/>
  <c r="U3" i="19"/>
  <c r="V3" i="19"/>
  <c r="W3" i="19"/>
  <c r="B3" i="19"/>
</calcChain>
</file>

<file path=xl/sharedStrings.xml><?xml version="1.0" encoding="utf-8"?>
<sst xmlns="http://schemas.openxmlformats.org/spreadsheetml/2006/main" count="7664" uniqueCount="323">
  <si>
    <t>FishStock</t>
  </si>
  <si>
    <t>BE</t>
  </si>
  <si>
    <t>DE</t>
  </si>
  <si>
    <t>DK</t>
  </si>
  <si>
    <t>EE</t>
  </si>
  <si>
    <t>ES</t>
  </si>
  <si>
    <t>FI</t>
  </si>
  <si>
    <t>FO</t>
  </si>
  <si>
    <t>FR</t>
  </si>
  <si>
    <t>GB</t>
  </si>
  <si>
    <t>GG</t>
  </si>
  <si>
    <t>GL</t>
  </si>
  <si>
    <t>IE</t>
  </si>
  <si>
    <t>IM</t>
  </si>
  <si>
    <t>IS</t>
  </si>
  <si>
    <t>JE</t>
  </si>
  <si>
    <t>LT</t>
  </si>
  <si>
    <t>LV</t>
  </si>
  <si>
    <t>NL</t>
  </si>
  <si>
    <t>NO</t>
  </si>
  <si>
    <t>PL</t>
  </si>
  <si>
    <t>PT</t>
  </si>
  <si>
    <t>RU</t>
  </si>
  <si>
    <t>SE</t>
  </si>
  <si>
    <t>All</t>
  </si>
  <si>
    <t>ane.27.8</t>
  </si>
  <si>
    <t>ane.27.9a</t>
  </si>
  <si>
    <t>anf.27.3a46</t>
  </si>
  <si>
    <t>ank.27.78abd</t>
  </si>
  <si>
    <t>ank.27.8c9a</t>
  </si>
  <si>
    <t>aru.27.123a4</t>
  </si>
  <si>
    <t>aru.27.5a14</t>
  </si>
  <si>
    <t>aru.27.5b6a</t>
  </si>
  <si>
    <t>aru.27.6b7-1012</t>
  </si>
  <si>
    <t>bli.27.5a14</t>
  </si>
  <si>
    <t>bll.27.3a47de</t>
  </si>
  <si>
    <t>boc.27.6-8</t>
  </si>
  <si>
    <t>bss.27.4bc7ad-h</t>
  </si>
  <si>
    <t>bss.27.8ab</t>
  </si>
  <si>
    <t>bss.27.8c9a</t>
  </si>
  <si>
    <t>cap.27.1-2</t>
  </si>
  <si>
    <t>cap.27.2a514</t>
  </si>
  <si>
    <t>cod.2127.1f14</t>
  </si>
  <si>
    <t>cod.27.1-2</t>
  </si>
  <si>
    <t>cod.27.22-24</t>
  </si>
  <si>
    <t>cod.27.24-32</t>
  </si>
  <si>
    <t>cod.27.47d20</t>
  </si>
  <si>
    <t>cod.27.5a</t>
  </si>
  <si>
    <t>cod.27.5b1</t>
  </si>
  <si>
    <t>cod.27.6a</t>
  </si>
  <si>
    <t>cod.27.7a</t>
  </si>
  <si>
    <t>cod.27.7e-k</t>
  </si>
  <si>
    <t>fle.27.3a4</t>
  </si>
  <si>
    <t>gag.27.nea</t>
  </si>
  <si>
    <t>ghl.27.1-2</t>
  </si>
  <si>
    <t>ghl.27.561214</t>
  </si>
  <si>
    <t>gur.27.3-8</t>
  </si>
  <si>
    <t>had.27.1-2</t>
  </si>
  <si>
    <t>had.27.46a20</t>
  </si>
  <si>
    <t>had.27.5a</t>
  </si>
  <si>
    <t>had.27.5b</t>
  </si>
  <si>
    <t>had.27.6b</t>
  </si>
  <si>
    <t>had.27.7a</t>
  </si>
  <si>
    <t>had.27.7b-k</t>
  </si>
  <si>
    <t>her.27.1-24a514a</t>
  </si>
  <si>
    <t>her.27.20-24</t>
  </si>
  <si>
    <t>her.27.25-2932</t>
  </si>
  <si>
    <t>her.27.28</t>
  </si>
  <si>
    <t>her.27.3031</t>
  </si>
  <si>
    <t>her.27.3a47d</t>
  </si>
  <si>
    <t>her.27.5a</t>
  </si>
  <si>
    <t>her.27.6a7bc</t>
  </si>
  <si>
    <t>her.27.irls</t>
  </si>
  <si>
    <t>her.27.nirs</t>
  </si>
  <si>
    <t>hke.27.3a46-8abd</t>
  </si>
  <si>
    <t>hke.27.8c9a</t>
  </si>
  <si>
    <t>hom.27.3a4bc7d</t>
  </si>
  <si>
    <t>hom.27.9a</t>
  </si>
  <si>
    <t>ldb.27.8c9a</t>
  </si>
  <si>
    <t>lem.27.3a47d</t>
  </si>
  <si>
    <t>lez.27.4a6a</t>
  </si>
  <si>
    <t>lez.27.6b</t>
  </si>
  <si>
    <t>lin.27.1-2</t>
  </si>
  <si>
    <t>lin.27.346-91214</t>
  </si>
  <si>
    <t>lin.27.5a</t>
  </si>
  <si>
    <t>lin.27.5b</t>
  </si>
  <si>
    <t>mac.27.nea</t>
  </si>
  <si>
    <t>meg.27.7b-k8abd</t>
  </si>
  <si>
    <t>meg.27.8c9a</t>
  </si>
  <si>
    <t>mon.27.78abd</t>
  </si>
  <si>
    <t>mon.27.8c9a</t>
  </si>
  <si>
    <t>mur.27.3a47d</t>
  </si>
  <si>
    <t>nep.fu.11</t>
  </si>
  <si>
    <t>nep.fu.12</t>
  </si>
  <si>
    <t>nep.fu.13</t>
  </si>
  <si>
    <t>nep.fu.14</t>
  </si>
  <si>
    <t>nep.fu.15</t>
  </si>
  <si>
    <t>nep.fu.16</t>
  </si>
  <si>
    <t>nep.fu.17</t>
  </si>
  <si>
    <t>nep.fu.19</t>
  </si>
  <si>
    <t>nep.fu.2021</t>
  </si>
  <si>
    <t>nep.fu.22</t>
  </si>
  <si>
    <t>nep.fu.2324</t>
  </si>
  <si>
    <t>nep.fu.25</t>
  </si>
  <si>
    <t>nep.fu.2627</t>
  </si>
  <si>
    <t>nep.fu.2829</t>
  </si>
  <si>
    <t>nep.fu.30</t>
  </si>
  <si>
    <t>nep.fu.31</t>
  </si>
  <si>
    <t>nep.fu.6</t>
  </si>
  <si>
    <t>nep.fu.7</t>
  </si>
  <si>
    <t>nep.fu.8</t>
  </si>
  <si>
    <t>nep.fu.9</t>
  </si>
  <si>
    <t>nop.27.3a4</t>
  </si>
  <si>
    <t>nop.27.6a</t>
  </si>
  <si>
    <t>pil.27.7</t>
  </si>
  <si>
    <t>pil.27.8abd</t>
  </si>
  <si>
    <t>pil.27.8c9a</t>
  </si>
  <si>
    <t>ple.27.21-23</t>
  </si>
  <si>
    <t>ple.27.24-32</t>
  </si>
  <si>
    <t>ple.27.420</t>
  </si>
  <si>
    <t>ple.27.7a</t>
  </si>
  <si>
    <t>ple.27.7d</t>
  </si>
  <si>
    <t>ple.27.7e</t>
  </si>
  <si>
    <t>ple.27.7fg</t>
  </si>
  <si>
    <t>ple.27.7h-k</t>
  </si>
  <si>
    <t>ple.27.89a</t>
  </si>
  <si>
    <t>pok.27.1-2</t>
  </si>
  <si>
    <t>pok.27.3a46</t>
  </si>
  <si>
    <t>pok.27.5a</t>
  </si>
  <si>
    <t>pok.27.5b</t>
  </si>
  <si>
    <t>pol.27.3a4</t>
  </si>
  <si>
    <t>pol.27.67</t>
  </si>
  <si>
    <t>pol.27.89a</t>
  </si>
  <si>
    <t>pra.27.1-2</t>
  </si>
  <si>
    <t>pra.27.3a4a</t>
  </si>
  <si>
    <t>pra.27.4a</t>
  </si>
  <si>
    <t>raj.27.1012</t>
  </si>
  <si>
    <t>raj.27.3a47d</t>
  </si>
  <si>
    <t>reb.2127.dp</t>
  </si>
  <si>
    <t>reb.2127.sp</t>
  </si>
  <si>
    <t>reb.27.14b</t>
  </si>
  <si>
    <t>reb.27.5a14</t>
  </si>
  <si>
    <t>reg.27.561214</t>
  </si>
  <si>
    <t>rjc.27.3a47d</t>
  </si>
  <si>
    <t>rjh.27.4a6</t>
  </si>
  <si>
    <t>rjh.27.4c7d</t>
  </si>
  <si>
    <t>rjm.27.3a47d</t>
  </si>
  <si>
    <t>rjn.27.3a4</t>
  </si>
  <si>
    <t>san.27.6a</t>
  </si>
  <si>
    <t>san.sa.1r</t>
  </si>
  <si>
    <t>san.sa.2r</t>
  </si>
  <si>
    <t>san.sa.3r</t>
  </si>
  <si>
    <t>san.sa.4</t>
  </si>
  <si>
    <t>san.sa.5r</t>
  </si>
  <si>
    <t>san.sa.7r</t>
  </si>
  <si>
    <t>sbr.27.10</t>
  </si>
  <si>
    <t>sdv.27.nea</t>
  </si>
  <si>
    <t>sho.27.67</t>
  </si>
  <si>
    <t>sho.27.89a</t>
  </si>
  <si>
    <t>sol.27.20-24</t>
  </si>
  <si>
    <t>sol.27.4</t>
  </si>
  <si>
    <t>sol.27.7a</t>
  </si>
  <si>
    <t>sol.27.7d</t>
  </si>
  <si>
    <t>sol.27.7e</t>
  </si>
  <si>
    <t>sol.27.7fg</t>
  </si>
  <si>
    <t>sol.27.7h-k</t>
  </si>
  <si>
    <t>sol.27.8ab</t>
  </si>
  <si>
    <t>spr.27.22-32</t>
  </si>
  <si>
    <t>spr.27.3a4</t>
  </si>
  <si>
    <t>spr.27.67a-cf-k</t>
  </si>
  <si>
    <t>spr.27.7de</t>
  </si>
  <si>
    <t>syc.27.3a47d</t>
  </si>
  <si>
    <t>syc.27.67a-ce-j</t>
  </si>
  <si>
    <t>syc.27.8abd</t>
  </si>
  <si>
    <t>syc.27.8c9a</t>
  </si>
  <si>
    <t>syt.27.67</t>
  </si>
  <si>
    <t>tur.27.22-32</t>
  </si>
  <si>
    <t>tur.27.4</t>
  </si>
  <si>
    <t>usk.27.1-2</t>
  </si>
  <si>
    <t>usk.27.3a45b6a7-912b</t>
  </si>
  <si>
    <t>usk.27.5a14</t>
  </si>
  <si>
    <t>whb.27.1-91214</t>
  </si>
  <si>
    <t>whg.27.47d</t>
  </si>
  <si>
    <t>whg.27.6a</t>
  </si>
  <si>
    <t>whg.27.6b</t>
  </si>
  <si>
    <t>whg.27.7a</t>
  </si>
  <si>
    <t>whg.27.7b-ce-k</t>
  </si>
  <si>
    <t>whg.27.89a</t>
  </si>
  <si>
    <t>wit.27.3a47d</t>
  </si>
  <si>
    <t>sol.27.8c9a</t>
  </si>
  <si>
    <t>ldb.27.7b-k8abd</t>
  </si>
  <si>
    <t>Year</t>
  </si>
  <si>
    <t>MA2020</t>
  </si>
  <si>
    <t>MA2016</t>
  </si>
  <si>
    <t>MA2012</t>
  </si>
  <si>
    <t>bli.27.5b67</t>
  </si>
  <si>
    <t>cod.21.1</t>
  </si>
  <si>
    <t>cod.27.21</t>
  </si>
  <si>
    <t>hom.27.2a4a5b6a7a-ce-k8</t>
  </si>
  <si>
    <t>pok.27.3a4</t>
  </si>
  <si>
    <t>pok.27.6</t>
  </si>
  <si>
    <t>reb.27.1-2</t>
  </si>
  <si>
    <t>reg.27.1-2</t>
  </si>
  <si>
    <t>spr.27.4</t>
  </si>
  <si>
    <t>Fish Stock</t>
  </si>
  <si>
    <t xml:space="preserve">Year </t>
  </si>
  <si>
    <t>Fish Stock 2012</t>
  </si>
  <si>
    <t>Fish Stock 2016</t>
  </si>
  <si>
    <t>Fish Stock 2020</t>
  </si>
  <si>
    <t>most recent</t>
  </si>
  <si>
    <r>
      <rPr>
        <b/>
        <sz val="9"/>
        <rFont val="Carlito"/>
        <family val="2"/>
      </rPr>
      <t xml:space="preserve">Table 8                   </t>
    </r>
    <r>
      <rPr>
        <sz val="9"/>
        <rFont val="Carlito"/>
        <family val="2"/>
      </rPr>
      <t xml:space="preserve">Blue    ling    in    subareas    6–7    and    Division    5.b.    History    of    commercial    catch    as    estimated    by    ICES.
</t>
    </r>
    <r>
      <rPr>
        <sz val="9"/>
        <rFont val="Carlito"/>
        <family val="2"/>
      </rPr>
      <t>All weights are in tonnes.</t>
    </r>
  </si>
  <si>
    <r>
      <rPr>
        <sz val="9"/>
        <rFont val="Carlito"/>
        <family val="2"/>
      </rPr>
      <t>Year</t>
    </r>
  </si>
  <si>
    <r>
      <rPr>
        <sz val="9"/>
        <rFont val="Carlito"/>
        <family val="2"/>
      </rPr>
      <t>Faroe Islands</t>
    </r>
  </si>
  <si>
    <r>
      <rPr>
        <sz val="9"/>
        <rFont val="Carlito"/>
        <family val="2"/>
      </rPr>
      <t>France</t>
    </r>
  </si>
  <si>
    <r>
      <rPr>
        <sz val="9"/>
        <rFont val="Carlito"/>
        <family val="2"/>
      </rPr>
      <t>Germany</t>
    </r>
  </si>
  <si>
    <r>
      <rPr>
        <sz val="9"/>
        <rFont val="Carlito"/>
        <family val="2"/>
      </rPr>
      <t>Norway</t>
    </r>
  </si>
  <si>
    <r>
      <rPr>
        <sz val="9"/>
        <rFont val="Carlito"/>
        <family val="2"/>
      </rPr>
      <t xml:space="preserve">UK (E
</t>
    </r>
    <r>
      <rPr>
        <sz val="9"/>
        <rFont val="Carlito"/>
        <family val="2"/>
      </rPr>
      <t>&amp; W)</t>
    </r>
  </si>
  <si>
    <r>
      <rPr>
        <sz val="9"/>
        <rFont val="Carlito"/>
        <family val="2"/>
      </rPr>
      <t xml:space="preserve">UK
</t>
    </r>
    <r>
      <rPr>
        <sz val="9"/>
        <rFont val="Carlito"/>
        <family val="2"/>
      </rPr>
      <t>(Scot)</t>
    </r>
  </si>
  <si>
    <r>
      <rPr>
        <sz val="9"/>
        <rFont val="Carlito"/>
        <family val="2"/>
      </rPr>
      <t>Ireland</t>
    </r>
  </si>
  <si>
    <r>
      <rPr>
        <sz val="9"/>
        <rFont val="Carlito"/>
        <family val="2"/>
      </rPr>
      <t>Russia</t>
    </r>
  </si>
  <si>
    <r>
      <rPr>
        <sz val="9"/>
        <rFont val="Carlito"/>
        <family val="2"/>
      </rPr>
      <t>Lithuania</t>
    </r>
  </si>
  <si>
    <r>
      <rPr>
        <sz val="9"/>
        <rFont val="Carlito"/>
        <family val="2"/>
      </rPr>
      <t>Poland</t>
    </r>
  </si>
  <si>
    <r>
      <rPr>
        <sz val="9"/>
        <rFont val="Carlito"/>
        <family val="2"/>
      </rPr>
      <t>Iceland</t>
    </r>
  </si>
  <si>
    <r>
      <rPr>
        <sz val="9"/>
        <rFont val="Carlito"/>
        <family val="2"/>
      </rPr>
      <t>Estonia</t>
    </r>
  </si>
  <si>
    <r>
      <rPr>
        <sz val="9"/>
        <rFont val="Carlito"/>
        <family val="2"/>
      </rPr>
      <t>Spain</t>
    </r>
  </si>
  <si>
    <r>
      <rPr>
        <sz val="9"/>
        <rFont val="Carlito"/>
        <family val="2"/>
      </rPr>
      <t>Total</t>
    </r>
  </si>
  <si>
    <t>Faroe Islands</t>
  </si>
  <si>
    <t>France</t>
  </si>
  <si>
    <t>Germany</t>
  </si>
  <si>
    <t>Norway</t>
  </si>
  <si>
    <t>UK (E
&amp; W)</t>
  </si>
  <si>
    <t>UK
(Scot)</t>
  </si>
  <si>
    <t>Ireland</t>
  </si>
  <si>
    <t>Russia</t>
  </si>
  <si>
    <t>Lithuania</t>
  </si>
  <si>
    <t>Poland</t>
  </si>
  <si>
    <t>Iceland</t>
  </si>
  <si>
    <t>Estonia</t>
  </si>
  <si>
    <t>Spain</t>
  </si>
  <si>
    <t>Total</t>
  </si>
  <si>
    <t>manually entered</t>
  </si>
  <si>
    <r>
      <rPr>
        <b/>
        <sz val="9"/>
        <rFont val="Carlito"/>
        <family val="2"/>
      </rPr>
      <t xml:space="preserve">Table 8                   </t>
    </r>
    <r>
      <rPr>
        <sz val="9"/>
        <rFont val="Carlito"/>
        <family val="2"/>
      </rPr>
      <t>Historical catches of cod in NAFO Subarea 1, inshore. All weights are in tonnes.</t>
    </r>
  </si>
  <si>
    <r>
      <rPr>
        <sz val="9"/>
        <rFont val="Carlito"/>
        <family val="2"/>
      </rPr>
      <t>NAFO divisions</t>
    </r>
  </si>
  <si>
    <r>
      <rPr>
        <sz val="9"/>
        <rFont val="Carlito"/>
        <family val="2"/>
      </rPr>
      <t>Total West Greenland</t>
    </r>
  </si>
  <si>
    <r>
      <rPr>
        <sz val="9"/>
        <rFont val="Carlito"/>
        <family val="2"/>
      </rPr>
      <t>ICES Division 14.b</t>
    </r>
  </si>
  <si>
    <r>
      <rPr>
        <sz val="9"/>
        <rFont val="Carlito"/>
        <family val="2"/>
      </rPr>
      <t>1A</t>
    </r>
  </si>
  <si>
    <r>
      <rPr>
        <sz val="9"/>
        <rFont val="Carlito"/>
        <family val="2"/>
      </rPr>
      <t>1B</t>
    </r>
  </si>
  <si>
    <r>
      <rPr>
        <sz val="9"/>
        <rFont val="Carlito"/>
        <family val="2"/>
      </rPr>
      <t>1C</t>
    </r>
  </si>
  <si>
    <r>
      <rPr>
        <sz val="9"/>
        <rFont val="Carlito"/>
        <family val="2"/>
      </rPr>
      <t>1D</t>
    </r>
  </si>
  <si>
    <r>
      <rPr>
        <sz val="9"/>
        <rFont val="Carlito"/>
        <family val="2"/>
      </rPr>
      <t>1E</t>
    </r>
  </si>
  <si>
    <r>
      <rPr>
        <sz val="9"/>
        <rFont val="Carlito"/>
        <family val="2"/>
      </rPr>
      <t>1F</t>
    </r>
  </si>
  <si>
    <r>
      <rPr>
        <sz val="9"/>
        <rFont val="Carlito"/>
        <family val="2"/>
      </rPr>
      <t>Unknown NAFO division</t>
    </r>
  </si>
  <si>
    <r>
      <rPr>
        <sz val="9"/>
        <rFont val="Carlito"/>
        <family val="2"/>
      </rPr>
      <t>-</t>
    </r>
  </si>
  <si>
    <r>
      <rPr>
        <b/>
        <sz val="9"/>
        <rFont val="Carlito"/>
        <family val="2"/>
      </rPr>
      <t xml:space="preserve">Table 5                   </t>
    </r>
    <r>
      <rPr>
        <sz val="9"/>
        <rFont val="Carlito"/>
        <family val="2"/>
      </rPr>
      <t xml:space="preserve">Cod in Subdivision 21. History of commercial catch and landings; the official landings for each country participating in
</t>
    </r>
    <r>
      <rPr>
        <sz val="9"/>
        <rFont val="Carlito"/>
        <family val="2"/>
      </rPr>
      <t>the fishery and ICES catch and discard estimates are presented. All weights are in tonnes (t).</t>
    </r>
  </si>
  <si>
    <r>
      <rPr>
        <sz val="9"/>
        <rFont val="Carlito"/>
        <family val="2"/>
      </rPr>
      <t>Denmark</t>
    </r>
  </si>
  <si>
    <r>
      <rPr>
        <sz val="9"/>
        <rFont val="Carlito"/>
        <family val="2"/>
      </rPr>
      <t>Sweden</t>
    </r>
  </si>
  <si>
    <r>
      <rPr>
        <sz val="9"/>
        <rFont val="Carlito"/>
        <family val="2"/>
      </rPr>
      <t>Germany*</t>
    </r>
  </si>
  <si>
    <r>
      <rPr>
        <sz val="9"/>
        <rFont val="Carlito"/>
        <family val="2"/>
      </rPr>
      <t>Total landings</t>
    </r>
  </si>
  <si>
    <r>
      <rPr>
        <sz val="9"/>
        <rFont val="Carlito"/>
        <family val="2"/>
      </rPr>
      <t>Discard</t>
    </r>
  </si>
  <si>
    <r>
      <rPr>
        <sz val="9"/>
        <rFont val="Carlito"/>
        <family val="2"/>
      </rPr>
      <t>Catch</t>
    </r>
  </si>
  <si>
    <r>
      <rPr>
        <sz val="9"/>
        <rFont val="Carlito"/>
        <family val="2"/>
      </rPr>
      <t>7 802**</t>
    </r>
  </si>
  <si>
    <r>
      <rPr>
        <sz val="9"/>
        <rFont val="Carlito"/>
        <family val="2"/>
      </rPr>
      <t>8 164***</t>
    </r>
  </si>
  <si>
    <r>
      <rPr>
        <sz val="9"/>
        <rFont val="Carlito"/>
        <family val="2"/>
      </rPr>
      <t>6 126^</t>
    </r>
  </si>
  <si>
    <r>
      <rPr>
        <sz val="9"/>
        <rFont val="Carlito"/>
        <family val="2"/>
      </rPr>
      <t>9 460^^</t>
    </r>
  </si>
  <si>
    <r>
      <rPr>
        <sz val="9"/>
        <rFont val="Carlito"/>
        <family val="2"/>
      </rPr>
      <t>1 070^^^</t>
    </r>
  </si>
  <si>
    <r>
      <rPr>
        <sz val="9"/>
        <rFont val="Carlito"/>
        <family val="2"/>
      </rPr>
      <t xml:space="preserve">* Landings statistics incompletely split on the Kattegat and Skagerrak.
</t>
    </r>
    <r>
      <rPr>
        <sz val="9"/>
        <rFont val="Carlito"/>
        <family val="2"/>
      </rPr>
      <t xml:space="preserve">** Including 900 t reported in Skagerrak.
</t>
    </r>
    <r>
      <rPr>
        <sz val="9"/>
        <rFont val="Carlito"/>
        <family val="2"/>
      </rPr>
      <t xml:space="preserve">*** Including 1600 t misreported by area.
</t>
    </r>
    <r>
      <rPr>
        <sz val="9"/>
        <rFont val="Carlito"/>
        <family val="2"/>
      </rPr>
      <t xml:space="preserve">^ Excluding 300 t taken in subdivisions 22–24.
</t>
    </r>
    <r>
      <rPr>
        <sz val="9"/>
        <rFont val="Carlito"/>
        <family val="2"/>
      </rPr>
      <t xml:space="preserve">^^ Including 1700 t reported in Subdivision 23.
</t>
    </r>
    <r>
      <rPr>
        <sz val="9"/>
        <rFont val="Carlito"/>
        <family val="2"/>
      </rPr>
      <t xml:space="preserve">^^^ Including 116 t reported as pollack.
</t>
    </r>
    <r>
      <rPr>
        <vertAlign val="superscript"/>
        <sz val="9"/>
        <rFont val="Carlito"/>
        <family val="2"/>
      </rPr>
      <t>+</t>
    </r>
    <r>
      <rPr>
        <sz val="9"/>
        <rFont val="Carlito"/>
        <family val="2"/>
      </rPr>
      <t xml:space="preserve"> Includes landings below minimum conservation reference size (BMS).</t>
    </r>
  </si>
  <si>
    <t>TLW</t>
  </si>
  <si>
    <t>27.7.j</t>
  </si>
  <si>
    <t>27.7.e</t>
  </si>
  <si>
    <t>27.4.a</t>
  </si>
  <si>
    <t>27.8</t>
  </si>
  <si>
    <t>27.6.a</t>
  </si>
  <si>
    <t>27.7.a</t>
  </si>
  <si>
    <t>27.7.b</t>
  </si>
  <si>
    <t>27.7.f</t>
  </si>
  <si>
    <t>27.7.g</t>
  </si>
  <si>
    <t>27.7.h</t>
  </si>
  <si>
    <t>27.7.c</t>
  </si>
  <si>
    <t>27.7.k</t>
  </si>
  <si>
    <t>27.5.b</t>
  </si>
  <si>
    <t>27.2.a</t>
  </si>
  <si>
    <t>HOM</t>
  </si>
  <si>
    <t>Spalte1</t>
  </si>
  <si>
    <t>Spalte2</t>
  </si>
  <si>
    <t>Spalte3</t>
  </si>
  <si>
    <t>Spalte4</t>
  </si>
  <si>
    <t>2020</t>
  </si>
  <si>
    <t>2006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</si>
  <si>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</si>
  <si>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</si>
  <si>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</si>
  <si>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</si>
  <si>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</si>
  <si>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</si>
  <si>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</si>
  <si>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</si>
  <si>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</si>
  <si>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</si>
  <si>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</si>
  <si>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</si>
  <si>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</si>
  <si>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r>
      <rPr>
        <b/>
        <sz val="9"/>
        <rFont val="Carlito"/>
        <family val="2"/>
      </rPr>
      <t xml:space="preserve">Table 8                   </t>
    </r>
    <r>
      <rPr>
        <sz val="9"/>
        <rFont val="Carlito"/>
        <family val="2"/>
      </rPr>
      <t>Beaked redfish in subareas 1 and 2. History of nominal catch for each country participating in the fishery. All weights are in tonnes.</t>
    </r>
  </si>
  <si>
    <r>
      <rPr>
        <sz val="9"/>
        <rFont val="Carlito"/>
        <family val="2"/>
      </rPr>
      <t>Greenland</t>
    </r>
  </si>
  <si>
    <r>
      <rPr>
        <sz val="9"/>
        <rFont val="Carlito"/>
        <family val="2"/>
      </rPr>
      <t>Latvia</t>
    </r>
  </si>
  <si>
    <r>
      <rPr>
        <sz val="9"/>
        <rFont val="Carlito"/>
        <family val="2"/>
      </rPr>
      <t>Netherlands</t>
    </r>
  </si>
  <si>
    <r>
      <rPr>
        <sz val="9"/>
        <rFont val="Carlito"/>
        <family val="2"/>
      </rPr>
      <t>Portugal</t>
    </r>
  </si>
  <si>
    <r>
      <rPr>
        <sz val="9"/>
        <rFont val="Carlito"/>
        <family val="2"/>
      </rPr>
      <t>UK</t>
    </r>
  </si>
  <si>
    <r>
      <rPr>
        <sz val="9"/>
        <rFont val="Carlito"/>
        <family val="2"/>
      </rPr>
      <t>England &amp; Wales</t>
    </r>
  </si>
  <si>
    <r>
      <rPr>
        <sz val="9"/>
        <rFont val="Carlito"/>
        <family val="2"/>
      </rPr>
      <t>Scotland **</t>
    </r>
  </si>
  <si>
    <r>
      <rPr>
        <b/>
        <sz val="9"/>
        <rFont val="Carlito"/>
        <family val="2"/>
      </rPr>
      <t>Can.–</t>
    </r>
    <r>
      <rPr>
        <sz val="9"/>
        <rFont val="Carlito"/>
        <family val="2"/>
      </rPr>
      <t>8</t>
    </r>
  </si>
  <si>
    <r>
      <rPr>
        <b/>
        <sz val="9"/>
        <rFont val="Carlito"/>
        <family val="2"/>
      </rPr>
      <t>Swe.–</t>
    </r>
    <r>
      <rPr>
        <sz val="9"/>
        <rFont val="Carlito"/>
        <family val="2"/>
      </rPr>
      <t>1</t>
    </r>
  </si>
  <si>
    <r>
      <rPr>
        <b/>
        <sz val="9"/>
        <rFont val="Carlito"/>
        <family val="2"/>
      </rPr>
      <t>Can.</t>
    </r>
    <r>
      <rPr>
        <sz val="9"/>
        <rFont val="Carlito"/>
        <family val="2"/>
      </rPr>
      <t>–433</t>
    </r>
  </si>
  <si>
    <r>
      <rPr>
        <b/>
        <sz val="9"/>
        <rFont val="Carlito"/>
        <family val="2"/>
      </rPr>
      <t xml:space="preserve">EU </t>
    </r>
    <r>
      <rPr>
        <sz val="9"/>
        <rFont val="Carlito"/>
        <family val="2"/>
      </rPr>
      <t>–889</t>
    </r>
  </si>
  <si>
    <r>
      <rPr>
        <sz val="9"/>
        <rFont val="Carlito"/>
        <family val="2"/>
      </rPr>
      <t>2017*</t>
    </r>
  </si>
  <si>
    <r>
      <rPr>
        <sz val="9"/>
        <rFont val="Carlito"/>
        <family val="2"/>
      </rPr>
      <t>* Provisional figures.    ** Includes UK (E&amp;W) since 2000.</t>
    </r>
  </si>
  <si>
    <r>
      <rPr>
        <b/>
        <sz val="9"/>
        <rFont val="Carlito"/>
        <family val="2"/>
      </rPr>
      <t xml:space="preserve">Table 9                   </t>
    </r>
    <r>
      <rPr>
        <sz val="9"/>
        <rFont val="Carlito"/>
        <family val="2"/>
      </rPr>
      <t xml:space="preserve">Golden redfish in subareas 1 and 2. History of ICES estimated commercial catches for each country participating in the
</t>
    </r>
    <r>
      <rPr>
        <sz val="9"/>
        <rFont val="Carlito"/>
        <family val="2"/>
      </rPr>
      <t>fishery.</t>
    </r>
  </si>
  <si>
    <r>
      <rPr>
        <sz val="9"/>
        <rFont val="Carlito"/>
        <family val="2"/>
      </rPr>
      <t>Germany**</t>
    </r>
  </si>
  <si>
    <r>
      <rPr>
        <sz val="9"/>
        <rFont val="Carlito"/>
        <family val="2"/>
      </rPr>
      <t>Russian Federation***</t>
    </r>
  </si>
  <si>
    <r>
      <rPr>
        <sz val="9"/>
        <rFont val="Carlito"/>
        <family val="2"/>
      </rPr>
      <t>UK (Eng. &amp; Wales)</t>
    </r>
  </si>
  <si>
    <r>
      <rPr>
        <sz val="9"/>
        <rFont val="Carlito"/>
        <family val="2"/>
      </rPr>
      <t>UK (Scot.)^</t>
    </r>
  </si>
  <si>
    <r>
      <rPr>
        <sz val="9"/>
        <rFont val="Carlito"/>
        <family val="2"/>
      </rPr>
      <t>–</t>
    </r>
  </si>
  <si>
    <r>
      <rPr>
        <sz val="9"/>
        <rFont val="Carlito"/>
        <family val="2"/>
      </rPr>
      <t>2021*</t>
    </r>
  </si>
  <si>
    <r>
      <rPr>
        <sz val="9"/>
        <rFont val="Carlito"/>
        <family val="2"/>
      </rPr>
      <t xml:space="preserve">* Preliminary figures.
</t>
    </r>
    <r>
      <rPr>
        <sz val="9"/>
        <rFont val="Carlito"/>
        <family val="2"/>
      </rPr>
      <t xml:space="preserve">** Includes former GDR prior to 1991.
</t>
    </r>
    <r>
      <rPr>
        <sz val="9"/>
        <rFont val="Carlito"/>
        <family val="2"/>
      </rPr>
      <t xml:space="preserve">*** USSR prior to 1991.
</t>
    </r>
    <r>
      <rPr>
        <sz val="9"/>
        <rFont val="Carlito"/>
        <family val="2"/>
      </rPr>
      <t>^ From 2000 corresponds to UK (Eng. &amp; Wales) and UK (Scot.)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</si>
</sst>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9"/>
      <name val="Carlito"/>
      <family val="2"/>
    </font>
    <font>
      <sz val="9"/>
      <color rgb="FF000000"/>
      <name val="Carlito"/>
      <family val="2"/>
    </font>
    <font>
      <b/>
      <sz val="9"/>
      <name val="Carlito"/>
      <family val="2"/>
    </font>
    <font>
      <vertAlign val="superscript"/>
      <sz val="9"/>
      <name val="Carlito"/>
      <family val="2"/>
    </font>
    <font>
      <sz val="11"/>
      <color theme="1" tint="0.34998626667073579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0000"/>
      <name val="Carlito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E8EAEA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/>
  </cellStyleXfs>
  <cellXfs count="119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4" xfId="0" applyFont="1" applyFill="1" applyBorder="1" applyAlignment="1">
      <alignment horizontal="center" vertical="top"/>
    </xf>
    <xf numFmtId="3" fontId="2" fillId="0" borderId="1" xfId="0" applyNumberFormat="1" applyFont="1" applyBorder="1" applyAlignment="1">
      <alignment horizontal="center" vertical="top"/>
    </xf>
    <xf numFmtId="3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0" xfId="1" applyAlignment="1">
      <alignment horizontal="left" vertical="top"/>
    </xf>
    <xf numFmtId="0" fontId="4" fillId="3" borderId="5" xfId="1" applyFont="1" applyFill="1" applyBorder="1" applyAlignment="1">
      <alignment horizontal="center" vertical="top" wrapText="1"/>
    </xf>
    <xf numFmtId="1" fontId="5" fillId="0" borderId="5" xfId="1" applyNumberFormat="1" applyFont="1" applyBorder="1" applyAlignment="1">
      <alignment horizontal="center" vertical="top" shrinkToFit="1"/>
    </xf>
    <xf numFmtId="1" fontId="5" fillId="0" borderId="5" xfId="1" applyNumberFormat="1" applyFont="1" applyBorder="1" applyAlignment="1">
      <alignment horizontal="right" vertical="top" shrinkToFit="1"/>
    </xf>
    <xf numFmtId="0" fontId="3" fillId="0" borderId="5" xfId="1" applyBorder="1" applyAlignment="1">
      <alignment horizontal="left" wrapText="1"/>
    </xf>
    <xf numFmtId="0" fontId="3" fillId="3" borderId="5" xfId="1" applyFill="1" applyBorder="1" applyAlignment="1">
      <alignment horizontal="center" vertical="top" wrapText="1"/>
    </xf>
    <xf numFmtId="0" fontId="4" fillId="3" borderId="5" xfId="1" applyFont="1" applyFill="1" applyBorder="1" applyAlignment="1">
      <alignment horizontal="right" vertical="top" wrapText="1"/>
    </xf>
    <xf numFmtId="0" fontId="3" fillId="3" borderId="5" xfId="1" applyFill="1" applyBorder="1" applyAlignment="1">
      <alignment horizontal="left" vertical="top" wrapText="1"/>
    </xf>
    <xf numFmtId="1" fontId="5" fillId="0" borderId="5" xfId="1" applyNumberFormat="1" applyFont="1" applyBorder="1" applyAlignment="1">
      <alignment horizontal="left" vertical="top" indent="2" shrinkToFit="1"/>
    </xf>
    <xf numFmtId="1" fontId="5" fillId="0" borderId="5" xfId="1" applyNumberFormat="1" applyFont="1" applyBorder="1" applyAlignment="1">
      <alignment horizontal="left" vertical="top" indent="1" shrinkToFit="1"/>
    </xf>
    <xf numFmtId="0" fontId="3" fillId="0" borderId="0" xfId="1" applyAlignment="1">
      <alignment horizontal="left" vertical="top" wrapText="1" indent="1"/>
    </xf>
    <xf numFmtId="1" fontId="5" fillId="0" borderId="6" xfId="1" applyNumberFormat="1" applyFont="1" applyBorder="1" applyAlignment="1">
      <alignment horizontal="right" vertical="top" shrinkToFit="1"/>
    </xf>
    <xf numFmtId="0" fontId="4" fillId="3" borderId="5" xfId="1" applyFont="1" applyFill="1" applyBorder="1" applyAlignment="1">
      <alignment horizontal="center" vertical="top" wrapText="1"/>
    </xf>
    <xf numFmtId="1" fontId="5" fillId="0" borderId="5" xfId="1" applyNumberFormat="1" applyFont="1" applyBorder="1" applyAlignment="1">
      <alignment horizontal="center" vertical="top" shrinkToFit="1"/>
    </xf>
    <xf numFmtId="1" fontId="5" fillId="0" borderId="5" xfId="1" applyNumberFormat="1" applyFont="1" applyBorder="1" applyAlignment="1">
      <alignment horizontal="right" vertical="top" shrinkToFit="1"/>
    </xf>
    <xf numFmtId="0" fontId="3" fillId="3" borderId="5" xfId="1" applyFill="1" applyBorder="1" applyAlignment="1">
      <alignment horizontal="center" vertical="top" wrapText="1"/>
    </xf>
    <xf numFmtId="0" fontId="4" fillId="3" borderId="5" xfId="1" applyFont="1" applyFill="1" applyBorder="1" applyAlignment="1">
      <alignment horizontal="right" vertical="top" wrapText="1"/>
    </xf>
    <xf numFmtId="1" fontId="5" fillId="0" borderId="7" xfId="1" applyNumberFormat="1" applyFont="1" applyBorder="1" applyAlignment="1">
      <alignment horizontal="right" vertical="top" shrinkToFit="1"/>
    </xf>
    <xf numFmtId="1" fontId="5" fillId="0" borderId="8" xfId="1" applyNumberFormat="1" applyFont="1" applyBorder="1" applyAlignment="1">
      <alignment horizontal="right" vertical="top" shrinkToFit="1"/>
    </xf>
    <xf numFmtId="1" fontId="5" fillId="0" borderId="6" xfId="1" applyNumberFormat="1" applyFont="1" applyBorder="1" applyAlignment="1">
      <alignment horizontal="center" vertical="top" shrinkToFit="1"/>
    </xf>
    <xf numFmtId="1" fontId="5" fillId="0" borderId="8" xfId="1" applyNumberFormat="1" applyFont="1" applyBorder="1" applyAlignment="1">
      <alignment horizontal="center" vertical="top" shrinkToFit="1"/>
    </xf>
    <xf numFmtId="0" fontId="4" fillId="3" borderId="6" xfId="1" applyFont="1" applyFill="1" applyBorder="1" applyAlignment="1">
      <alignment horizontal="right" vertical="top" wrapText="1"/>
    </xf>
    <xf numFmtId="0" fontId="4" fillId="3" borderId="7" xfId="1" applyFont="1" applyFill="1" applyBorder="1" applyAlignment="1">
      <alignment horizontal="right" vertical="top" wrapText="1"/>
    </xf>
    <xf numFmtId="0" fontId="4" fillId="3" borderId="8" xfId="1" applyFont="1" applyFill="1" applyBorder="1" applyAlignment="1">
      <alignment horizontal="right" vertical="top" wrapText="1"/>
    </xf>
    <xf numFmtId="0" fontId="3" fillId="3" borderId="6" xfId="1" applyFill="1" applyBorder="1" applyAlignment="1">
      <alignment horizontal="left" vertical="top" wrapText="1"/>
    </xf>
    <xf numFmtId="0" fontId="3" fillId="3" borderId="7" xfId="1" applyFill="1" applyBorder="1" applyAlignment="1">
      <alignment horizontal="left" vertical="top" wrapText="1"/>
    </xf>
    <xf numFmtId="0" fontId="3" fillId="3" borderId="8" xfId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center" vertical="top" wrapText="1"/>
    </xf>
    <xf numFmtId="0" fontId="4" fillId="3" borderId="8" xfId="1" applyFont="1" applyFill="1" applyBorder="1" applyAlignment="1">
      <alignment horizontal="center" vertical="top" wrapText="1"/>
    </xf>
    <xf numFmtId="1" fontId="0" fillId="0" borderId="0" xfId="0" applyNumberFormat="1"/>
    <xf numFmtId="1" fontId="5" fillId="4" borderId="5" xfId="1" applyNumberFormat="1" applyFont="1" applyFill="1" applyBorder="1" applyAlignment="1">
      <alignment horizontal="center" vertical="top" shrinkToFit="1"/>
    </xf>
    <xf numFmtId="1" fontId="5" fillId="4" borderId="5" xfId="1" applyNumberFormat="1" applyFont="1" applyFill="1" applyBorder="1" applyAlignment="1">
      <alignment horizontal="right" vertical="top" shrinkToFit="1"/>
    </xf>
    <xf numFmtId="0" fontId="3" fillId="4" borderId="5" xfId="1" applyFill="1" applyBorder="1" applyAlignment="1">
      <alignment horizontal="left" wrapText="1"/>
    </xf>
    <xf numFmtId="0" fontId="0" fillId="4" borderId="0" xfId="0" applyFill="1"/>
    <xf numFmtId="0" fontId="4" fillId="3" borderId="9" xfId="1" applyFont="1" applyFill="1" applyBorder="1" applyAlignment="1">
      <alignment horizontal="left" vertical="center" wrapText="1" indent="1"/>
    </xf>
    <xf numFmtId="0" fontId="3" fillId="0" borderId="0" xfId="1" applyAlignment="1">
      <alignment horizontal="left" vertical="top"/>
    </xf>
    <xf numFmtId="0" fontId="4" fillId="3" borderId="5" xfId="1" applyFont="1" applyFill="1" applyBorder="1" applyAlignment="1">
      <alignment horizontal="center" vertical="top" wrapText="1"/>
    </xf>
    <xf numFmtId="0" fontId="4" fillId="3" borderId="5" xfId="1" applyFont="1" applyFill="1" applyBorder="1" applyAlignment="1">
      <alignment horizontal="left" vertical="top" wrapText="1" indent="1"/>
    </xf>
    <xf numFmtId="1" fontId="5" fillId="0" borderId="5" xfId="1" applyNumberFormat="1" applyFont="1" applyBorder="1" applyAlignment="1">
      <alignment horizontal="right" vertical="top" shrinkToFit="1"/>
    </xf>
    <xf numFmtId="0" fontId="3" fillId="0" borderId="5" xfId="1" applyBorder="1" applyAlignment="1">
      <alignment horizontal="left" wrapText="1"/>
    </xf>
    <xf numFmtId="1" fontId="5" fillId="0" borderId="5" xfId="1" applyNumberFormat="1" applyFont="1" applyBorder="1" applyAlignment="1">
      <alignment horizontal="center" vertical="top" shrinkToFit="1"/>
    </xf>
    <xf numFmtId="0" fontId="4" fillId="0" borderId="5" xfId="1" applyFont="1" applyBorder="1" applyAlignment="1">
      <alignment horizontal="right" vertical="top" wrapText="1"/>
    </xf>
    <xf numFmtId="0" fontId="4" fillId="3" borderId="10" xfId="1" applyFont="1" applyFill="1" applyBorder="1" applyAlignment="1">
      <alignment horizontal="left" vertical="center" wrapText="1" indent="1"/>
    </xf>
    <xf numFmtId="0" fontId="4" fillId="3" borderId="7" xfId="1" applyFont="1" applyFill="1" applyBorder="1" applyAlignment="1">
      <alignment horizontal="center" vertical="top" wrapText="1"/>
    </xf>
    <xf numFmtId="0" fontId="4" fillId="3" borderId="9" xfId="1" applyFont="1" applyFill="1" applyBorder="1" applyAlignment="1">
      <alignment horizontal="left" vertical="top" wrapText="1" indent="1"/>
    </xf>
    <xf numFmtId="0" fontId="4" fillId="3" borderId="10" xfId="1" applyFont="1" applyFill="1" applyBorder="1" applyAlignment="1">
      <alignment horizontal="left" vertical="top" wrapText="1" indent="1"/>
    </xf>
    <xf numFmtId="2" fontId="5" fillId="0" borderId="6" xfId="1" applyNumberFormat="1" applyFont="1" applyBorder="1" applyAlignment="1">
      <alignment horizontal="right" vertical="top" shrinkToFit="1"/>
    </xf>
    <xf numFmtId="0" fontId="3" fillId="0" borderId="0" xfId="1" applyAlignment="1">
      <alignment horizontal="left" vertical="top"/>
    </xf>
    <xf numFmtId="0" fontId="4" fillId="3" borderId="5" xfId="1" applyFont="1" applyFill="1" applyBorder="1" applyAlignment="1">
      <alignment horizontal="left" vertical="top" wrapText="1" indent="2"/>
    </xf>
    <xf numFmtId="0" fontId="4" fillId="0" borderId="5" xfId="1" applyFont="1" applyBorder="1" applyAlignment="1">
      <alignment horizontal="right" vertical="top" wrapText="1"/>
    </xf>
    <xf numFmtId="3" fontId="5" fillId="0" borderId="5" xfId="1" applyNumberFormat="1" applyFont="1" applyBorder="1" applyAlignment="1">
      <alignment horizontal="right" vertical="top" shrinkToFit="1"/>
    </xf>
    <xf numFmtId="1" fontId="5" fillId="0" borderId="5" xfId="1" applyNumberFormat="1" applyFont="1" applyBorder="1" applyAlignment="1">
      <alignment horizontal="right" vertical="top" shrinkToFit="1"/>
    </xf>
    <xf numFmtId="0" fontId="4" fillId="3" borderId="5" xfId="1" applyFont="1" applyFill="1" applyBorder="1" applyAlignment="1">
      <alignment horizontal="center" vertical="top" wrapText="1"/>
    </xf>
    <xf numFmtId="0" fontId="4" fillId="3" borderId="5" xfId="1" applyFont="1" applyFill="1" applyBorder="1" applyAlignment="1">
      <alignment horizontal="right" vertical="top" wrapText="1"/>
    </xf>
    <xf numFmtId="1" fontId="5" fillId="0" borderId="5" xfId="1" applyNumberFormat="1" applyFont="1" applyBorder="1" applyAlignment="1">
      <alignment horizontal="center" vertical="top" shrinkToFit="1"/>
    </xf>
    <xf numFmtId="2" fontId="5" fillId="0" borderId="8" xfId="1" applyNumberFormat="1" applyFont="1" applyBorder="1" applyAlignment="1">
      <alignment horizontal="right" vertical="top" shrinkToFit="1"/>
    </xf>
    <xf numFmtId="0" fontId="4" fillId="0" borderId="6" xfId="1" applyFont="1" applyBorder="1" applyAlignment="1">
      <alignment horizontal="right" vertical="top" wrapText="1"/>
    </xf>
    <xf numFmtId="0" fontId="4" fillId="0" borderId="8" xfId="1" applyFont="1" applyBorder="1" applyAlignment="1">
      <alignment horizontal="right" vertical="top" wrapText="1"/>
    </xf>
    <xf numFmtId="3" fontId="5" fillId="0" borderId="6" xfId="1" applyNumberFormat="1" applyFont="1" applyBorder="1" applyAlignment="1">
      <alignment horizontal="right" vertical="top" shrinkToFit="1"/>
    </xf>
    <xf numFmtId="3" fontId="5" fillId="0" borderId="8" xfId="1" applyNumberFormat="1" applyFont="1" applyBorder="1" applyAlignment="1">
      <alignment horizontal="right" vertical="top" shrinkToFit="1"/>
    </xf>
    <xf numFmtId="3" fontId="5" fillId="0" borderId="7" xfId="1" applyNumberFormat="1" applyFont="1" applyBorder="1" applyAlignment="1">
      <alignment horizontal="right" vertical="top" shrinkToFit="1"/>
    </xf>
    <xf numFmtId="0" fontId="3" fillId="0" borderId="6" xfId="1" applyBorder="1" applyAlignment="1">
      <alignment horizontal="left" wrapText="1"/>
    </xf>
    <xf numFmtId="0" fontId="3" fillId="0" borderId="7" xfId="1" applyBorder="1" applyAlignment="1">
      <alignment horizontal="left" wrapText="1"/>
    </xf>
    <xf numFmtId="0" fontId="3" fillId="0" borderId="8" xfId="1" applyBorder="1" applyAlignment="1">
      <alignment horizontal="left" wrapText="1"/>
    </xf>
    <xf numFmtId="0" fontId="4" fillId="3" borderId="6" xfId="1" applyFont="1" applyFill="1" applyBorder="1" applyAlignment="1">
      <alignment horizontal="left" vertical="top" wrapText="1" indent="2"/>
    </xf>
    <xf numFmtId="0" fontId="4" fillId="3" borderId="8" xfId="1" applyFont="1" applyFill="1" applyBorder="1" applyAlignment="1">
      <alignment horizontal="left" vertical="top" wrapText="1" indent="2"/>
    </xf>
    <xf numFmtId="0" fontId="4" fillId="3" borderId="7" xfId="1" applyFont="1" applyFill="1" applyBorder="1" applyAlignment="1">
      <alignment horizontal="left" vertical="top" wrapText="1" indent="2"/>
    </xf>
    <xf numFmtId="3" fontId="5" fillId="0" borderId="6" xfId="1" applyNumberFormat="1" applyFont="1" applyBorder="1" applyAlignment="1">
      <alignment vertical="top" shrinkToFit="1"/>
    </xf>
    <xf numFmtId="3" fontId="5" fillId="0" borderId="8" xfId="1" applyNumberFormat="1" applyFont="1" applyBorder="1" applyAlignment="1">
      <alignment vertical="top" shrinkToFit="1"/>
    </xf>
    <xf numFmtId="1" fontId="5" fillId="0" borderId="6" xfId="1" applyNumberFormat="1" applyFont="1" applyBorder="1" applyAlignment="1">
      <alignment vertical="top" shrinkToFit="1"/>
    </xf>
    <xf numFmtId="1" fontId="5" fillId="0" borderId="8" xfId="1" applyNumberFormat="1" applyFont="1" applyBorder="1" applyAlignment="1">
      <alignment vertical="top" shrinkToFit="1"/>
    </xf>
    <xf numFmtId="0" fontId="8" fillId="5" borderId="12" xfId="0" applyFont="1" applyFill="1" applyBorder="1"/>
    <xf numFmtId="0" fontId="8" fillId="0" borderId="0" xfId="0" applyFont="1"/>
    <xf numFmtId="0" fontId="8" fillId="0" borderId="11" xfId="0" applyFont="1" applyBorder="1"/>
    <xf numFmtId="0" fontId="8" fillId="5" borderId="11" xfId="0" applyFont="1" applyFill="1" applyBorder="1"/>
    <xf numFmtId="0" fontId="4" fillId="0" borderId="0" xfId="1" applyFont="1" applyAlignment="1">
      <alignment horizontal="left" vertical="top" wrapText="1" indent="1"/>
    </xf>
    <xf numFmtId="0" fontId="3" fillId="0" borderId="0" xfId="1" applyAlignment="1">
      <alignment horizontal="left" vertical="top"/>
    </xf>
    <xf numFmtId="0" fontId="4" fillId="0" borderId="5" xfId="1" applyFont="1" applyBorder="1" applyAlignment="1">
      <alignment horizontal="center" vertical="top" wrapText="1"/>
    </xf>
    <xf numFmtId="1" fontId="5" fillId="0" borderId="5" xfId="1" applyNumberFormat="1" applyFont="1" applyBorder="1" applyAlignment="1">
      <alignment horizontal="right" vertical="top" shrinkToFit="1"/>
    </xf>
    <xf numFmtId="0" fontId="3" fillId="0" borderId="5" xfId="1" applyBorder="1" applyAlignment="1">
      <alignment horizontal="right" vertical="top" wrapText="1"/>
    </xf>
    <xf numFmtId="0" fontId="3" fillId="0" borderId="5" xfId="1" applyBorder="1" applyAlignment="1">
      <alignment horizontal="left" wrapText="1"/>
    </xf>
    <xf numFmtId="1" fontId="5" fillId="0" borderId="5" xfId="1" applyNumberFormat="1" applyFont="1" applyBorder="1" applyAlignment="1">
      <alignment horizontal="center" vertical="top" shrinkToFit="1"/>
    </xf>
    <xf numFmtId="0" fontId="4" fillId="0" borderId="5" xfId="1" applyFont="1" applyBorder="1" applyAlignment="1">
      <alignment horizontal="right" vertical="top" wrapText="1"/>
    </xf>
    <xf numFmtId="0" fontId="4" fillId="3" borderId="5" xfId="1" applyFont="1" applyFill="1" applyBorder="1" applyAlignment="1">
      <alignment horizontal="left" textRotation="90" wrapText="1"/>
    </xf>
    <xf numFmtId="1" fontId="10" fillId="0" borderId="5" xfId="1" applyNumberFormat="1" applyFont="1" applyBorder="1" applyAlignment="1">
      <alignment horizontal="right" vertical="top" shrinkToFit="1"/>
    </xf>
    <xf numFmtId="0" fontId="4" fillId="3" borderId="9" xfId="1" applyFont="1" applyFill="1" applyBorder="1" applyAlignment="1">
      <alignment horizontal="left" textRotation="90" wrapText="1"/>
    </xf>
    <xf numFmtId="0" fontId="4" fillId="3" borderId="10" xfId="1" applyFont="1" applyFill="1" applyBorder="1" applyAlignment="1">
      <alignment horizontal="left" textRotation="90" wrapText="1"/>
    </xf>
    <xf numFmtId="0" fontId="4" fillId="3" borderId="9" xfId="1" applyFont="1" applyFill="1" applyBorder="1" applyAlignment="1">
      <alignment horizontal="center" vertical="center" textRotation="90" wrapText="1"/>
    </xf>
    <xf numFmtId="0" fontId="4" fillId="3" borderId="10" xfId="1" applyFont="1" applyFill="1" applyBorder="1" applyAlignment="1">
      <alignment horizontal="center" vertical="center" textRotation="90" wrapText="1"/>
    </xf>
    <xf numFmtId="0" fontId="4" fillId="3" borderId="6" xfId="1" applyFont="1" applyFill="1" applyBorder="1" applyAlignment="1">
      <alignment horizontal="left" textRotation="90" wrapText="1"/>
    </xf>
    <xf numFmtId="0" fontId="4" fillId="3" borderId="8" xfId="1" applyFont="1" applyFill="1" applyBorder="1" applyAlignment="1">
      <alignment horizontal="left" textRotation="90" wrapText="1"/>
    </xf>
    <xf numFmtId="0" fontId="3" fillId="3" borderId="9" xfId="1" applyFill="1" applyBorder="1" applyAlignment="1">
      <alignment horizontal="left" vertical="top" wrapText="1"/>
    </xf>
    <xf numFmtId="0" fontId="3" fillId="3" borderId="10" xfId="1" applyFill="1" applyBorder="1" applyAlignment="1">
      <alignment horizontal="left" vertical="top" wrapText="1"/>
    </xf>
    <xf numFmtId="0" fontId="3" fillId="4" borderId="5" xfId="1" applyFill="1" applyBorder="1" applyAlignment="1">
      <alignment horizontal="right" vertical="top" wrapText="1"/>
    </xf>
    <xf numFmtId="0" fontId="3" fillId="4" borderId="0" xfId="1" applyFill="1" applyAlignment="1">
      <alignment horizontal="left" vertical="top"/>
    </xf>
    <xf numFmtId="1" fontId="5" fillId="4" borderId="6" xfId="1" applyNumberFormat="1" applyFont="1" applyFill="1" applyBorder="1" applyAlignment="1">
      <alignment horizontal="right" vertical="top" shrinkToFit="1"/>
    </xf>
    <xf numFmtId="0" fontId="3" fillId="0" borderId="0" xfId="1" applyAlignment="1">
      <alignment horizontal="left" vertical="top"/>
    </xf>
    <xf numFmtId="0" fontId="4" fillId="0" borderId="5" xfId="1" applyFont="1" applyBorder="1" applyAlignment="1">
      <alignment horizontal="center" vertical="top" wrapText="1"/>
    </xf>
    <xf numFmtId="0" fontId="4" fillId="0" borderId="5" xfId="1" applyFont="1" applyBorder="1" applyAlignment="1">
      <alignment horizontal="right" vertical="top" wrapText="1"/>
    </xf>
    <xf numFmtId="1" fontId="5" fillId="0" borderId="5" xfId="1" applyNumberFormat="1" applyFont="1" applyBorder="1" applyAlignment="1">
      <alignment horizontal="right" vertical="top" shrinkToFit="1"/>
    </xf>
    <xf numFmtId="0" fontId="3" fillId="0" borderId="5" xfId="1" applyBorder="1" applyAlignment="1">
      <alignment horizontal="left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left" vertical="center" wrapText="1" indent="1"/>
    </xf>
    <xf numFmtId="1" fontId="5" fillId="0" borderId="5" xfId="1" applyNumberFormat="1" applyFont="1" applyBorder="1" applyAlignment="1">
      <alignment horizontal="center" vertical="top" shrinkToFit="1"/>
    </xf>
    <xf numFmtId="0" fontId="4" fillId="3" borderId="5" xfId="1" applyFont="1" applyFill="1" applyBorder="1" applyAlignment="1">
      <alignment horizontal="left" textRotation="90" wrapText="1"/>
    </xf>
    <xf numFmtId="1" fontId="5" fillId="4" borderId="8" xfId="1" applyNumberFormat="1" applyFont="1" applyFill="1" applyBorder="1" applyAlignment="1">
      <alignment horizontal="right" vertical="top" shrinkToFit="1"/>
    </xf>
    <xf numFmtId="1" fontId="5" fillId="4" borderId="6" xfId="1" applyNumberFormat="1" applyFont="1" applyFill="1" applyBorder="1" applyAlignment="1">
      <alignment horizontal="center" vertical="top" shrinkToFit="1"/>
    </xf>
    <xf numFmtId="1" fontId="5" fillId="4" borderId="8" xfId="1" applyNumberFormat="1" applyFont="1" applyFill="1" applyBorder="1" applyAlignment="1">
      <alignment horizontal="center" vertical="top" shrinkToFit="1"/>
    </xf>
    <xf numFmtId="0" fontId="4" fillId="4" borderId="5" xfId="1" applyFont="1" applyFill="1" applyBorder="1" applyAlignment="1">
      <alignment horizontal="right" vertical="top" wrapText="1"/>
    </xf>
    <xf numFmtId="0" fontId="4" fillId="4" borderId="6" xfId="1" applyFont="1" applyFill="1" applyBorder="1" applyAlignment="1">
      <alignment horizontal="right" vertical="top" wrapText="1"/>
    </xf>
    <xf numFmtId="0" fontId="4" fillId="4" borderId="8" xfId="1" applyFont="1" applyFill="1" applyBorder="1" applyAlignment="1">
      <alignment horizontal="right" vertical="top" wrapText="1"/>
    </xf>
  </cellXfs>
  <cellStyles count="2">
    <cellStyle name="Standard" xfId="0" builtinId="0"/>
    <cellStyle name="Standard 2" xfId="1" xr:uid="{CC0F2CAE-F37C-492D-8EC1-72C96E252DB8}"/>
  </cellStyles>
  <dxfs count="24"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4FE82E-AC2C-4966-8022-C1016DB5EEBA}" name="Tabelle2" displayName="Tabelle2" ref="A1:Y238" totalsRowShown="0">
  <autoFilter ref="A1:Y238" xr:uid="{594FE82E-AC2C-4966-8022-C1016DB5EEBA}"/>
  <sortState xmlns:xlrd2="http://schemas.microsoft.com/office/spreadsheetml/2017/richdata2" ref="A2:Y238">
    <sortCondition ref="A1:A238"/>
  </sortState>
  <tableColumns count="25">
    <tableColumn id="1" xr3:uid="{69E22C81-AE08-40B5-AE5B-EBF7C188A0A5}" name="Fish Stock"/>
    <tableColumn id="2" xr3:uid="{8FF46E38-C6D4-4C29-A5A2-E1C2F4919506}" name="Year"/>
    <tableColumn id="3" xr3:uid="{24B98CD6-B977-4B5D-B155-05AA9DBC60BB}" name="BE"/>
    <tableColumn id="4" xr3:uid="{AFD97076-15E4-4F74-BF16-16F41C9506CD}" name="DE"/>
    <tableColumn id="5" xr3:uid="{0030FE52-A1B4-492D-A47E-5348E8B7A7EC}" name="DK"/>
    <tableColumn id="6" xr3:uid="{572C2436-A627-4397-94BD-374917713A8B}" name="EE"/>
    <tableColumn id="7" xr3:uid="{BFCD8F01-6AA3-472B-9A6D-4F87A2F16F48}" name="ES"/>
    <tableColumn id="8" xr3:uid="{44A01B45-AC7F-4D43-AF0A-1C05DD10B6C0}" name="FI"/>
    <tableColumn id="9" xr3:uid="{0870B42D-3B09-4638-B48F-3E7BDBAA164E}" name="FO"/>
    <tableColumn id="10" xr3:uid="{D425F03E-F810-4465-BEA8-5A302C0275EC}" name="FR"/>
    <tableColumn id="11" xr3:uid="{0D494E8E-E9F8-4773-ACD4-D984208AFF1D}" name="GB"/>
    <tableColumn id="12" xr3:uid="{8951AA76-2DA9-45BB-9194-40D8E28971FD}" name="GG"/>
    <tableColumn id="13" xr3:uid="{1940D96E-9AE2-438F-B377-0ED20DE6F605}" name="GL"/>
    <tableColumn id="14" xr3:uid="{E6981A17-FE8A-46B5-B036-73DCA76DAFF3}" name="IE"/>
    <tableColumn id="15" xr3:uid="{F2A19BC5-7FAE-49E4-8953-FB1CFA5C646D}" name="IM"/>
    <tableColumn id="16" xr3:uid="{0D3F054F-EA38-4919-82D4-806792318BE7}" name="IS"/>
    <tableColumn id="17" xr3:uid="{BF2B2211-B108-4EC5-AF6C-E39D33EAC666}" name="JE"/>
    <tableColumn id="18" xr3:uid="{E4A53FDE-1416-4916-854E-CC0C943BD318}" name="LT"/>
    <tableColumn id="19" xr3:uid="{4F61B501-8813-4BBE-BFB7-E8447CE49D68}" name="LV"/>
    <tableColumn id="20" xr3:uid="{7EB085F5-E8CB-4975-99D7-CCAF695A378D}" name="NL"/>
    <tableColumn id="21" xr3:uid="{8944BAC9-573A-46B5-95EA-1C9FCD8E46DF}" name="NO"/>
    <tableColumn id="22" xr3:uid="{21BCFD1F-1751-47D6-8443-39A56B91F88C}" name="PL"/>
    <tableColumn id="23" xr3:uid="{FAD59502-F81B-44A5-8E0D-D9B2E40DDBDE}" name="PT"/>
    <tableColumn id="24" xr3:uid="{CFB1E72C-2F96-4D09-91CC-FCED36F19433}" name="RU"/>
    <tableColumn id="25" xr3:uid="{18CC57FE-7E8A-4C81-9C1F-17345246B869}" name="S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D862BB-A66F-4F60-95A4-8790AAE00AE9}" name="Tabelle3" displayName="Tabelle3" ref="A1:S129" totalsRowShown="0" headerRowDxfId="23" dataDxfId="22" headerRowBorderDxfId="20" tableBorderDxfId="21" totalsRowBorderDxfId="19">
  <autoFilter ref="A1:S129" xr:uid="{76D862BB-A66F-4F60-95A4-8790AAE00AE9}"/>
  <tableColumns count="19">
    <tableColumn id="1" xr3:uid="{5B86E29B-FAD3-472F-9962-58588CBEE91B}" name="Spalte1" dataDxfId="18"/>
    <tableColumn id="2" xr3:uid="{CDB2A8B9-CDFA-4D97-BFF4-74E87CD07BE9}" name="Spalte2" dataDxfId="17"/>
    <tableColumn id="3" xr3:uid="{39526C0E-9707-4FB0-AB53-64553D501897}" name="Spalte3" dataDxfId="16"/>
    <tableColumn id="4" xr3:uid="{AFAC2C2A-8A67-4F09-B810-135A0EF7230B}" name="Spalte4" dataDxfId="15"/>
    <tableColumn id="5" xr3:uid="{8507DEE7-A384-4EF8-B43E-4F71D522F67E}" name="2020" dataDxfId="14"/>
    <tableColumn id="6" xr3:uid="{3CD2C7AA-E533-4291-8D87-CE6BC762A1C1}" name="2019" dataDxfId="13"/>
    <tableColumn id="7" xr3:uid="{3F513479-8A6C-47CD-B91E-205F4321CBB7}" name="2018" dataDxfId="12"/>
    <tableColumn id="8" xr3:uid="{BAAC6B39-6EA9-4B20-929F-2C9E448D0A48}" name="2017" dataDxfId="11"/>
    <tableColumn id="9" xr3:uid="{58B60FC0-CC69-4ABC-9859-AB9CF8EC8B7A}" name="2016" dataDxfId="10"/>
    <tableColumn id="10" xr3:uid="{25005C1B-2137-4B15-B7EA-7E6BA0618438}" name="2015" dataDxfId="9"/>
    <tableColumn id="11" xr3:uid="{7B9DC8C1-B4FD-407B-AC92-28BEBDDCD2B7}" name="2014" dataDxfId="8"/>
    <tableColumn id="12" xr3:uid="{0388CE6F-5E41-4BC8-8365-7253145D6590}" name="2013" dataDxfId="7"/>
    <tableColumn id="13" xr3:uid="{BD961AB8-4135-49C1-B60A-38843219508E}" name="2012" dataDxfId="6"/>
    <tableColumn id="14" xr3:uid="{17E44897-AD2D-4F98-9940-C4231BEF2CF8}" name="2011" dataDxfId="5"/>
    <tableColumn id="15" xr3:uid="{653EF536-9A43-453E-BF32-15B0E9B9E651}" name="2010" dataDxfId="4"/>
    <tableColumn id="16" xr3:uid="{F81407A1-6907-4F54-858E-53EDABC673A1}" name="2009" dataDxfId="3"/>
    <tableColumn id="17" xr3:uid="{47D695D4-6DEC-4A9A-9155-FF819543D937}" name="2008" dataDxfId="2"/>
    <tableColumn id="18" xr3:uid="{9FAA413B-E0F1-453B-B9DF-03653FBD96FA}" name="2007" dataDxfId="1"/>
    <tableColumn id="19" xr3:uid="{70E65D10-1BFC-49FF-B27D-B368AE558E00}" name="200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8453-5B35-40C8-961C-40B64948F34B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7DA6-59FA-4EF4-AE60-66238743AF71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CDBD-61EF-4971-89F8-C9C8150623C9}">
  <dimension ref="A1:Y168"/>
  <sheetViews>
    <sheetView topLeftCell="D143" workbookViewId="0">
      <selection activeCell="A2" sqref="A2:X167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 t="s">
        <v>25</v>
      </c>
      <c r="B2">
        <v>0</v>
      </c>
      <c r="C2">
        <v>0</v>
      </c>
      <c r="D2">
        <v>0</v>
      </c>
      <c r="E2">
        <v>0</v>
      </c>
      <c r="F2">
        <v>25556.57</v>
      </c>
      <c r="G2">
        <v>0</v>
      </c>
      <c r="H2">
        <v>0</v>
      </c>
      <c r="I2">
        <v>40.835999999999999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25597.405999999999</v>
      </c>
    </row>
    <row r="3" spans="1:25" x14ac:dyDescent="0.3">
      <c r="A3" s="1" t="s">
        <v>26</v>
      </c>
      <c r="B3">
        <v>0</v>
      </c>
      <c r="C3">
        <v>0</v>
      </c>
      <c r="D3">
        <v>0</v>
      </c>
      <c r="E3">
        <v>0</v>
      </c>
      <c r="F3">
        <v>7355.18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6040.06</v>
      </c>
      <c r="W3">
        <v>0</v>
      </c>
      <c r="X3">
        <v>0</v>
      </c>
      <c r="Y3">
        <v>13395.24</v>
      </c>
    </row>
    <row r="4" spans="1:25" x14ac:dyDescent="0.3">
      <c r="A4" s="1" t="s">
        <v>27</v>
      </c>
      <c r="B4">
        <v>243</v>
      </c>
      <c r="C4">
        <v>585.53449999999998</v>
      </c>
      <c r="D4">
        <v>0</v>
      </c>
      <c r="E4">
        <v>0</v>
      </c>
      <c r="F4">
        <v>264.93</v>
      </c>
      <c r="G4">
        <v>0</v>
      </c>
      <c r="H4">
        <v>0</v>
      </c>
      <c r="I4">
        <v>1429.9880000000001</v>
      </c>
      <c r="J4">
        <v>10821.781199999999</v>
      </c>
      <c r="K4">
        <v>0</v>
      </c>
      <c r="L4">
        <v>0</v>
      </c>
      <c r="M4">
        <v>906.53589999999997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14251.7696</v>
      </c>
    </row>
    <row r="5" spans="1:25" x14ac:dyDescent="0.3">
      <c r="A5" s="1" t="s">
        <v>28</v>
      </c>
      <c r="B5">
        <v>0</v>
      </c>
      <c r="C5">
        <v>0</v>
      </c>
      <c r="D5">
        <v>0</v>
      </c>
      <c r="E5">
        <v>0</v>
      </c>
      <c r="F5">
        <v>0.78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0.78</v>
      </c>
    </row>
    <row r="6" spans="1:25" x14ac:dyDescent="0.3">
      <c r="A6" s="1" t="s">
        <v>29</v>
      </c>
      <c r="B6">
        <v>0</v>
      </c>
      <c r="C6">
        <v>0</v>
      </c>
      <c r="D6">
        <v>0</v>
      </c>
      <c r="E6">
        <v>0</v>
      </c>
      <c r="F6">
        <v>72.040000000000006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521.20000000000005</v>
      </c>
      <c r="W6">
        <v>0</v>
      </c>
      <c r="X6">
        <v>0</v>
      </c>
      <c r="Y6">
        <v>593.24</v>
      </c>
    </row>
    <row r="7" spans="1:25" x14ac:dyDescent="0.3">
      <c r="A7" s="1" t="s">
        <v>30</v>
      </c>
      <c r="B7">
        <v>0</v>
      </c>
      <c r="C7">
        <v>142.68629999999999</v>
      </c>
      <c r="D7">
        <v>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34.968000000000004</v>
      </c>
      <c r="R7">
        <v>0</v>
      </c>
      <c r="S7">
        <v>182.928</v>
      </c>
      <c r="T7">
        <v>75.31</v>
      </c>
      <c r="U7">
        <v>23.311</v>
      </c>
      <c r="V7">
        <v>0</v>
      </c>
      <c r="W7">
        <v>0</v>
      </c>
      <c r="X7">
        <v>0</v>
      </c>
      <c r="Y7">
        <v>500.20330000000001</v>
      </c>
    </row>
    <row r="8" spans="1:25" x14ac:dyDescent="0.3">
      <c r="A8" s="1" t="s">
        <v>31</v>
      </c>
      <c r="B8">
        <v>0</v>
      </c>
      <c r="C8">
        <v>4.9560000000000004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3775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3779.9560000000001</v>
      </c>
    </row>
    <row r="9" spans="1:25" x14ac:dyDescent="0.3">
      <c r="A9" s="1" t="s">
        <v>32</v>
      </c>
      <c r="B9">
        <v>0</v>
      </c>
      <c r="C9">
        <v>383.6628</v>
      </c>
      <c r="D9">
        <v>0</v>
      </c>
      <c r="E9">
        <v>0</v>
      </c>
      <c r="F9">
        <v>0</v>
      </c>
      <c r="G9">
        <v>0</v>
      </c>
      <c r="H9">
        <v>0</v>
      </c>
      <c r="I9">
        <v>6.5179999999999998</v>
      </c>
      <c r="J9">
        <v>27.626899999999999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114.486</v>
      </c>
      <c r="R9">
        <v>0</v>
      </c>
      <c r="S9">
        <v>2865.6819999999998</v>
      </c>
      <c r="T9">
        <v>0</v>
      </c>
      <c r="U9">
        <v>117.767</v>
      </c>
      <c r="V9">
        <v>0</v>
      </c>
      <c r="W9">
        <v>0</v>
      </c>
      <c r="X9">
        <v>0</v>
      </c>
      <c r="Y9">
        <v>3515.7426999999998</v>
      </c>
    </row>
    <row r="10" spans="1:25" x14ac:dyDescent="0.3">
      <c r="A10" s="1" t="s">
        <v>33</v>
      </c>
      <c r="B10">
        <v>0</v>
      </c>
      <c r="C10">
        <v>48.935000000000002</v>
      </c>
      <c r="D10">
        <v>0</v>
      </c>
      <c r="E10">
        <v>0</v>
      </c>
      <c r="F10">
        <v>1.54</v>
      </c>
      <c r="G10">
        <v>0</v>
      </c>
      <c r="H10">
        <v>0</v>
      </c>
      <c r="I10">
        <v>0.29199999999999998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57.383999999999993</v>
      </c>
      <c r="T10">
        <v>0</v>
      </c>
      <c r="U10">
        <v>0</v>
      </c>
      <c r="V10">
        <v>0</v>
      </c>
      <c r="W10">
        <v>0</v>
      </c>
      <c r="X10">
        <v>0</v>
      </c>
      <c r="Y10">
        <v>108.151</v>
      </c>
    </row>
    <row r="11" spans="1:25" x14ac:dyDescent="0.3">
      <c r="A11" s="1" t="s">
        <v>34</v>
      </c>
      <c r="B11">
        <v>0</v>
      </c>
      <c r="C11">
        <v>6.7843999999999998</v>
      </c>
      <c r="D11">
        <v>0</v>
      </c>
      <c r="E11">
        <v>0</v>
      </c>
      <c r="F11">
        <v>0</v>
      </c>
      <c r="G11">
        <v>0</v>
      </c>
      <c r="H11">
        <v>58.07555</v>
      </c>
      <c r="I11">
        <v>0</v>
      </c>
      <c r="J11">
        <v>0</v>
      </c>
      <c r="K11">
        <v>0</v>
      </c>
      <c r="L11">
        <v>17.5</v>
      </c>
      <c r="M11">
        <v>0</v>
      </c>
      <c r="N11">
        <v>0</v>
      </c>
      <c r="O11">
        <v>343</v>
      </c>
      <c r="P11">
        <v>0</v>
      </c>
      <c r="Q11">
        <v>0</v>
      </c>
      <c r="R11">
        <v>0</v>
      </c>
      <c r="S11">
        <v>0</v>
      </c>
      <c r="T11">
        <v>2.5</v>
      </c>
      <c r="U11">
        <v>0</v>
      </c>
      <c r="V11">
        <v>0</v>
      </c>
      <c r="W11">
        <v>0</v>
      </c>
      <c r="X11">
        <v>0</v>
      </c>
      <c r="Y11">
        <v>427.85995000000003</v>
      </c>
    </row>
    <row r="12" spans="1:25" x14ac:dyDescent="0.3">
      <c r="A12" s="1" t="s">
        <v>35</v>
      </c>
      <c r="B12">
        <v>175</v>
      </c>
      <c r="C12">
        <v>98.787800000000004</v>
      </c>
      <c r="D12">
        <v>95</v>
      </c>
      <c r="E12">
        <v>0</v>
      </c>
      <c r="F12">
        <v>0</v>
      </c>
      <c r="G12">
        <v>0</v>
      </c>
      <c r="H12">
        <v>0</v>
      </c>
      <c r="I12">
        <v>211.62</v>
      </c>
      <c r="J12">
        <v>341.94880000000001</v>
      </c>
      <c r="K12">
        <v>0</v>
      </c>
      <c r="L12">
        <v>0</v>
      </c>
      <c r="M12">
        <v>0</v>
      </c>
      <c r="N12">
        <v>0</v>
      </c>
      <c r="O12">
        <v>0</v>
      </c>
      <c r="P12">
        <v>1.7110000000000001</v>
      </c>
      <c r="Q12">
        <v>0</v>
      </c>
      <c r="R12">
        <v>0</v>
      </c>
      <c r="S12">
        <v>814.93099999999993</v>
      </c>
      <c r="T12">
        <v>1.23</v>
      </c>
      <c r="U12">
        <v>0</v>
      </c>
      <c r="V12">
        <v>0</v>
      </c>
      <c r="W12">
        <v>0</v>
      </c>
      <c r="X12">
        <v>3.1899999999999998E-2</v>
      </c>
      <c r="Y12">
        <v>1740.2605000000001</v>
      </c>
    </row>
    <row r="13" spans="1:25" x14ac:dyDescent="0.3">
      <c r="A13" s="1" t="s">
        <v>36</v>
      </c>
      <c r="B13">
        <v>0</v>
      </c>
      <c r="C13">
        <v>0</v>
      </c>
      <c r="D13">
        <v>0</v>
      </c>
      <c r="E13">
        <v>0</v>
      </c>
      <c r="F13">
        <v>1.06</v>
      </c>
      <c r="G13">
        <v>0</v>
      </c>
      <c r="H13">
        <v>0</v>
      </c>
      <c r="I13">
        <v>6.7960000000000003</v>
      </c>
      <c r="J13">
        <v>52.656599999999997</v>
      </c>
      <c r="K13">
        <v>0</v>
      </c>
      <c r="L13">
        <v>0</v>
      </c>
      <c r="M13">
        <v>2.218</v>
      </c>
      <c r="N13">
        <v>0</v>
      </c>
      <c r="O13">
        <v>0</v>
      </c>
      <c r="P13">
        <v>0</v>
      </c>
      <c r="Q13">
        <v>0</v>
      </c>
      <c r="R13">
        <v>0</v>
      </c>
      <c r="S13">
        <v>407.36599999999999</v>
      </c>
      <c r="T13">
        <v>0</v>
      </c>
      <c r="U13">
        <v>113.078</v>
      </c>
      <c r="V13">
        <v>0</v>
      </c>
      <c r="W13">
        <v>0</v>
      </c>
      <c r="X13">
        <v>0</v>
      </c>
      <c r="Y13">
        <v>583.17459999999994</v>
      </c>
    </row>
    <row r="14" spans="1:25" x14ac:dyDescent="0.3">
      <c r="A14" s="1" t="s">
        <v>37</v>
      </c>
      <c r="B14">
        <v>24.1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386.84399999999999</v>
      </c>
      <c r="J14">
        <v>525.6848</v>
      </c>
      <c r="K14">
        <v>7.9980000000000002</v>
      </c>
      <c r="L14">
        <v>0</v>
      </c>
      <c r="M14">
        <v>0</v>
      </c>
      <c r="N14">
        <v>0</v>
      </c>
      <c r="O14">
        <v>0</v>
      </c>
      <c r="P14">
        <v>7.5419999999999998</v>
      </c>
      <c r="Q14">
        <v>0</v>
      </c>
      <c r="R14">
        <v>0</v>
      </c>
      <c r="S14">
        <v>222.81299999999999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1174.9818</v>
      </c>
    </row>
    <row r="15" spans="1:25" x14ac:dyDescent="0.3">
      <c r="A15" s="1" t="s">
        <v>38</v>
      </c>
      <c r="B15">
        <v>0.1</v>
      </c>
      <c r="C15">
        <v>0</v>
      </c>
      <c r="D15">
        <v>0</v>
      </c>
      <c r="E15">
        <v>0</v>
      </c>
      <c r="F15">
        <v>24.4</v>
      </c>
      <c r="G15">
        <v>0</v>
      </c>
      <c r="H15">
        <v>0</v>
      </c>
      <c r="I15">
        <v>2030.9549999999999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2055.4549999999999</v>
      </c>
    </row>
    <row r="16" spans="1:25" x14ac:dyDescent="0.3">
      <c r="A16" s="1" t="s">
        <v>39</v>
      </c>
      <c r="B16">
        <v>0</v>
      </c>
      <c r="C16">
        <v>0</v>
      </c>
      <c r="D16">
        <v>0</v>
      </c>
      <c r="E16">
        <v>0</v>
      </c>
      <c r="F16">
        <v>464.03</v>
      </c>
      <c r="G16">
        <v>0</v>
      </c>
      <c r="H16">
        <v>0</v>
      </c>
      <c r="I16">
        <v>0.13900000000000001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612.65</v>
      </c>
      <c r="W16">
        <v>0</v>
      </c>
      <c r="X16">
        <v>0</v>
      </c>
      <c r="Y16">
        <v>1076.819</v>
      </c>
    </row>
    <row r="17" spans="1:25" x14ac:dyDescent="0.3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6.5830000000000002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0.43</v>
      </c>
      <c r="U17">
        <v>0</v>
      </c>
      <c r="V17">
        <v>0</v>
      </c>
      <c r="W17">
        <v>19</v>
      </c>
      <c r="X17">
        <v>0</v>
      </c>
      <c r="Y17">
        <v>26.013000000000002</v>
      </c>
    </row>
    <row r="18" spans="1:25" x14ac:dyDescent="0.3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0.875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0.875</v>
      </c>
    </row>
    <row r="19" spans="1:25" x14ac:dyDescent="0.3">
      <c r="A19" s="1" t="s">
        <v>42</v>
      </c>
      <c r="B19">
        <v>0</v>
      </c>
      <c r="C19">
        <v>39.435299999999998</v>
      </c>
      <c r="D19">
        <v>0</v>
      </c>
      <c r="E19">
        <v>0</v>
      </c>
      <c r="F19">
        <v>0</v>
      </c>
      <c r="G19">
        <v>0</v>
      </c>
      <c r="H19">
        <v>1309.58833</v>
      </c>
      <c r="I19">
        <v>0</v>
      </c>
      <c r="J19">
        <v>0</v>
      </c>
      <c r="K19">
        <v>0</v>
      </c>
      <c r="L19">
        <v>10505.4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1364.67</v>
      </c>
      <c r="U19">
        <v>0</v>
      </c>
      <c r="V19">
        <v>0</v>
      </c>
      <c r="W19">
        <v>4</v>
      </c>
      <c r="X19">
        <v>0</v>
      </c>
      <c r="Y19">
        <v>13223.093629999999</v>
      </c>
    </row>
    <row r="20" spans="1:25" x14ac:dyDescent="0.3">
      <c r="A20" s="1" t="s">
        <v>43</v>
      </c>
      <c r="B20">
        <v>0</v>
      </c>
      <c r="C20">
        <v>9724.5204999999987</v>
      </c>
      <c r="D20">
        <v>99</v>
      </c>
      <c r="E20">
        <v>1064.4349999999999</v>
      </c>
      <c r="F20">
        <v>11406.95</v>
      </c>
      <c r="G20">
        <v>0</v>
      </c>
      <c r="H20">
        <v>20521.60108</v>
      </c>
      <c r="I20">
        <v>5795.2659999999996</v>
      </c>
      <c r="J20">
        <v>0</v>
      </c>
      <c r="K20">
        <v>0</v>
      </c>
      <c r="L20">
        <v>8168.4</v>
      </c>
      <c r="M20">
        <v>0</v>
      </c>
      <c r="N20">
        <v>0</v>
      </c>
      <c r="O20">
        <v>9734</v>
      </c>
      <c r="P20">
        <v>0</v>
      </c>
      <c r="Q20">
        <v>423.65100000000001</v>
      </c>
      <c r="R20">
        <v>0</v>
      </c>
      <c r="S20">
        <v>0</v>
      </c>
      <c r="T20">
        <v>322247.19</v>
      </c>
      <c r="U20">
        <v>1243.2487000000001</v>
      </c>
      <c r="V20">
        <v>4859.6400000000003</v>
      </c>
      <c r="W20">
        <v>312683</v>
      </c>
      <c r="X20">
        <v>3.6900000000000002E-2</v>
      </c>
      <c r="Y20">
        <v>707970.93917999999</v>
      </c>
    </row>
    <row r="21" spans="1:25" x14ac:dyDescent="0.3">
      <c r="A21" s="1" t="s">
        <v>44</v>
      </c>
      <c r="B21">
        <v>0</v>
      </c>
      <c r="C21">
        <v>938.52170000000001</v>
      </c>
      <c r="D21">
        <v>1930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76.573999999999998</v>
      </c>
      <c r="V21">
        <v>0</v>
      </c>
      <c r="W21">
        <v>0</v>
      </c>
      <c r="X21">
        <v>348.6814</v>
      </c>
      <c r="Y21">
        <v>3293.7770999999998</v>
      </c>
    </row>
    <row r="22" spans="1:25" x14ac:dyDescent="0.3">
      <c r="A22" s="1" t="s">
        <v>45</v>
      </c>
      <c r="B22">
        <v>0</v>
      </c>
      <c r="C22">
        <v>260.02319999999997</v>
      </c>
      <c r="D22">
        <v>346</v>
      </c>
      <c r="E22">
        <v>1.4119999999999999</v>
      </c>
      <c r="F22">
        <v>0</v>
      </c>
      <c r="G22">
        <v>24.471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11.616</v>
      </c>
      <c r="R22">
        <v>78.95</v>
      </c>
      <c r="S22">
        <v>0</v>
      </c>
      <c r="T22">
        <v>0</v>
      </c>
      <c r="U22">
        <v>472.25000000000011</v>
      </c>
      <c r="V22">
        <v>0</v>
      </c>
      <c r="W22">
        <v>1735</v>
      </c>
      <c r="X22">
        <v>32.720799999999997</v>
      </c>
      <c r="Y22">
        <v>2962.4430000000002</v>
      </c>
    </row>
    <row r="23" spans="1:25" x14ac:dyDescent="0.3">
      <c r="A23" s="1" t="s">
        <v>46</v>
      </c>
      <c r="B23">
        <v>673.8</v>
      </c>
      <c r="C23">
        <v>757.23379999999997</v>
      </c>
      <c r="D23">
        <v>4925</v>
      </c>
      <c r="E23">
        <v>0</v>
      </c>
      <c r="F23">
        <v>0</v>
      </c>
      <c r="G23">
        <v>0</v>
      </c>
      <c r="H23">
        <v>0.5</v>
      </c>
      <c r="I23">
        <v>275.01299999999998</v>
      </c>
      <c r="J23">
        <v>9133.8829000000005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591.79399999999998</v>
      </c>
      <c r="T23">
        <v>2266.67</v>
      </c>
      <c r="U23">
        <v>0</v>
      </c>
      <c r="V23">
        <v>0</v>
      </c>
      <c r="W23">
        <v>0</v>
      </c>
      <c r="X23">
        <v>578.63040000000001</v>
      </c>
      <c r="Y23">
        <v>19202.524099999999</v>
      </c>
    </row>
    <row r="24" spans="1:25" x14ac:dyDescent="0.3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2009.0909999999999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267784</v>
      </c>
      <c r="P24">
        <v>0</v>
      </c>
      <c r="Q24">
        <v>0</v>
      </c>
      <c r="R24">
        <v>0</v>
      </c>
      <c r="S24">
        <v>0</v>
      </c>
      <c r="T24">
        <v>49.41</v>
      </c>
      <c r="U24">
        <v>0</v>
      </c>
      <c r="V24">
        <v>0</v>
      </c>
      <c r="W24">
        <v>0</v>
      </c>
      <c r="X24">
        <v>0</v>
      </c>
      <c r="Y24">
        <v>269844.50099999999</v>
      </c>
    </row>
    <row r="25" spans="1:25" x14ac:dyDescent="0.3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10613.64697</v>
      </c>
      <c r="I25">
        <v>2.2280000000000002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163.44</v>
      </c>
      <c r="U25">
        <v>0</v>
      </c>
      <c r="V25">
        <v>0</v>
      </c>
      <c r="W25">
        <v>0</v>
      </c>
      <c r="X25">
        <v>0</v>
      </c>
      <c r="Y25">
        <v>10779.314969999999</v>
      </c>
    </row>
    <row r="26" spans="1:25" x14ac:dyDescent="0.3">
      <c r="A26" s="1" t="s">
        <v>49</v>
      </c>
      <c r="B26">
        <v>0</v>
      </c>
      <c r="C26">
        <v>0</v>
      </c>
      <c r="D26">
        <v>0</v>
      </c>
      <c r="E26">
        <v>0</v>
      </c>
      <c r="F26">
        <v>32.31</v>
      </c>
      <c r="G26">
        <v>0</v>
      </c>
      <c r="H26">
        <v>0</v>
      </c>
      <c r="I26">
        <v>139.47499999999999</v>
      </c>
      <c r="J26">
        <v>735.74030000000005</v>
      </c>
      <c r="K26">
        <v>0</v>
      </c>
      <c r="L26">
        <v>2.7</v>
      </c>
      <c r="M26">
        <v>67.683599999999998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3.95</v>
      </c>
      <c r="U26">
        <v>0</v>
      </c>
      <c r="V26">
        <v>0</v>
      </c>
      <c r="W26">
        <v>0</v>
      </c>
      <c r="X26">
        <v>0</v>
      </c>
      <c r="Y26">
        <v>981.85890000000006</v>
      </c>
    </row>
    <row r="27" spans="1:25" x14ac:dyDescent="0.3">
      <c r="A27" s="1" t="s">
        <v>50</v>
      </c>
      <c r="B27">
        <v>9.6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96.593299999999999</v>
      </c>
      <c r="K27">
        <v>1.1000000000000001</v>
      </c>
      <c r="L27">
        <v>0</v>
      </c>
      <c r="M27">
        <v>147.5256</v>
      </c>
      <c r="N27">
        <v>0.1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254.91890000000001</v>
      </c>
    </row>
    <row r="28" spans="1:25" x14ac:dyDescent="0.3">
      <c r="A28" s="1" t="s">
        <v>51</v>
      </c>
      <c r="B28">
        <v>18</v>
      </c>
      <c r="C28">
        <v>0</v>
      </c>
      <c r="D28">
        <v>0</v>
      </c>
      <c r="E28">
        <v>0</v>
      </c>
      <c r="F28">
        <v>28.74</v>
      </c>
      <c r="G28">
        <v>0</v>
      </c>
      <c r="H28">
        <v>0</v>
      </c>
      <c r="I28">
        <v>370.654</v>
      </c>
      <c r="J28">
        <v>40.5503</v>
      </c>
      <c r="K28">
        <v>0</v>
      </c>
      <c r="L28">
        <v>0</v>
      </c>
      <c r="M28">
        <v>417.8895</v>
      </c>
      <c r="N28">
        <v>0</v>
      </c>
      <c r="O28">
        <v>0</v>
      </c>
      <c r="P28">
        <v>0</v>
      </c>
      <c r="Q28">
        <v>0</v>
      </c>
      <c r="R28">
        <v>0</v>
      </c>
      <c r="S28">
        <v>1.524</v>
      </c>
      <c r="T28">
        <v>0</v>
      </c>
      <c r="U28">
        <v>0</v>
      </c>
      <c r="V28">
        <v>0</v>
      </c>
      <c r="W28">
        <v>0</v>
      </c>
      <c r="X28">
        <v>0</v>
      </c>
      <c r="Y28">
        <v>877.35779999999988</v>
      </c>
    </row>
    <row r="29" spans="1:25" x14ac:dyDescent="0.3">
      <c r="A29" s="1" t="s">
        <v>52</v>
      </c>
      <c r="B29">
        <v>153.6</v>
      </c>
      <c r="C29">
        <v>48.034300000000002</v>
      </c>
      <c r="D29">
        <v>114</v>
      </c>
      <c r="E29">
        <v>0</v>
      </c>
      <c r="F29">
        <v>0</v>
      </c>
      <c r="G29">
        <v>0</v>
      </c>
      <c r="H29">
        <v>0</v>
      </c>
      <c r="I29">
        <v>7.1059999999999999</v>
      </c>
      <c r="J29">
        <v>18.339500000000001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1286.6690000000001</v>
      </c>
      <c r="T29">
        <v>29.93</v>
      </c>
      <c r="U29">
        <v>0</v>
      </c>
      <c r="V29">
        <v>0</v>
      </c>
      <c r="W29">
        <v>0</v>
      </c>
      <c r="X29">
        <v>0</v>
      </c>
      <c r="Y29">
        <v>1657.6787999999999</v>
      </c>
    </row>
    <row r="30" spans="1:25" x14ac:dyDescent="0.3">
      <c r="A30" s="1" t="s">
        <v>53</v>
      </c>
      <c r="B30">
        <v>0.3</v>
      </c>
      <c r="C30">
        <v>0</v>
      </c>
      <c r="D30">
        <v>1</v>
      </c>
      <c r="E30">
        <v>0</v>
      </c>
      <c r="F30">
        <v>45.25</v>
      </c>
      <c r="G30">
        <v>0</v>
      </c>
      <c r="H30">
        <v>0</v>
      </c>
      <c r="I30">
        <v>256.26900000000001</v>
      </c>
      <c r="J30">
        <v>12.787699999999999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0.38600000000000001</v>
      </c>
      <c r="T30">
        <v>0.08</v>
      </c>
      <c r="U30">
        <v>0</v>
      </c>
      <c r="V30">
        <v>20.96</v>
      </c>
      <c r="W30">
        <v>0</v>
      </c>
      <c r="X30">
        <v>0</v>
      </c>
      <c r="Y30">
        <v>337.03269999999998</v>
      </c>
    </row>
    <row r="31" spans="1:25" x14ac:dyDescent="0.3">
      <c r="A31" s="1" t="s">
        <v>54</v>
      </c>
      <c r="B31">
        <v>0</v>
      </c>
      <c r="C31">
        <v>72.099500000000006</v>
      </c>
      <c r="D31">
        <v>1</v>
      </c>
      <c r="E31">
        <v>579.11900000000003</v>
      </c>
      <c r="F31">
        <v>96.38</v>
      </c>
      <c r="G31">
        <v>0</v>
      </c>
      <c r="H31">
        <v>514.13431000000003</v>
      </c>
      <c r="I31">
        <v>38.795999999999999</v>
      </c>
      <c r="J31">
        <v>0</v>
      </c>
      <c r="K31">
        <v>0</v>
      </c>
      <c r="L31">
        <v>48.6</v>
      </c>
      <c r="M31">
        <v>0</v>
      </c>
      <c r="N31">
        <v>0</v>
      </c>
      <c r="O31">
        <v>19</v>
      </c>
      <c r="P31">
        <v>0</v>
      </c>
      <c r="Q31">
        <v>260.94900000000001</v>
      </c>
      <c r="R31">
        <v>0</v>
      </c>
      <c r="S31">
        <v>0</v>
      </c>
      <c r="T31">
        <v>14081.49</v>
      </c>
      <c r="U31">
        <v>97.188000000000002</v>
      </c>
      <c r="V31">
        <v>9.39</v>
      </c>
      <c r="W31">
        <v>12266</v>
      </c>
      <c r="X31">
        <v>0</v>
      </c>
      <c r="Y31">
        <v>28084.145810000002</v>
      </c>
    </row>
    <row r="32" spans="1:25" x14ac:dyDescent="0.3">
      <c r="A32" s="1" t="s">
        <v>55</v>
      </c>
      <c r="B32">
        <v>0</v>
      </c>
      <c r="C32">
        <v>4478.4066000000003</v>
      </c>
      <c r="D32">
        <v>0</v>
      </c>
      <c r="E32">
        <v>0</v>
      </c>
      <c r="F32">
        <v>100.09</v>
      </c>
      <c r="G32">
        <v>0</v>
      </c>
      <c r="H32">
        <v>1932.9379300000001</v>
      </c>
      <c r="I32">
        <v>96.668000000000006</v>
      </c>
      <c r="J32">
        <v>62.7498</v>
      </c>
      <c r="K32">
        <v>0</v>
      </c>
      <c r="L32">
        <v>1992.4</v>
      </c>
      <c r="M32">
        <v>0</v>
      </c>
      <c r="N32">
        <v>0</v>
      </c>
      <c r="O32">
        <v>12535</v>
      </c>
      <c r="P32">
        <v>0</v>
      </c>
      <c r="Q32">
        <v>0</v>
      </c>
      <c r="R32">
        <v>0</v>
      </c>
      <c r="S32">
        <v>0</v>
      </c>
      <c r="T32">
        <v>813.12</v>
      </c>
      <c r="U32">
        <v>0</v>
      </c>
      <c r="V32">
        <v>0</v>
      </c>
      <c r="W32">
        <v>325</v>
      </c>
      <c r="X32">
        <v>0</v>
      </c>
      <c r="Y32">
        <v>22336.372329999998</v>
      </c>
    </row>
    <row r="33" spans="1:25" x14ac:dyDescent="0.3">
      <c r="A33" s="1" t="s">
        <v>56</v>
      </c>
      <c r="B33">
        <v>210.9</v>
      </c>
      <c r="C33">
        <v>0</v>
      </c>
      <c r="D33">
        <v>0</v>
      </c>
      <c r="E33">
        <v>0</v>
      </c>
      <c r="F33">
        <v>100.59</v>
      </c>
      <c r="G33">
        <v>0</v>
      </c>
      <c r="H33">
        <v>0</v>
      </c>
      <c r="I33">
        <v>2326.8359999999998</v>
      </c>
      <c r="J33">
        <v>251.67570000000001</v>
      </c>
      <c r="K33">
        <v>1.996</v>
      </c>
      <c r="L33">
        <v>0</v>
      </c>
      <c r="M33">
        <v>8.1236999999999995</v>
      </c>
      <c r="N33">
        <v>0.44</v>
      </c>
      <c r="O33">
        <v>0</v>
      </c>
      <c r="P33">
        <v>1.304</v>
      </c>
      <c r="Q33">
        <v>0</v>
      </c>
      <c r="R33">
        <v>0</v>
      </c>
      <c r="S33">
        <v>234.68799999999999</v>
      </c>
      <c r="T33">
        <v>0</v>
      </c>
      <c r="U33">
        <v>0</v>
      </c>
      <c r="V33">
        <v>0.14000000000000001</v>
      </c>
      <c r="W33">
        <v>0</v>
      </c>
      <c r="X33">
        <v>0</v>
      </c>
      <c r="Y33">
        <v>3136.6934000000001</v>
      </c>
    </row>
    <row r="34" spans="1:25" x14ac:dyDescent="0.3">
      <c r="A34" s="1" t="s">
        <v>57</v>
      </c>
      <c r="B34">
        <v>0</v>
      </c>
      <c r="C34">
        <v>281.90890000000002</v>
      </c>
      <c r="D34">
        <v>5</v>
      </c>
      <c r="E34">
        <v>4.4800000000000004</v>
      </c>
      <c r="F34">
        <v>44.52</v>
      </c>
      <c r="G34">
        <v>0</v>
      </c>
      <c r="H34">
        <v>1359.2190700000001</v>
      </c>
      <c r="I34">
        <v>96.003</v>
      </c>
      <c r="J34">
        <v>0</v>
      </c>
      <c r="K34">
        <v>0</v>
      </c>
      <c r="L34">
        <v>835.9</v>
      </c>
      <c r="M34">
        <v>0</v>
      </c>
      <c r="N34">
        <v>0</v>
      </c>
      <c r="O34">
        <v>549</v>
      </c>
      <c r="P34">
        <v>0</v>
      </c>
      <c r="Q34">
        <v>5.7880000000000003</v>
      </c>
      <c r="R34">
        <v>0</v>
      </c>
      <c r="S34">
        <v>0</v>
      </c>
      <c r="T34">
        <v>87344.66</v>
      </c>
      <c r="U34">
        <v>7.0180999999999996</v>
      </c>
      <c r="V34">
        <v>60.73</v>
      </c>
      <c r="W34">
        <v>89030</v>
      </c>
      <c r="X34">
        <v>0.58789999999999998</v>
      </c>
      <c r="Y34">
        <v>179624.81497000001</v>
      </c>
    </row>
    <row r="35" spans="1:25" x14ac:dyDescent="0.3">
      <c r="A35" s="1" t="s">
        <v>58</v>
      </c>
      <c r="B35">
        <v>40.000000000000007</v>
      </c>
      <c r="C35">
        <v>369.66449999999998</v>
      </c>
      <c r="D35">
        <v>1684</v>
      </c>
      <c r="E35">
        <v>0</v>
      </c>
      <c r="F35">
        <v>25.82</v>
      </c>
      <c r="G35">
        <v>0</v>
      </c>
      <c r="H35">
        <v>1.8</v>
      </c>
      <c r="I35">
        <v>230.358</v>
      </c>
      <c r="J35">
        <v>22700.9797</v>
      </c>
      <c r="K35">
        <v>0</v>
      </c>
      <c r="L35">
        <v>0</v>
      </c>
      <c r="M35">
        <v>448.1567</v>
      </c>
      <c r="N35">
        <v>0</v>
      </c>
      <c r="O35">
        <v>0</v>
      </c>
      <c r="P35">
        <v>0</v>
      </c>
      <c r="Q35">
        <v>130.233</v>
      </c>
      <c r="R35">
        <v>0</v>
      </c>
      <c r="S35">
        <v>241.434</v>
      </c>
      <c r="T35">
        <v>3166.51</v>
      </c>
      <c r="U35">
        <v>0</v>
      </c>
      <c r="V35">
        <v>0</v>
      </c>
      <c r="W35">
        <v>0</v>
      </c>
      <c r="X35">
        <v>114.98309999999999</v>
      </c>
      <c r="Y35">
        <v>29153.938999999998</v>
      </c>
    </row>
    <row r="36" spans="1:25" x14ac:dyDescent="0.3">
      <c r="A36" s="1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1019.15248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53541</v>
      </c>
      <c r="P36">
        <v>0</v>
      </c>
      <c r="Q36">
        <v>0</v>
      </c>
      <c r="R36">
        <v>0</v>
      </c>
      <c r="S36">
        <v>0</v>
      </c>
      <c r="T36">
        <v>5.56</v>
      </c>
      <c r="U36">
        <v>0</v>
      </c>
      <c r="V36">
        <v>0</v>
      </c>
      <c r="W36">
        <v>0</v>
      </c>
      <c r="X36">
        <v>0</v>
      </c>
      <c r="Y36">
        <v>54565.712480000002</v>
      </c>
    </row>
    <row r="37" spans="1:25" x14ac:dyDescent="0.3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7286.8002500000002</v>
      </c>
      <c r="I37">
        <v>0.85899999999999999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51.17</v>
      </c>
      <c r="U37">
        <v>0</v>
      </c>
      <c r="V37">
        <v>0</v>
      </c>
      <c r="W37">
        <v>0</v>
      </c>
      <c r="X37">
        <v>0</v>
      </c>
      <c r="Y37">
        <v>7338.8292499999998</v>
      </c>
    </row>
    <row r="38" spans="1:25" x14ac:dyDescent="0.3">
      <c r="A38" s="1" t="s">
        <v>61</v>
      </c>
      <c r="B38">
        <v>0</v>
      </c>
      <c r="C38">
        <v>0</v>
      </c>
      <c r="D38">
        <v>0</v>
      </c>
      <c r="E38">
        <v>0</v>
      </c>
      <c r="F38">
        <v>0.09</v>
      </c>
      <c r="G38">
        <v>0</v>
      </c>
      <c r="H38">
        <v>0</v>
      </c>
      <c r="I38">
        <v>2.4460000000000002</v>
      </c>
      <c r="J38">
        <v>0</v>
      </c>
      <c r="K38">
        <v>0</v>
      </c>
      <c r="L38">
        <v>0</v>
      </c>
      <c r="M38">
        <v>679.47989999999993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13.63</v>
      </c>
      <c r="U38">
        <v>0</v>
      </c>
      <c r="V38">
        <v>0</v>
      </c>
      <c r="W38">
        <v>133</v>
      </c>
      <c r="X38">
        <v>0</v>
      </c>
      <c r="Y38">
        <v>828.64589999999998</v>
      </c>
    </row>
    <row r="39" spans="1:25" x14ac:dyDescent="0.3">
      <c r="A39" s="1" t="s">
        <v>62</v>
      </c>
      <c r="B39">
        <v>3.6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531.36389999999994</v>
      </c>
      <c r="K39">
        <v>0</v>
      </c>
      <c r="L39">
        <v>0</v>
      </c>
      <c r="M39">
        <v>759.31010000000003</v>
      </c>
      <c r="N39">
        <v>0.1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1294.374</v>
      </c>
    </row>
    <row r="40" spans="1:25" x14ac:dyDescent="0.3">
      <c r="A40" s="1" t="s">
        <v>63</v>
      </c>
      <c r="B40">
        <v>106.5</v>
      </c>
      <c r="C40">
        <v>0</v>
      </c>
      <c r="D40">
        <v>1</v>
      </c>
      <c r="E40">
        <v>0</v>
      </c>
      <c r="F40">
        <v>177.21</v>
      </c>
      <c r="G40">
        <v>0</v>
      </c>
      <c r="H40">
        <v>0</v>
      </c>
      <c r="I40">
        <v>3806.7959999999998</v>
      </c>
      <c r="J40">
        <v>518.16920000000005</v>
      </c>
      <c r="K40">
        <v>0</v>
      </c>
      <c r="L40">
        <v>0</v>
      </c>
      <c r="M40">
        <v>2628.2894000000001</v>
      </c>
      <c r="N40">
        <v>0</v>
      </c>
      <c r="O40">
        <v>0</v>
      </c>
      <c r="P40">
        <v>0</v>
      </c>
      <c r="Q40">
        <v>0</v>
      </c>
      <c r="R40">
        <v>0</v>
      </c>
      <c r="S40">
        <v>39.752000000000002</v>
      </c>
      <c r="T40">
        <v>0</v>
      </c>
      <c r="U40">
        <v>0</v>
      </c>
      <c r="V40">
        <v>0</v>
      </c>
      <c r="W40">
        <v>0</v>
      </c>
      <c r="X40">
        <v>0</v>
      </c>
      <c r="Y40">
        <v>7277.7165999999997</v>
      </c>
    </row>
    <row r="41" spans="1:25" x14ac:dyDescent="0.3">
      <c r="A41" s="1" t="s">
        <v>64</v>
      </c>
      <c r="B41">
        <v>0</v>
      </c>
      <c r="C41">
        <v>19303.003199999999</v>
      </c>
      <c r="D41">
        <v>73188</v>
      </c>
      <c r="E41">
        <v>0</v>
      </c>
      <c r="F41">
        <v>0</v>
      </c>
      <c r="G41">
        <v>0</v>
      </c>
      <c r="H41">
        <v>119283.70501000001</v>
      </c>
      <c r="I41">
        <v>7689.8860000000004</v>
      </c>
      <c r="J41">
        <v>56713.832199999997</v>
      </c>
      <c r="K41">
        <v>0</v>
      </c>
      <c r="L41">
        <v>3546.9</v>
      </c>
      <c r="M41">
        <v>1835.876</v>
      </c>
      <c r="N41">
        <v>0</v>
      </c>
      <c r="O41">
        <v>134160</v>
      </c>
      <c r="P41">
        <v>0</v>
      </c>
      <c r="Q41">
        <v>3789.0790000000002</v>
      </c>
      <c r="R41">
        <v>0</v>
      </c>
      <c r="S41">
        <v>54775.408000000003</v>
      </c>
      <c r="T41">
        <v>503651.83</v>
      </c>
      <c r="U41">
        <v>1329.82</v>
      </c>
      <c r="V41">
        <v>0</v>
      </c>
      <c r="W41">
        <v>74936</v>
      </c>
      <c r="X41">
        <v>10528.2547</v>
      </c>
      <c r="Y41">
        <v>1064731.5941099999</v>
      </c>
    </row>
    <row r="42" spans="1:25" x14ac:dyDescent="0.3">
      <c r="A42" s="1" t="s">
        <v>65</v>
      </c>
      <c r="B42">
        <v>0</v>
      </c>
      <c r="C42">
        <v>2068.8690999999999</v>
      </c>
      <c r="D42">
        <v>587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500.27100000000002</v>
      </c>
      <c r="V42">
        <v>0</v>
      </c>
      <c r="W42">
        <v>0</v>
      </c>
      <c r="X42">
        <v>713.39300000000003</v>
      </c>
      <c r="Y42">
        <v>3869.5331000000001</v>
      </c>
    </row>
    <row r="43" spans="1:25" x14ac:dyDescent="0.3">
      <c r="A43" s="1" t="s">
        <v>66</v>
      </c>
      <c r="B43">
        <v>0</v>
      </c>
      <c r="C43">
        <v>833.34690000000001</v>
      </c>
      <c r="D43">
        <v>9211</v>
      </c>
      <c r="E43">
        <v>16377.406999999999</v>
      </c>
      <c r="F43">
        <v>0</v>
      </c>
      <c r="G43">
        <v>32158.021000000001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5577.6839999999993</v>
      </c>
      <c r="R43">
        <v>5954.03</v>
      </c>
      <c r="S43">
        <v>0</v>
      </c>
      <c r="T43">
        <v>0</v>
      </c>
      <c r="U43">
        <v>36963.658000000003</v>
      </c>
      <c r="V43">
        <v>0</v>
      </c>
      <c r="W43">
        <v>26039</v>
      </c>
      <c r="X43">
        <v>44100.994500000001</v>
      </c>
      <c r="Y43">
        <v>177215.14139999999</v>
      </c>
    </row>
    <row r="44" spans="1:25" x14ac:dyDescent="0.3">
      <c r="A44" s="1" t="s">
        <v>67</v>
      </c>
      <c r="B44">
        <v>0</v>
      </c>
      <c r="C44">
        <v>0</v>
      </c>
      <c r="D44">
        <v>21</v>
      </c>
      <c r="E44">
        <v>12230.565000000001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21018.51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33270.074999999997</v>
      </c>
    </row>
    <row r="45" spans="1:25" x14ac:dyDescent="0.3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60607.771999999997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12440.022199999999</v>
      </c>
      <c r="Y45">
        <v>73047.794200000004</v>
      </c>
    </row>
    <row r="46" spans="1:25" x14ac:dyDescent="0.3">
      <c r="A46" s="1" t="s">
        <v>69</v>
      </c>
      <c r="B46">
        <v>116</v>
      </c>
      <c r="C46">
        <v>29293.745999999999</v>
      </c>
      <c r="D46">
        <v>95644</v>
      </c>
      <c r="E46">
        <v>0</v>
      </c>
      <c r="F46">
        <v>0</v>
      </c>
      <c r="G46">
        <v>0</v>
      </c>
      <c r="H46">
        <v>1030.5040200000001</v>
      </c>
      <c r="I46">
        <v>19753.75</v>
      </c>
      <c r="J46">
        <v>68627.824399999998</v>
      </c>
      <c r="K46">
        <v>0</v>
      </c>
      <c r="L46">
        <v>0</v>
      </c>
      <c r="M46">
        <v>234.57599999999999</v>
      </c>
      <c r="N46">
        <v>0</v>
      </c>
      <c r="O46">
        <v>0</v>
      </c>
      <c r="P46">
        <v>0</v>
      </c>
      <c r="Q46">
        <v>6031.8879999999999</v>
      </c>
      <c r="R46">
        <v>0</v>
      </c>
      <c r="S46">
        <v>74265.858999999997</v>
      </c>
      <c r="T46">
        <v>115967.75</v>
      </c>
      <c r="U46">
        <v>0</v>
      </c>
      <c r="V46">
        <v>0</v>
      </c>
      <c r="W46">
        <v>0</v>
      </c>
      <c r="X46">
        <v>13142.5949</v>
      </c>
      <c r="Y46">
        <v>424108.49232000002</v>
      </c>
    </row>
    <row r="47" spans="1:25" x14ac:dyDescent="0.3">
      <c r="A47" s="1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62805.686849999998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129838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192643.68685</v>
      </c>
    </row>
    <row r="48" spans="1:25" x14ac:dyDescent="0.3">
      <c r="A48" s="1" t="s">
        <v>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4</v>
      </c>
      <c r="I48">
        <v>0</v>
      </c>
      <c r="J48">
        <v>50.82</v>
      </c>
      <c r="K48">
        <v>0</v>
      </c>
      <c r="L48">
        <v>0</v>
      </c>
      <c r="M48">
        <v>1189.7053000000001</v>
      </c>
      <c r="N48">
        <v>0</v>
      </c>
      <c r="O48">
        <v>0</v>
      </c>
      <c r="P48">
        <v>0</v>
      </c>
      <c r="Q48">
        <v>0</v>
      </c>
      <c r="R48">
        <v>0</v>
      </c>
      <c r="S48">
        <v>7.1539999999999999</v>
      </c>
      <c r="T48">
        <v>0</v>
      </c>
      <c r="U48">
        <v>0</v>
      </c>
      <c r="V48">
        <v>0</v>
      </c>
      <c r="W48">
        <v>0</v>
      </c>
      <c r="X48">
        <v>0</v>
      </c>
      <c r="Y48">
        <v>1251.6793</v>
      </c>
    </row>
    <row r="49" spans="1:25" x14ac:dyDescent="0.3">
      <c r="A49" s="1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1.0999999999999999E-2</v>
      </c>
      <c r="J49">
        <v>5969.5757999999996</v>
      </c>
      <c r="K49">
        <v>0</v>
      </c>
      <c r="L49">
        <v>0</v>
      </c>
      <c r="M49">
        <v>1991.1833999999999</v>
      </c>
      <c r="N49">
        <v>1.4999999999999999E-2</v>
      </c>
      <c r="O49">
        <v>0</v>
      </c>
      <c r="P49">
        <v>0</v>
      </c>
      <c r="Q49">
        <v>0</v>
      </c>
      <c r="R49">
        <v>0</v>
      </c>
      <c r="S49">
        <v>0.154</v>
      </c>
      <c r="T49">
        <v>0</v>
      </c>
      <c r="U49">
        <v>0</v>
      </c>
      <c r="V49">
        <v>0</v>
      </c>
      <c r="W49">
        <v>0</v>
      </c>
      <c r="X49">
        <v>0</v>
      </c>
      <c r="Y49">
        <v>7960.9391999999998</v>
      </c>
    </row>
    <row r="50" spans="1:25" x14ac:dyDescent="0.3">
      <c r="A50" s="1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5969.5757999999996</v>
      </c>
      <c r="K50">
        <v>0</v>
      </c>
      <c r="L50">
        <v>0</v>
      </c>
      <c r="M50">
        <v>1988.1464000000001</v>
      </c>
      <c r="N50">
        <v>1.4999999999999999E-2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7957.7371999999996</v>
      </c>
    </row>
    <row r="51" spans="1:25" x14ac:dyDescent="0.3">
      <c r="A51" s="1" t="s">
        <v>74</v>
      </c>
      <c r="B51">
        <v>79.900000000000006</v>
      </c>
      <c r="C51">
        <v>408.7561</v>
      </c>
      <c r="D51">
        <v>3303</v>
      </c>
      <c r="E51">
        <v>0</v>
      </c>
      <c r="F51">
        <v>24381.31</v>
      </c>
      <c r="G51">
        <v>0</v>
      </c>
      <c r="H51">
        <v>0</v>
      </c>
      <c r="I51">
        <v>29918.482</v>
      </c>
      <c r="J51">
        <v>7515.3558999999996</v>
      </c>
      <c r="K51">
        <v>0</v>
      </c>
      <c r="L51">
        <v>0</v>
      </c>
      <c r="M51">
        <v>3552.3054999999999</v>
      </c>
      <c r="N51">
        <v>0</v>
      </c>
      <c r="O51">
        <v>0</v>
      </c>
      <c r="P51">
        <v>0</v>
      </c>
      <c r="Q51">
        <v>0</v>
      </c>
      <c r="R51">
        <v>0</v>
      </c>
      <c r="S51">
        <v>298.10500000000002</v>
      </c>
      <c r="T51">
        <v>2871.13</v>
      </c>
      <c r="U51">
        <v>46.87</v>
      </c>
      <c r="V51">
        <v>1.44</v>
      </c>
      <c r="W51">
        <v>0</v>
      </c>
      <c r="X51">
        <v>52.190100000000001</v>
      </c>
      <c r="Y51">
        <v>72428.844599999997</v>
      </c>
    </row>
    <row r="52" spans="1:25" x14ac:dyDescent="0.3">
      <c r="A52" s="1" t="s">
        <v>75</v>
      </c>
      <c r="B52">
        <v>0</v>
      </c>
      <c r="C52">
        <v>0</v>
      </c>
      <c r="D52">
        <v>0</v>
      </c>
      <c r="E52">
        <v>0</v>
      </c>
      <c r="F52">
        <v>6579.2999999999993</v>
      </c>
      <c r="G52">
        <v>0</v>
      </c>
      <c r="H52">
        <v>0</v>
      </c>
      <c r="I52">
        <v>49.203000000000003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2135.73</v>
      </c>
      <c r="W52">
        <v>0</v>
      </c>
      <c r="X52">
        <v>0</v>
      </c>
      <c r="Y52">
        <v>8764.2330000000002</v>
      </c>
    </row>
    <row r="53" spans="1:25" x14ac:dyDescent="0.3">
      <c r="A53" s="1" t="s">
        <v>76</v>
      </c>
      <c r="B53">
        <v>0</v>
      </c>
      <c r="C53">
        <v>2.1139999999999999</v>
      </c>
      <c r="D53">
        <v>169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4716.8340000000007</v>
      </c>
      <c r="T53">
        <v>0</v>
      </c>
      <c r="U53">
        <v>0</v>
      </c>
      <c r="V53">
        <v>0</v>
      </c>
      <c r="W53">
        <v>0</v>
      </c>
      <c r="X53">
        <v>0.54700000000000004</v>
      </c>
      <c r="Y53">
        <v>4888.4950000000008</v>
      </c>
    </row>
    <row r="54" spans="1:25" x14ac:dyDescent="0.3">
      <c r="A54" s="1" t="s">
        <v>77</v>
      </c>
      <c r="B54">
        <v>0</v>
      </c>
      <c r="C54">
        <v>0</v>
      </c>
      <c r="D54">
        <v>0</v>
      </c>
      <c r="E54">
        <v>0</v>
      </c>
      <c r="F54">
        <v>12405.29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13900.63</v>
      </c>
      <c r="W54">
        <v>0</v>
      </c>
      <c r="X54">
        <v>0</v>
      </c>
      <c r="Y54">
        <v>26305.919999999998</v>
      </c>
    </row>
    <row r="55" spans="1:25" x14ac:dyDescent="0.3">
      <c r="A55" s="1" t="s">
        <v>190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2.9999999999999997E-4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2.9999999999999997E-4</v>
      </c>
    </row>
    <row r="56" spans="1:25" x14ac:dyDescent="0.3">
      <c r="A56" s="1" t="s">
        <v>78</v>
      </c>
      <c r="B56">
        <v>0</v>
      </c>
      <c r="C56">
        <v>0</v>
      </c>
      <c r="D56">
        <v>0</v>
      </c>
      <c r="E56">
        <v>0</v>
      </c>
      <c r="F56">
        <v>4.9099999999999993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55.49</v>
      </c>
      <c r="W56">
        <v>0</v>
      </c>
      <c r="X56">
        <v>0</v>
      </c>
      <c r="Y56">
        <v>60.4</v>
      </c>
    </row>
    <row r="57" spans="1:25" x14ac:dyDescent="0.3">
      <c r="A57" s="1" t="s">
        <v>79</v>
      </c>
      <c r="B57">
        <v>422.4</v>
      </c>
      <c r="C57">
        <v>31.536899999999999</v>
      </c>
      <c r="D57">
        <v>497</v>
      </c>
      <c r="E57">
        <v>0</v>
      </c>
      <c r="F57">
        <v>0</v>
      </c>
      <c r="G57">
        <v>0</v>
      </c>
      <c r="H57">
        <v>0</v>
      </c>
      <c r="I57">
        <v>34.072000000000003</v>
      </c>
      <c r="J57">
        <v>930.78710000000001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391.08199999999999</v>
      </c>
      <c r="T57">
        <v>4.7</v>
      </c>
      <c r="U57">
        <v>0</v>
      </c>
      <c r="V57">
        <v>0</v>
      </c>
      <c r="W57">
        <v>0</v>
      </c>
      <c r="X57">
        <v>5.7864000000000004</v>
      </c>
      <c r="Y57">
        <v>2317.3643999999999</v>
      </c>
    </row>
    <row r="58" spans="1:25" x14ac:dyDescent="0.3">
      <c r="A58" s="1" t="s">
        <v>80</v>
      </c>
      <c r="B58">
        <v>0.2</v>
      </c>
      <c r="C58">
        <v>1.2888999999999999</v>
      </c>
      <c r="D58">
        <v>0</v>
      </c>
      <c r="E58">
        <v>0</v>
      </c>
      <c r="F58">
        <v>301.7</v>
      </c>
      <c r="G58">
        <v>0</v>
      </c>
      <c r="H58">
        <v>0</v>
      </c>
      <c r="I58">
        <v>199.53800000000001</v>
      </c>
      <c r="J58">
        <v>2479.8524000000002</v>
      </c>
      <c r="K58">
        <v>0</v>
      </c>
      <c r="L58">
        <v>0</v>
      </c>
      <c r="M58">
        <v>249.85130000000001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3232.4306000000001</v>
      </c>
    </row>
    <row r="59" spans="1:25" x14ac:dyDescent="0.3">
      <c r="A59" s="1" t="s">
        <v>81</v>
      </c>
      <c r="B59">
        <v>0</v>
      </c>
      <c r="C59">
        <v>0</v>
      </c>
      <c r="D59">
        <v>0</v>
      </c>
      <c r="E59">
        <v>0</v>
      </c>
      <c r="F59">
        <v>111.62</v>
      </c>
      <c r="G59">
        <v>0</v>
      </c>
      <c r="H59">
        <v>0</v>
      </c>
      <c r="I59">
        <v>41.234999999999999</v>
      </c>
      <c r="J59">
        <v>0</v>
      </c>
      <c r="K59">
        <v>0</v>
      </c>
      <c r="L59">
        <v>0</v>
      </c>
      <c r="M59">
        <v>466.6952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619.5501999999999</v>
      </c>
    </row>
    <row r="60" spans="1:25" x14ac:dyDescent="0.3">
      <c r="A60" s="1" t="s">
        <v>82</v>
      </c>
      <c r="B60">
        <v>0</v>
      </c>
      <c r="C60">
        <v>5.2563000000000004</v>
      </c>
      <c r="D60">
        <v>0</v>
      </c>
      <c r="E60">
        <v>0</v>
      </c>
      <c r="F60">
        <v>0</v>
      </c>
      <c r="G60">
        <v>0</v>
      </c>
      <c r="H60">
        <v>8.4039000000000001</v>
      </c>
      <c r="I60">
        <v>11.121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9470.74</v>
      </c>
      <c r="U60">
        <v>0</v>
      </c>
      <c r="V60">
        <v>0</v>
      </c>
      <c r="W60">
        <v>42</v>
      </c>
      <c r="X60">
        <v>0</v>
      </c>
      <c r="Y60">
        <v>9539.5211999999992</v>
      </c>
    </row>
    <row r="61" spans="1:25" x14ac:dyDescent="0.3">
      <c r="A61" s="1" t="s">
        <v>83</v>
      </c>
      <c r="B61">
        <v>32</v>
      </c>
      <c r="C61">
        <v>106.1571</v>
      </c>
      <c r="D61">
        <v>808</v>
      </c>
      <c r="E61">
        <v>0</v>
      </c>
      <c r="F61">
        <v>1422.62</v>
      </c>
      <c r="G61">
        <v>0</v>
      </c>
      <c r="H61">
        <v>22.329260000000001</v>
      </c>
      <c r="I61">
        <v>1847.67</v>
      </c>
      <c r="J61">
        <v>4514.5221999999994</v>
      </c>
      <c r="K61">
        <v>0.93</v>
      </c>
      <c r="L61">
        <v>1.4</v>
      </c>
      <c r="M61">
        <v>486.59320000000002</v>
      </c>
      <c r="N61">
        <v>5.0000000000000001E-3</v>
      </c>
      <c r="O61">
        <v>0</v>
      </c>
      <c r="P61">
        <v>0</v>
      </c>
      <c r="Q61">
        <v>0</v>
      </c>
      <c r="R61">
        <v>0</v>
      </c>
      <c r="S61">
        <v>20.759</v>
      </c>
      <c r="T61">
        <v>5830.77</v>
      </c>
      <c r="U61">
        <v>0</v>
      </c>
      <c r="V61">
        <v>7.0000000000000007E-2</v>
      </c>
      <c r="W61">
        <v>0</v>
      </c>
      <c r="X61">
        <v>55.603200000000001</v>
      </c>
      <c r="Y61">
        <v>15149.428959999999</v>
      </c>
    </row>
    <row r="62" spans="1:25" x14ac:dyDescent="0.3">
      <c r="A62" s="1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845.54511000000002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5835</v>
      </c>
      <c r="P62">
        <v>0</v>
      </c>
      <c r="Q62">
        <v>0</v>
      </c>
      <c r="R62">
        <v>0</v>
      </c>
      <c r="S62">
        <v>0</v>
      </c>
      <c r="T62">
        <v>212.87</v>
      </c>
      <c r="U62">
        <v>0</v>
      </c>
      <c r="V62">
        <v>0</v>
      </c>
      <c r="W62">
        <v>0</v>
      </c>
      <c r="X62">
        <v>0</v>
      </c>
      <c r="Y62">
        <v>6893.4151099999999</v>
      </c>
    </row>
    <row r="63" spans="1:25" x14ac:dyDescent="0.3">
      <c r="A63" s="1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6656.8623400000006</v>
      </c>
      <c r="I63">
        <v>4.5780000000000003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2660.46</v>
      </c>
      <c r="U63">
        <v>0</v>
      </c>
      <c r="V63">
        <v>0</v>
      </c>
      <c r="W63">
        <v>0</v>
      </c>
      <c r="X63">
        <v>0</v>
      </c>
      <c r="Y63">
        <v>9321.9003400000001</v>
      </c>
    </row>
    <row r="64" spans="1:25" x14ac:dyDescent="0.3">
      <c r="A64" s="1" t="s">
        <v>86</v>
      </c>
      <c r="B64">
        <v>122.8</v>
      </c>
      <c r="C64">
        <v>24549.555400000001</v>
      </c>
      <c r="D64">
        <v>37973</v>
      </c>
      <c r="E64">
        <v>0</v>
      </c>
      <c r="F64">
        <v>34359.919999999998</v>
      </c>
      <c r="G64">
        <v>0</v>
      </c>
      <c r="H64">
        <v>69645.990170000005</v>
      </c>
      <c r="I64">
        <v>20454.333999999999</v>
      </c>
      <c r="J64">
        <v>202258.06659999999</v>
      </c>
      <c r="K64">
        <v>4.0030000000000001</v>
      </c>
      <c r="L64">
        <v>26489.4</v>
      </c>
      <c r="M64">
        <v>61092.229399999997</v>
      </c>
      <c r="N64">
        <v>2.3199999999999998</v>
      </c>
      <c r="O64">
        <v>151534</v>
      </c>
      <c r="P64">
        <v>5.2270000000000003</v>
      </c>
      <c r="Q64">
        <v>815.73699999999997</v>
      </c>
      <c r="R64">
        <v>0</v>
      </c>
      <c r="S64">
        <v>29969.742999999999</v>
      </c>
      <c r="T64">
        <v>211527.33</v>
      </c>
      <c r="U64">
        <v>5210.1869999999999</v>
      </c>
      <c r="V64">
        <v>4876.43</v>
      </c>
      <c r="W64">
        <v>128815</v>
      </c>
      <c r="X64">
        <v>3689.2682</v>
      </c>
      <c r="Y64">
        <v>1013394.54077</v>
      </c>
    </row>
    <row r="65" spans="1:25" x14ac:dyDescent="0.3">
      <c r="A65" s="1" t="s">
        <v>87</v>
      </c>
      <c r="B65">
        <v>0</v>
      </c>
      <c r="C65">
        <v>0</v>
      </c>
      <c r="D65">
        <v>0</v>
      </c>
      <c r="E65">
        <v>0</v>
      </c>
      <c r="F65">
        <v>0.02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0.39</v>
      </c>
      <c r="T65">
        <v>0</v>
      </c>
      <c r="U65">
        <v>0</v>
      </c>
      <c r="V65">
        <v>0</v>
      </c>
      <c r="W65">
        <v>0</v>
      </c>
      <c r="X65">
        <v>0</v>
      </c>
      <c r="Y65">
        <v>0.41</v>
      </c>
    </row>
    <row r="66" spans="1:25" x14ac:dyDescent="0.3">
      <c r="A66" s="1" t="s">
        <v>88</v>
      </c>
      <c r="B66">
        <v>0</v>
      </c>
      <c r="C66">
        <v>0</v>
      </c>
      <c r="D66">
        <v>0</v>
      </c>
      <c r="E66">
        <v>0</v>
      </c>
      <c r="F66">
        <v>3.07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44.26</v>
      </c>
      <c r="W66">
        <v>0</v>
      </c>
      <c r="X66">
        <v>0</v>
      </c>
      <c r="Y66">
        <v>47.33</v>
      </c>
    </row>
    <row r="67" spans="1:25" x14ac:dyDescent="0.3">
      <c r="A67" s="1" t="s">
        <v>89</v>
      </c>
      <c r="B67">
        <v>0</v>
      </c>
      <c r="C67">
        <v>0</v>
      </c>
      <c r="D67">
        <v>0</v>
      </c>
      <c r="E67">
        <v>0</v>
      </c>
      <c r="F67">
        <v>0.82999999999999985</v>
      </c>
      <c r="G67">
        <v>0</v>
      </c>
      <c r="H67">
        <v>0</v>
      </c>
      <c r="I67">
        <v>0</v>
      </c>
      <c r="J67">
        <v>0</v>
      </c>
      <c r="K67">
        <v>0.999</v>
      </c>
      <c r="L67">
        <v>0</v>
      </c>
      <c r="M67">
        <v>0</v>
      </c>
      <c r="N67">
        <v>0.65</v>
      </c>
      <c r="O67">
        <v>0</v>
      </c>
      <c r="P67">
        <v>0.60099999999999998</v>
      </c>
      <c r="Q67">
        <v>0</v>
      </c>
      <c r="R67">
        <v>0</v>
      </c>
      <c r="S67">
        <v>4.6520000000000001</v>
      </c>
      <c r="T67">
        <v>0</v>
      </c>
      <c r="U67">
        <v>0</v>
      </c>
      <c r="V67">
        <v>0.21</v>
      </c>
      <c r="W67">
        <v>0</v>
      </c>
      <c r="X67">
        <v>0</v>
      </c>
      <c r="Y67">
        <v>7.9419999999999993</v>
      </c>
    </row>
    <row r="68" spans="1:25" x14ac:dyDescent="0.3">
      <c r="A68" s="1" t="s">
        <v>90</v>
      </c>
      <c r="B68">
        <v>0</v>
      </c>
      <c r="C68">
        <v>0</v>
      </c>
      <c r="D68">
        <v>0</v>
      </c>
      <c r="E68">
        <v>0</v>
      </c>
      <c r="F68">
        <v>177.79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152.65</v>
      </c>
      <c r="W68">
        <v>0</v>
      </c>
      <c r="X68">
        <v>0</v>
      </c>
      <c r="Y68">
        <v>330.44</v>
      </c>
    </row>
    <row r="69" spans="1:25" x14ac:dyDescent="0.3">
      <c r="A69" s="1" t="s">
        <v>91</v>
      </c>
      <c r="B69">
        <v>220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723.48400000000004</v>
      </c>
      <c r="J69">
        <v>835.39909999999998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1751.7850000000001</v>
      </c>
      <c r="T69">
        <v>0</v>
      </c>
      <c r="U69">
        <v>0</v>
      </c>
      <c r="V69">
        <v>0</v>
      </c>
      <c r="W69">
        <v>0</v>
      </c>
      <c r="X69">
        <v>0</v>
      </c>
      <c r="Y69">
        <v>3530.6680999999999</v>
      </c>
    </row>
    <row r="70" spans="1:25" x14ac:dyDescent="0.3">
      <c r="A70" s="1" t="s">
        <v>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6991.4993000000004</v>
      </c>
      <c r="K70">
        <v>0</v>
      </c>
      <c r="L70">
        <v>0</v>
      </c>
      <c r="M70">
        <v>146.6591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7138.1584000000003</v>
      </c>
    </row>
    <row r="71" spans="1:25" x14ac:dyDescent="0.3">
      <c r="A71" s="1" t="s">
        <v>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6991.4993000000004</v>
      </c>
      <c r="K71">
        <v>0</v>
      </c>
      <c r="L71">
        <v>0</v>
      </c>
      <c r="M71">
        <v>146.6591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7138.1584000000003</v>
      </c>
    </row>
    <row r="72" spans="1:25" x14ac:dyDescent="0.3">
      <c r="A72" s="1" t="s">
        <v>94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6991.4993000000004</v>
      </c>
      <c r="K72">
        <v>0</v>
      </c>
      <c r="L72">
        <v>0</v>
      </c>
      <c r="M72">
        <v>146.6591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7138.1584000000003</v>
      </c>
    </row>
    <row r="73" spans="1:25" x14ac:dyDescent="0.3">
      <c r="A73" s="1" t="s">
        <v>95</v>
      </c>
      <c r="B73">
        <v>0.1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0.11700000000000001</v>
      </c>
      <c r="J73">
        <v>4806.4187000000002</v>
      </c>
      <c r="K73">
        <v>0</v>
      </c>
      <c r="L73">
        <v>0</v>
      </c>
      <c r="M73">
        <v>1669.5954999999999</v>
      </c>
      <c r="N73">
        <v>4.7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6480.9312</v>
      </c>
    </row>
    <row r="74" spans="1:25" x14ac:dyDescent="0.3">
      <c r="A74" s="1" t="s">
        <v>96</v>
      </c>
      <c r="B74">
        <v>0.1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0.11700000000000001</v>
      </c>
      <c r="J74">
        <v>4806.4187000000002</v>
      </c>
      <c r="K74">
        <v>0</v>
      </c>
      <c r="L74">
        <v>0</v>
      </c>
      <c r="M74">
        <v>1669.5954999999999</v>
      </c>
      <c r="N74">
        <v>4.7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6480.9312</v>
      </c>
    </row>
    <row r="75" spans="1:25" x14ac:dyDescent="0.3">
      <c r="A75" s="1" t="s">
        <v>97</v>
      </c>
      <c r="B75">
        <v>0</v>
      </c>
      <c r="C75">
        <v>0</v>
      </c>
      <c r="D75">
        <v>0</v>
      </c>
      <c r="E75">
        <v>0</v>
      </c>
      <c r="F75">
        <v>95.61</v>
      </c>
      <c r="G75">
        <v>0</v>
      </c>
      <c r="H75">
        <v>0</v>
      </c>
      <c r="I75">
        <v>56.149000000000001</v>
      </c>
      <c r="J75">
        <v>34.285600000000002</v>
      </c>
      <c r="K75">
        <v>0</v>
      </c>
      <c r="L75">
        <v>0</v>
      </c>
      <c r="M75">
        <v>1362.8975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1548.9421</v>
      </c>
    </row>
    <row r="76" spans="1:25" x14ac:dyDescent="0.3">
      <c r="A76" s="1" t="s">
        <v>98</v>
      </c>
      <c r="B76">
        <v>0</v>
      </c>
      <c r="C76">
        <v>0</v>
      </c>
      <c r="D76">
        <v>0</v>
      </c>
      <c r="E76">
        <v>0</v>
      </c>
      <c r="F76">
        <v>0.83</v>
      </c>
      <c r="G76">
        <v>0</v>
      </c>
      <c r="H76">
        <v>0</v>
      </c>
      <c r="I76">
        <v>0.28599999999999998</v>
      </c>
      <c r="J76">
        <v>34.285600000000002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35.401600000000002</v>
      </c>
    </row>
    <row r="77" spans="1:25" x14ac:dyDescent="0.3">
      <c r="A77" s="1" t="s">
        <v>99</v>
      </c>
      <c r="B77">
        <v>5.4</v>
      </c>
      <c r="C77">
        <v>0</v>
      </c>
      <c r="D77">
        <v>0</v>
      </c>
      <c r="E77">
        <v>0</v>
      </c>
      <c r="F77">
        <v>63.279999999999987</v>
      </c>
      <c r="G77">
        <v>0</v>
      </c>
      <c r="H77">
        <v>0</v>
      </c>
      <c r="I77">
        <v>150.19800000000001</v>
      </c>
      <c r="J77">
        <v>9661.112000000001</v>
      </c>
      <c r="K77">
        <v>0</v>
      </c>
      <c r="L77">
        <v>0</v>
      </c>
      <c r="M77">
        <v>7502.8863999999994</v>
      </c>
      <c r="N77">
        <v>9.4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17392.276399999999</v>
      </c>
    </row>
    <row r="78" spans="1:25" x14ac:dyDescent="0.3">
      <c r="A78" s="1" t="s">
        <v>100</v>
      </c>
      <c r="B78">
        <v>2.6</v>
      </c>
      <c r="C78">
        <v>0</v>
      </c>
      <c r="D78">
        <v>0</v>
      </c>
      <c r="E78">
        <v>0</v>
      </c>
      <c r="F78">
        <v>0.42</v>
      </c>
      <c r="G78">
        <v>0</v>
      </c>
      <c r="H78">
        <v>0</v>
      </c>
      <c r="I78">
        <v>69.894999999999996</v>
      </c>
      <c r="J78">
        <v>24.5382</v>
      </c>
      <c r="K78">
        <v>0</v>
      </c>
      <c r="L78">
        <v>0</v>
      </c>
      <c r="M78">
        <v>1921.42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2018.8732</v>
      </c>
    </row>
    <row r="79" spans="1:25" x14ac:dyDescent="0.3">
      <c r="A79" s="1" t="s">
        <v>101</v>
      </c>
      <c r="B79">
        <v>2.7</v>
      </c>
      <c r="C79">
        <v>0</v>
      </c>
      <c r="D79">
        <v>0</v>
      </c>
      <c r="E79">
        <v>0</v>
      </c>
      <c r="F79">
        <v>0.15</v>
      </c>
      <c r="G79">
        <v>0</v>
      </c>
      <c r="H79">
        <v>0</v>
      </c>
      <c r="I79">
        <v>54.241999999999997</v>
      </c>
      <c r="J79">
        <v>24.500399999999999</v>
      </c>
      <c r="K79">
        <v>0</v>
      </c>
      <c r="L79">
        <v>0</v>
      </c>
      <c r="M79">
        <v>1801.4475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1883.0399</v>
      </c>
    </row>
    <row r="80" spans="1:25" x14ac:dyDescent="0.3">
      <c r="A80" s="1" t="s">
        <v>102</v>
      </c>
      <c r="B80">
        <v>0</v>
      </c>
      <c r="C80">
        <v>0</v>
      </c>
      <c r="D80">
        <v>0</v>
      </c>
      <c r="E80">
        <v>0</v>
      </c>
      <c r="F80">
        <v>0.05</v>
      </c>
      <c r="G80">
        <v>0</v>
      </c>
      <c r="H80">
        <v>0</v>
      </c>
      <c r="I80">
        <v>2306.636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2306.6860000000001</v>
      </c>
    </row>
    <row r="81" spans="1:25" x14ac:dyDescent="0.3">
      <c r="A81" s="1" t="s">
        <v>103</v>
      </c>
      <c r="B81">
        <v>0</v>
      </c>
      <c r="C81">
        <v>0</v>
      </c>
      <c r="D81">
        <v>0</v>
      </c>
      <c r="E81">
        <v>0</v>
      </c>
      <c r="F81">
        <v>2.62</v>
      </c>
      <c r="G81">
        <v>0</v>
      </c>
      <c r="H81">
        <v>0</v>
      </c>
      <c r="I81">
        <v>5.3419999999999996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7.9619999999999997</v>
      </c>
    </row>
    <row r="82" spans="1:25" x14ac:dyDescent="0.3">
      <c r="A82" s="1" t="s">
        <v>104</v>
      </c>
      <c r="B82">
        <v>0</v>
      </c>
      <c r="C82">
        <v>0</v>
      </c>
      <c r="D82">
        <v>0</v>
      </c>
      <c r="E82">
        <v>0</v>
      </c>
      <c r="F82">
        <v>89.92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222.35</v>
      </c>
      <c r="W82">
        <v>0</v>
      </c>
      <c r="X82">
        <v>0</v>
      </c>
      <c r="Y82">
        <v>312.27</v>
      </c>
    </row>
    <row r="83" spans="1:25" x14ac:dyDescent="0.3">
      <c r="A83" s="1" t="s">
        <v>105</v>
      </c>
      <c r="B83">
        <v>0</v>
      </c>
      <c r="C83">
        <v>0</v>
      </c>
      <c r="D83">
        <v>0</v>
      </c>
      <c r="E83">
        <v>0</v>
      </c>
      <c r="F83">
        <v>89.92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222.35</v>
      </c>
      <c r="W83">
        <v>0</v>
      </c>
      <c r="X83">
        <v>0</v>
      </c>
      <c r="Y83">
        <v>312.27</v>
      </c>
    </row>
    <row r="84" spans="1:25" x14ac:dyDescent="0.3">
      <c r="A84" s="1" t="s">
        <v>106</v>
      </c>
      <c r="B84">
        <v>0</v>
      </c>
      <c r="C84">
        <v>0</v>
      </c>
      <c r="D84">
        <v>0</v>
      </c>
      <c r="E84">
        <v>0</v>
      </c>
      <c r="F84">
        <v>89.92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222.35</v>
      </c>
      <c r="W84">
        <v>0</v>
      </c>
      <c r="X84">
        <v>0</v>
      </c>
      <c r="Y84">
        <v>312.27</v>
      </c>
    </row>
    <row r="85" spans="1:25" x14ac:dyDescent="0.3">
      <c r="A85" s="1" t="s">
        <v>107</v>
      </c>
      <c r="B85">
        <v>0</v>
      </c>
      <c r="C85">
        <v>0</v>
      </c>
      <c r="D85">
        <v>0</v>
      </c>
      <c r="E85">
        <v>0</v>
      </c>
      <c r="F85">
        <v>2.62</v>
      </c>
      <c r="G85">
        <v>0</v>
      </c>
      <c r="H85">
        <v>0</v>
      </c>
      <c r="I85">
        <v>5.3419999999999996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7.9619999999999997</v>
      </c>
    </row>
    <row r="86" spans="1:25" x14ac:dyDescent="0.3">
      <c r="A86" s="1" t="s">
        <v>108</v>
      </c>
      <c r="B86">
        <v>674.5</v>
      </c>
      <c r="C86">
        <v>258.31240000000003</v>
      </c>
      <c r="D86">
        <v>226</v>
      </c>
      <c r="E86">
        <v>0</v>
      </c>
      <c r="F86">
        <v>0</v>
      </c>
      <c r="G86">
        <v>0</v>
      </c>
      <c r="H86">
        <v>0</v>
      </c>
      <c r="I86">
        <v>17.439</v>
      </c>
      <c r="J86">
        <v>4933.8455999999996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933.86500000000001</v>
      </c>
      <c r="T86">
        <v>0</v>
      </c>
      <c r="U86">
        <v>0</v>
      </c>
      <c r="V86">
        <v>0</v>
      </c>
      <c r="W86">
        <v>0</v>
      </c>
      <c r="X86">
        <v>1.256</v>
      </c>
      <c r="Y86">
        <v>7045.2179999999998</v>
      </c>
    </row>
    <row r="87" spans="1:25" x14ac:dyDescent="0.3">
      <c r="A87" s="1" t="s">
        <v>109</v>
      </c>
      <c r="B87">
        <v>0</v>
      </c>
      <c r="C87">
        <v>0</v>
      </c>
      <c r="D87">
        <v>82</v>
      </c>
      <c r="E87">
        <v>0</v>
      </c>
      <c r="F87">
        <v>0</v>
      </c>
      <c r="G87">
        <v>0</v>
      </c>
      <c r="H87">
        <v>0</v>
      </c>
      <c r="I87">
        <v>0</v>
      </c>
      <c r="J87">
        <v>6562.0920999999998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96.19</v>
      </c>
      <c r="U87">
        <v>0</v>
      </c>
      <c r="V87">
        <v>0</v>
      </c>
      <c r="W87">
        <v>0</v>
      </c>
      <c r="X87">
        <v>1.7927999999999999</v>
      </c>
      <c r="Y87">
        <v>6742.0748999999996</v>
      </c>
    </row>
    <row r="88" spans="1:25" x14ac:dyDescent="0.3">
      <c r="A88" s="1" t="s">
        <v>110</v>
      </c>
      <c r="B88">
        <v>674.5</v>
      </c>
      <c r="C88">
        <v>258.31240000000003</v>
      </c>
      <c r="D88">
        <v>226</v>
      </c>
      <c r="E88">
        <v>0</v>
      </c>
      <c r="F88">
        <v>0</v>
      </c>
      <c r="G88">
        <v>0</v>
      </c>
      <c r="H88">
        <v>0</v>
      </c>
      <c r="I88">
        <v>17.439</v>
      </c>
      <c r="J88">
        <v>4933.8455999999996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933.86500000000001</v>
      </c>
      <c r="T88">
        <v>0</v>
      </c>
      <c r="U88">
        <v>0</v>
      </c>
      <c r="V88">
        <v>0</v>
      </c>
      <c r="W88">
        <v>0</v>
      </c>
      <c r="X88">
        <v>1.256</v>
      </c>
      <c r="Y88">
        <v>7045.2179999999998</v>
      </c>
    </row>
    <row r="89" spans="1:25" x14ac:dyDescent="0.3">
      <c r="A89" s="1" t="s">
        <v>111</v>
      </c>
      <c r="B89">
        <v>0</v>
      </c>
      <c r="C89">
        <v>0</v>
      </c>
      <c r="D89">
        <v>82</v>
      </c>
      <c r="E89">
        <v>0</v>
      </c>
      <c r="F89">
        <v>0</v>
      </c>
      <c r="G89">
        <v>0</v>
      </c>
      <c r="H89">
        <v>0</v>
      </c>
      <c r="I89">
        <v>0</v>
      </c>
      <c r="J89">
        <v>6562.0920999999998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96.19</v>
      </c>
      <c r="U89">
        <v>0</v>
      </c>
      <c r="V89">
        <v>0</v>
      </c>
      <c r="W89">
        <v>0</v>
      </c>
      <c r="X89">
        <v>1.7927999999999999</v>
      </c>
      <c r="Y89">
        <v>6742.0748999999996</v>
      </c>
    </row>
    <row r="90" spans="1:25" x14ac:dyDescent="0.3">
      <c r="A90" s="1" t="s">
        <v>112</v>
      </c>
      <c r="B90">
        <v>0</v>
      </c>
      <c r="C90">
        <v>3.7010000000000001</v>
      </c>
      <c r="D90">
        <v>60135</v>
      </c>
      <c r="E90">
        <v>0</v>
      </c>
      <c r="F90">
        <v>0</v>
      </c>
      <c r="G90">
        <v>0</v>
      </c>
      <c r="H90">
        <v>1554.202</v>
      </c>
      <c r="I90">
        <v>3.5000000000000003E-2</v>
      </c>
      <c r="J90">
        <v>85.896199999999993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23.091999999999999</v>
      </c>
      <c r="R90">
        <v>0</v>
      </c>
      <c r="S90">
        <v>88.031999999999996</v>
      </c>
      <c r="T90">
        <v>63760.94</v>
      </c>
      <c r="U90">
        <v>0</v>
      </c>
      <c r="V90">
        <v>0</v>
      </c>
      <c r="W90">
        <v>0</v>
      </c>
      <c r="X90">
        <v>35.426299999999998</v>
      </c>
      <c r="Y90">
        <v>125686.3245</v>
      </c>
    </row>
    <row r="91" spans="1:25" x14ac:dyDescent="0.3">
      <c r="A91" s="1" t="s">
        <v>113</v>
      </c>
      <c r="B91">
        <v>0</v>
      </c>
      <c r="C91">
        <v>0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5.0000000000000001E-4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2.0005000000000002</v>
      </c>
    </row>
    <row r="92" spans="1:25" x14ac:dyDescent="0.3">
      <c r="A92" s="1" t="s">
        <v>114</v>
      </c>
      <c r="B92">
        <v>0.5</v>
      </c>
      <c r="C92">
        <v>0</v>
      </c>
      <c r="D92">
        <v>3217</v>
      </c>
      <c r="E92">
        <v>0</v>
      </c>
      <c r="F92">
        <v>0</v>
      </c>
      <c r="G92">
        <v>0</v>
      </c>
      <c r="H92">
        <v>0</v>
      </c>
      <c r="I92">
        <v>13517.769</v>
      </c>
      <c r="J92">
        <v>9500.363800000001</v>
      </c>
      <c r="K92">
        <v>0</v>
      </c>
      <c r="L92">
        <v>0</v>
      </c>
      <c r="M92">
        <v>57.8</v>
      </c>
      <c r="N92">
        <v>0</v>
      </c>
      <c r="O92">
        <v>0</v>
      </c>
      <c r="P92">
        <v>0</v>
      </c>
      <c r="Q92">
        <v>0</v>
      </c>
      <c r="R92">
        <v>0</v>
      </c>
      <c r="S92">
        <v>186.084</v>
      </c>
      <c r="T92">
        <v>0</v>
      </c>
      <c r="U92">
        <v>1.1839999999999999</v>
      </c>
      <c r="V92">
        <v>0</v>
      </c>
      <c r="W92">
        <v>0</v>
      </c>
      <c r="X92">
        <v>0</v>
      </c>
      <c r="Y92">
        <v>26480.700799999999</v>
      </c>
    </row>
    <row r="93" spans="1:25" x14ac:dyDescent="0.3">
      <c r="A93" s="1" t="s">
        <v>115</v>
      </c>
      <c r="B93">
        <v>0</v>
      </c>
      <c r="C93">
        <v>0</v>
      </c>
      <c r="D93">
        <v>0</v>
      </c>
      <c r="E93">
        <v>0</v>
      </c>
      <c r="F93">
        <v>6908.29</v>
      </c>
      <c r="G93">
        <v>0</v>
      </c>
      <c r="H93">
        <v>0</v>
      </c>
      <c r="I93">
        <v>14757.244000000001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21665.534</v>
      </c>
    </row>
    <row r="94" spans="1:25" x14ac:dyDescent="0.3">
      <c r="A94" s="1" t="s">
        <v>116</v>
      </c>
      <c r="B94">
        <v>0</v>
      </c>
      <c r="C94">
        <v>0</v>
      </c>
      <c r="D94">
        <v>0</v>
      </c>
      <c r="E94">
        <v>0</v>
      </c>
      <c r="F94">
        <v>13259.24</v>
      </c>
      <c r="G94">
        <v>0</v>
      </c>
      <c r="H94">
        <v>0</v>
      </c>
      <c r="I94">
        <v>3.214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32070.62</v>
      </c>
      <c r="W94">
        <v>0</v>
      </c>
      <c r="X94">
        <v>0</v>
      </c>
      <c r="Y94">
        <v>45333.074000000001</v>
      </c>
    </row>
    <row r="95" spans="1:25" x14ac:dyDescent="0.3">
      <c r="A95" s="1" t="s">
        <v>117</v>
      </c>
      <c r="B95">
        <v>0</v>
      </c>
      <c r="C95">
        <v>879.03250000000003</v>
      </c>
      <c r="D95">
        <v>2546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31.6252</v>
      </c>
      <c r="Y95">
        <v>3456.6577000000002</v>
      </c>
    </row>
    <row r="96" spans="1:25" x14ac:dyDescent="0.3">
      <c r="A96" s="1" t="s">
        <v>118</v>
      </c>
      <c r="B96">
        <v>0</v>
      </c>
      <c r="C96">
        <v>234.2167</v>
      </c>
      <c r="D96">
        <v>474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369.69900000000001</v>
      </c>
      <c r="V96">
        <v>0</v>
      </c>
      <c r="W96">
        <v>0</v>
      </c>
      <c r="X96">
        <v>4.9309000000000003</v>
      </c>
      <c r="Y96">
        <v>1082.8466000000001</v>
      </c>
    </row>
    <row r="97" spans="1:25" x14ac:dyDescent="0.3">
      <c r="A97" s="1" t="s">
        <v>119</v>
      </c>
      <c r="B97">
        <v>2560.1</v>
      </c>
      <c r="C97">
        <v>1402.8656000000001</v>
      </c>
      <c r="D97">
        <v>5639</v>
      </c>
      <c r="E97">
        <v>0</v>
      </c>
      <c r="F97">
        <v>0</v>
      </c>
      <c r="G97">
        <v>0</v>
      </c>
      <c r="H97">
        <v>0</v>
      </c>
      <c r="I97">
        <v>24.844000000000001</v>
      </c>
      <c r="J97">
        <v>5604.2194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18587.935000000001</v>
      </c>
      <c r="T97">
        <v>35.909999999999997</v>
      </c>
      <c r="U97">
        <v>0</v>
      </c>
      <c r="V97">
        <v>0</v>
      </c>
      <c r="W97">
        <v>0</v>
      </c>
      <c r="X97">
        <v>4.6031999999999993</v>
      </c>
      <c r="Y97">
        <v>33859.477200000001</v>
      </c>
    </row>
    <row r="98" spans="1:25" x14ac:dyDescent="0.3">
      <c r="A98" s="1" t="s">
        <v>120</v>
      </c>
      <c r="B98">
        <v>168.6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140.374</v>
      </c>
      <c r="K98">
        <v>2.0059999999999998</v>
      </c>
      <c r="L98">
        <v>0</v>
      </c>
      <c r="M98">
        <v>354.31740000000002</v>
      </c>
      <c r="N98">
        <v>1.6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666.89739999999995</v>
      </c>
    </row>
    <row r="99" spans="1:25" x14ac:dyDescent="0.3">
      <c r="A99" s="1" t="s">
        <v>121</v>
      </c>
      <c r="B99">
        <v>743.8</v>
      </c>
      <c r="C99">
        <v>0.55479999999999996</v>
      </c>
      <c r="D99">
        <v>0</v>
      </c>
      <c r="E99">
        <v>0</v>
      </c>
      <c r="F99">
        <v>0</v>
      </c>
      <c r="G99">
        <v>0</v>
      </c>
      <c r="H99">
        <v>0</v>
      </c>
      <c r="I99">
        <v>983.73400000000004</v>
      </c>
      <c r="J99">
        <v>345.71390000000002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49.185000000000002</v>
      </c>
      <c r="T99">
        <v>0</v>
      </c>
      <c r="U99">
        <v>0</v>
      </c>
      <c r="V99">
        <v>0</v>
      </c>
      <c r="W99">
        <v>0</v>
      </c>
      <c r="X99">
        <v>0</v>
      </c>
      <c r="Y99">
        <v>2122.9877000000001</v>
      </c>
    </row>
    <row r="100" spans="1:25" x14ac:dyDescent="0.3">
      <c r="A100" s="1" t="s">
        <v>122</v>
      </c>
      <c r="B100">
        <v>73.400000000000006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79.376000000000005</v>
      </c>
      <c r="J100">
        <v>1123.4997000000001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0.64700000000000002</v>
      </c>
      <c r="Q100">
        <v>0</v>
      </c>
      <c r="R100">
        <v>0</v>
      </c>
      <c r="S100">
        <v>0.82099999999999995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1277.7437</v>
      </c>
    </row>
    <row r="101" spans="1:25" x14ac:dyDescent="0.3">
      <c r="A101" s="1" t="s">
        <v>123</v>
      </c>
      <c r="B101">
        <v>331.6</v>
      </c>
      <c r="C101">
        <v>0</v>
      </c>
      <c r="D101">
        <v>0</v>
      </c>
      <c r="E101">
        <v>0</v>
      </c>
      <c r="F101">
        <v>0.21</v>
      </c>
      <c r="G101">
        <v>0</v>
      </c>
      <c r="H101">
        <v>0</v>
      </c>
      <c r="I101">
        <v>45.923999999999999</v>
      </c>
      <c r="J101">
        <v>47.011600000000001</v>
      </c>
      <c r="K101">
        <v>0</v>
      </c>
      <c r="L101">
        <v>0</v>
      </c>
      <c r="M101">
        <v>111.855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4.1000000000000002E-2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536.64160000000004</v>
      </c>
    </row>
    <row r="102" spans="1:25" x14ac:dyDescent="0.3">
      <c r="A102" s="1" t="s">
        <v>124</v>
      </c>
      <c r="B102">
        <v>13.2</v>
      </c>
      <c r="C102">
        <v>0</v>
      </c>
      <c r="D102">
        <v>0</v>
      </c>
      <c r="E102">
        <v>0</v>
      </c>
      <c r="F102">
        <v>2.44</v>
      </c>
      <c r="G102">
        <v>0</v>
      </c>
      <c r="H102">
        <v>0</v>
      </c>
      <c r="I102">
        <v>24.751999999999999</v>
      </c>
      <c r="J102">
        <v>13.405200000000001</v>
      </c>
      <c r="K102">
        <v>0</v>
      </c>
      <c r="L102">
        <v>0</v>
      </c>
      <c r="M102">
        <v>23.83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77.627200000000002</v>
      </c>
    </row>
    <row r="103" spans="1:25" x14ac:dyDescent="0.3">
      <c r="A103" s="1" t="s">
        <v>125</v>
      </c>
      <c r="B103">
        <v>0.3</v>
      </c>
      <c r="C103">
        <v>0</v>
      </c>
      <c r="D103">
        <v>0</v>
      </c>
      <c r="E103">
        <v>0</v>
      </c>
      <c r="F103">
        <v>3.46</v>
      </c>
      <c r="G103">
        <v>0</v>
      </c>
      <c r="H103">
        <v>0</v>
      </c>
      <c r="I103">
        <v>76.448000000000008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45.88</v>
      </c>
      <c r="W103">
        <v>0</v>
      </c>
      <c r="X103">
        <v>0</v>
      </c>
      <c r="Y103">
        <v>126.08799999999999</v>
      </c>
    </row>
    <row r="104" spans="1:25" x14ac:dyDescent="0.3">
      <c r="A104" s="1" t="s">
        <v>126</v>
      </c>
      <c r="B104">
        <v>0</v>
      </c>
      <c r="C104">
        <v>1544.3326999999999</v>
      </c>
      <c r="D104">
        <v>89</v>
      </c>
      <c r="E104">
        <v>0</v>
      </c>
      <c r="F104">
        <v>0</v>
      </c>
      <c r="G104">
        <v>0</v>
      </c>
      <c r="H104">
        <v>486.84879999999998</v>
      </c>
      <c r="I104">
        <v>529.44200000000001</v>
      </c>
      <c r="J104">
        <v>0</v>
      </c>
      <c r="K104">
        <v>0</v>
      </c>
      <c r="L104">
        <v>447.9</v>
      </c>
      <c r="M104">
        <v>8.3849999999999998</v>
      </c>
      <c r="N104">
        <v>0</v>
      </c>
      <c r="O104">
        <v>373</v>
      </c>
      <c r="P104">
        <v>0</v>
      </c>
      <c r="Q104">
        <v>0</v>
      </c>
      <c r="R104">
        <v>0</v>
      </c>
      <c r="S104">
        <v>9.0589999999999993</v>
      </c>
      <c r="T104">
        <v>150699.32999999999</v>
      </c>
      <c r="U104">
        <v>1.1901999999999999</v>
      </c>
      <c r="V104">
        <v>131.55000000000001</v>
      </c>
      <c r="W104">
        <v>14082</v>
      </c>
      <c r="X104">
        <v>12.148999999999999</v>
      </c>
      <c r="Y104">
        <v>168414.18669999999</v>
      </c>
    </row>
    <row r="105" spans="1:25" x14ac:dyDescent="0.3">
      <c r="A105" s="1" t="s">
        <v>127</v>
      </c>
      <c r="B105">
        <v>4.5999999999999996</v>
      </c>
      <c r="C105">
        <v>6853.9754999999996</v>
      </c>
      <c r="D105">
        <v>2963</v>
      </c>
      <c r="E105">
        <v>0</v>
      </c>
      <c r="F105">
        <v>15.24</v>
      </c>
      <c r="G105">
        <v>0</v>
      </c>
      <c r="H105">
        <v>30.500640000000001</v>
      </c>
      <c r="I105">
        <v>10746.849</v>
      </c>
      <c r="J105">
        <v>11134.594999999999</v>
      </c>
      <c r="K105">
        <v>0</v>
      </c>
      <c r="L105">
        <v>0</v>
      </c>
      <c r="M105">
        <v>123.5938</v>
      </c>
      <c r="N105">
        <v>0</v>
      </c>
      <c r="O105">
        <v>0</v>
      </c>
      <c r="P105">
        <v>0</v>
      </c>
      <c r="Q105">
        <v>3.4609999999999999</v>
      </c>
      <c r="R105">
        <v>0</v>
      </c>
      <c r="S105">
        <v>179.756</v>
      </c>
      <c r="T105">
        <v>39324.769999999997</v>
      </c>
      <c r="U105">
        <v>0</v>
      </c>
      <c r="V105">
        <v>0</v>
      </c>
      <c r="W105">
        <v>0</v>
      </c>
      <c r="X105">
        <v>886.63079999999991</v>
      </c>
      <c r="Y105">
        <v>72266.971739999994</v>
      </c>
    </row>
    <row r="106" spans="1:25" x14ac:dyDescent="0.3">
      <c r="A106" s="1" t="s">
        <v>128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177.71364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50061</v>
      </c>
      <c r="P106">
        <v>0</v>
      </c>
      <c r="Q106">
        <v>0</v>
      </c>
      <c r="R106">
        <v>0</v>
      </c>
      <c r="S106">
        <v>0</v>
      </c>
      <c r="T106">
        <v>5.64</v>
      </c>
      <c r="U106">
        <v>0</v>
      </c>
      <c r="V106">
        <v>0</v>
      </c>
      <c r="W106">
        <v>0</v>
      </c>
      <c r="X106">
        <v>0</v>
      </c>
      <c r="Y106">
        <v>50244.353640000001</v>
      </c>
    </row>
    <row r="107" spans="1:25" x14ac:dyDescent="0.3">
      <c r="A107" s="1" t="s">
        <v>129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24040.135709999999</v>
      </c>
      <c r="I107">
        <v>20.326000000000001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38.36</v>
      </c>
      <c r="U107">
        <v>0</v>
      </c>
      <c r="V107">
        <v>0</v>
      </c>
      <c r="W107">
        <v>0</v>
      </c>
      <c r="X107">
        <v>0</v>
      </c>
      <c r="Y107">
        <v>24098.82171</v>
      </c>
    </row>
    <row r="108" spans="1:25" x14ac:dyDescent="0.3">
      <c r="A108" s="1" t="s">
        <v>130</v>
      </c>
      <c r="B108">
        <v>22.3</v>
      </c>
      <c r="C108">
        <v>262.35980000000001</v>
      </c>
      <c r="D108">
        <v>241</v>
      </c>
      <c r="E108">
        <v>0</v>
      </c>
      <c r="F108">
        <v>0</v>
      </c>
      <c r="G108">
        <v>0</v>
      </c>
      <c r="H108">
        <v>0</v>
      </c>
      <c r="I108">
        <v>19.573</v>
      </c>
      <c r="J108">
        <v>615.1096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9.0030000000000001</v>
      </c>
      <c r="T108">
        <v>1125.02</v>
      </c>
      <c r="U108">
        <v>0</v>
      </c>
      <c r="V108">
        <v>0</v>
      </c>
      <c r="W108">
        <v>0</v>
      </c>
      <c r="X108">
        <v>71.285799999999995</v>
      </c>
      <c r="Y108">
        <v>2365.6511999999998</v>
      </c>
    </row>
    <row r="109" spans="1:25" x14ac:dyDescent="0.3">
      <c r="A109" s="1" t="s">
        <v>131</v>
      </c>
      <c r="B109">
        <v>16.7</v>
      </c>
      <c r="C109">
        <v>0</v>
      </c>
      <c r="D109">
        <v>0</v>
      </c>
      <c r="E109">
        <v>0</v>
      </c>
      <c r="F109">
        <v>3.14</v>
      </c>
      <c r="G109">
        <v>0</v>
      </c>
      <c r="H109">
        <v>0</v>
      </c>
      <c r="I109">
        <v>584.53800000000001</v>
      </c>
      <c r="J109">
        <v>972.59750000000008</v>
      </c>
      <c r="K109">
        <v>24.997</v>
      </c>
      <c r="L109">
        <v>0</v>
      </c>
      <c r="M109">
        <v>613.7328</v>
      </c>
      <c r="N109">
        <v>2.0299999999999998</v>
      </c>
      <c r="O109">
        <v>0</v>
      </c>
      <c r="P109">
        <v>1.673</v>
      </c>
      <c r="Q109">
        <v>0</v>
      </c>
      <c r="R109">
        <v>0</v>
      </c>
      <c r="S109">
        <v>2.1760000000000002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2221.5843</v>
      </c>
    </row>
    <row r="110" spans="1:25" x14ac:dyDescent="0.3">
      <c r="A110" s="1" t="s">
        <v>132</v>
      </c>
      <c r="B110">
        <v>0</v>
      </c>
      <c r="C110">
        <v>0</v>
      </c>
      <c r="D110">
        <v>0</v>
      </c>
      <c r="E110">
        <v>0</v>
      </c>
      <c r="F110">
        <v>313.02999999999997</v>
      </c>
      <c r="G110">
        <v>0</v>
      </c>
      <c r="H110">
        <v>0</v>
      </c>
      <c r="I110">
        <v>1167.5519999999999</v>
      </c>
      <c r="J110">
        <v>0.248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72.58</v>
      </c>
      <c r="W110">
        <v>0</v>
      </c>
      <c r="X110">
        <v>0</v>
      </c>
      <c r="Y110">
        <v>1553.41</v>
      </c>
    </row>
    <row r="111" spans="1:25" x14ac:dyDescent="0.3">
      <c r="A111" s="1" t="s">
        <v>133</v>
      </c>
      <c r="B111">
        <v>0</v>
      </c>
      <c r="C111">
        <v>0</v>
      </c>
      <c r="D111">
        <v>0</v>
      </c>
      <c r="E111">
        <v>8696.7350000000006</v>
      </c>
      <c r="F111">
        <v>0</v>
      </c>
      <c r="G111">
        <v>0</v>
      </c>
      <c r="H111">
        <v>2750.278330000001</v>
      </c>
      <c r="I111">
        <v>0</v>
      </c>
      <c r="J111">
        <v>0</v>
      </c>
      <c r="K111">
        <v>0</v>
      </c>
      <c r="L111">
        <v>632.80000000000007</v>
      </c>
      <c r="M111">
        <v>0</v>
      </c>
      <c r="N111">
        <v>0</v>
      </c>
      <c r="O111">
        <v>0</v>
      </c>
      <c r="P111">
        <v>0</v>
      </c>
      <c r="Q111">
        <v>4371.3099999999986</v>
      </c>
      <c r="R111">
        <v>0</v>
      </c>
      <c r="S111">
        <v>0</v>
      </c>
      <c r="T111">
        <v>19115.63</v>
      </c>
      <c r="U111">
        <v>1420.662</v>
      </c>
      <c r="V111">
        <v>0</v>
      </c>
      <c r="W111">
        <v>21265</v>
      </c>
      <c r="X111">
        <v>0</v>
      </c>
      <c r="Y111">
        <v>58252.415330000003</v>
      </c>
    </row>
    <row r="112" spans="1:25" x14ac:dyDescent="0.3">
      <c r="A112" s="1" t="s">
        <v>134</v>
      </c>
      <c r="B112">
        <v>0</v>
      </c>
      <c r="C112">
        <v>0</v>
      </c>
      <c r="D112">
        <v>328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1915.14</v>
      </c>
      <c r="U112">
        <v>0</v>
      </c>
      <c r="V112">
        <v>0</v>
      </c>
      <c r="W112">
        <v>0</v>
      </c>
      <c r="X112">
        <v>105.84650000000001</v>
      </c>
      <c r="Y112">
        <v>2349.0464999999999</v>
      </c>
    </row>
    <row r="113" spans="1:25" x14ac:dyDescent="0.3">
      <c r="A113" s="1" t="s">
        <v>135</v>
      </c>
      <c r="B113">
        <v>0</v>
      </c>
      <c r="C113">
        <v>0</v>
      </c>
      <c r="D113">
        <v>328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0.06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1915.14</v>
      </c>
      <c r="U113">
        <v>0</v>
      </c>
      <c r="V113">
        <v>0</v>
      </c>
      <c r="W113">
        <v>0</v>
      </c>
      <c r="X113">
        <v>105.84650000000001</v>
      </c>
      <c r="Y113">
        <v>2349.0464999999999</v>
      </c>
    </row>
    <row r="114" spans="1:25" x14ac:dyDescent="0.3">
      <c r="A114" s="1" t="s">
        <v>136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2.4929999999999999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2.4929999999999999</v>
      </c>
    </row>
    <row r="115" spans="1:25" x14ac:dyDescent="0.3">
      <c r="A115" s="1" t="s">
        <v>137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204.30099999999999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204.30099999999999</v>
      </c>
    </row>
    <row r="116" spans="1:25" x14ac:dyDescent="0.3">
      <c r="A116" s="1" t="s">
        <v>138</v>
      </c>
      <c r="B116">
        <v>0</v>
      </c>
      <c r="C116">
        <v>1835.1650999999999</v>
      </c>
      <c r="D116">
        <v>0</v>
      </c>
      <c r="E116">
        <v>0</v>
      </c>
      <c r="F116">
        <v>90.8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701</v>
      </c>
      <c r="M116">
        <v>0</v>
      </c>
      <c r="N116">
        <v>0</v>
      </c>
      <c r="O116">
        <v>0</v>
      </c>
      <c r="P116">
        <v>0</v>
      </c>
      <c r="Q116">
        <v>907.50300000000004</v>
      </c>
      <c r="R116">
        <v>0</v>
      </c>
      <c r="S116">
        <v>0</v>
      </c>
      <c r="T116">
        <v>836.03</v>
      </c>
      <c r="U116">
        <v>0</v>
      </c>
      <c r="V116">
        <v>0</v>
      </c>
      <c r="W116">
        <v>17242</v>
      </c>
      <c r="X116">
        <v>0</v>
      </c>
      <c r="Y116">
        <v>21612.498100000001</v>
      </c>
    </row>
    <row r="117" spans="1:25" x14ac:dyDescent="0.3">
      <c r="A117" s="1" t="s">
        <v>139</v>
      </c>
      <c r="B117">
        <v>0</v>
      </c>
      <c r="C117">
        <v>1835.1650999999999</v>
      </c>
      <c r="D117">
        <v>0</v>
      </c>
      <c r="E117">
        <v>0</v>
      </c>
      <c r="F117">
        <v>90.8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701</v>
      </c>
      <c r="M117">
        <v>0</v>
      </c>
      <c r="N117">
        <v>0</v>
      </c>
      <c r="O117">
        <v>0</v>
      </c>
      <c r="P117">
        <v>0</v>
      </c>
      <c r="Q117">
        <v>907.50300000000004</v>
      </c>
      <c r="R117">
        <v>0</v>
      </c>
      <c r="S117">
        <v>0</v>
      </c>
      <c r="T117">
        <v>836.03</v>
      </c>
      <c r="U117">
        <v>0</v>
      </c>
      <c r="V117">
        <v>0</v>
      </c>
      <c r="W117">
        <v>17242</v>
      </c>
      <c r="X117">
        <v>0</v>
      </c>
      <c r="Y117">
        <v>21612.498100000001</v>
      </c>
    </row>
    <row r="118" spans="1:25" x14ac:dyDescent="0.3">
      <c r="A118" s="1" t="s">
        <v>140</v>
      </c>
      <c r="B118">
        <v>0</v>
      </c>
      <c r="C118">
        <v>1835.1650999999999</v>
      </c>
      <c r="D118">
        <v>0</v>
      </c>
      <c r="E118">
        <v>0</v>
      </c>
      <c r="F118">
        <v>90.8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701</v>
      </c>
      <c r="M118">
        <v>0</v>
      </c>
      <c r="N118">
        <v>0</v>
      </c>
      <c r="O118">
        <v>0</v>
      </c>
      <c r="P118">
        <v>0</v>
      </c>
      <c r="Q118">
        <v>907.50300000000004</v>
      </c>
      <c r="R118">
        <v>0</v>
      </c>
      <c r="S118">
        <v>0</v>
      </c>
      <c r="T118">
        <v>836.03</v>
      </c>
      <c r="U118">
        <v>0</v>
      </c>
      <c r="V118">
        <v>0</v>
      </c>
      <c r="W118">
        <v>17242</v>
      </c>
      <c r="X118">
        <v>0</v>
      </c>
      <c r="Y118">
        <v>21612.498100000001</v>
      </c>
    </row>
    <row r="119" spans="1:25" x14ac:dyDescent="0.3">
      <c r="A119" s="1" t="s">
        <v>141</v>
      </c>
      <c r="B119">
        <v>0</v>
      </c>
      <c r="C119">
        <v>1835.1650999999999</v>
      </c>
      <c r="D119">
        <v>0</v>
      </c>
      <c r="E119">
        <v>0</v>
      </c>
      <c r="F119">
        <v>90.8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701</v>
      </c>
      <c r="M119">
        <v>0</v>
      </c>
      <c r="N119">
        <v>0</v>
      </c>
      <c r="O119">
        <v>0</v>
      </c>
      <c r="P119">
        <v>0</v>
      </c>
      <c r="Q119">
        <v>907.50300000000004</v>
      </c>
      <c r="R119">
        <v>0</v>
      </c>
      <c r="S119">
        <v>0</v>
      </c>
      <c r="T119">
        <v>836.03</v>
      </c>
      <c r="U119">
        <v>0</v>
      </c>
      <c r="V119">
        <v>0</v>
      </c>
      <c r="W119">
        <v>17242</v>
      </c>
      <c r="X119">
        <v>0</v>
      </c>
      <c r="Y119">
        <v>21612.498100000001</v>
      </c>
    </row>
    <row r="120" spans="1:25" x14ac:dyDescent="0.3">
      <c r="A120" s="1" t="s">
        <v>142</v>
      </c>
      <c r="B120">
        <v>0</v>
      </c>
      <c r="C120">
        <v>581.91859999999997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1784</v>
      </c>
      <c r="M120">
        <v>0</v>
      </c>
      <c r="N120">
        <v>0</v>
      </c>
      <c r="O120">
        <v>40530</v>
      </c>
      <c r="P120">
        <v>0</v>
      </c>
      <c r="Q120">
        <v>0</v>
      </c>
      <c r="R120">
        <v>0</v>
      </c>
      <c r="S120">
        <v>0</v>
      </c>
      <c r="T120">
        <v>1068.6099999999999</v>
      </c>
      <c r="U120">
        <v>0</v>
      </c>
      <c r="V120">
        <v>0</v>
      </c>
      <c r="W120">
        <v>11</v>
      </c>
      <c r="X120">
        <v>0</v>
      </c>
      <c r="Y120">
        <v>43975.528599999998</v>
      </c>
    </row>
    <row r="121" spans="1:25" x14ac:dyDescent="0.3">
      <c r="A121" s="1" t="s">
        <v>143</v>
      </c>
      <c r="B121">
        <v>168.9</v>
      </c>
      <c r="C121">
        <v>41.591800000000013</v>
      </c>
      <c r="D121">
        <v>4</v>
      </c>
      <c r="E121">
        <v>0</v>
      </c>
      <c r="F121">
        <v>0</v>
      </c>
      <c r="G121">
        <v>0</v>
      </c>
      <c r="H121">
        <v>0</v>
      </c>
      <c r="I121">
        <v>952.71100000000001</v>
      </c>
      <c r="J121">
        <v>491.90089999999998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384.64499999999998</v>
      </c>
      <c r="T121">
        <v>1.99</v>
      </c>
      <c r="U121">
        <v>0</v>
      </c>
      <c r="V121">
        <v>0</v>
      </c>
      <c r="W121">
        <v>0</v>
      </c>
      <c r="X121">
        <v>0</v>
      </c>
      <c r="Y121">
        <v>2045.7387000000001</v>
      </c>
    </row>
    <row r="122" spans="1:25" x14ac:dyDescent="0.3">
      <c r="A122" s="1" t="s">
        <v>144</v>
      </c>
      <c r="B122">
        <v>0.1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0.57999999999999996</v>
      </c>
      <c r="J122">
        <v>0.34920000000000001</v>
      </c>
      <c r="K122">
        <v>0</v>
      </c>
      <c r="L122">
        <v>0</v>
      </c>
      <c r="M122">
        <v>20.163799999999998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7.0000000000000001E-3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21.2</v>
      </c>
    </row>
    <row r="123" spans="1:25" x14ac:dyDescent="0.3">
      <c r="A123" s="1" t="s">
        <v>145</v>
      </c>
      <c r="B123">
        <v>100.8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46.771000000000001</v>
      </c>
      <c r="J123">
        <v>33.398699999999998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74.358000000000004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255.32769999999999</v>
      </c>
    </row>
    <row r="124" spans="1:25" x14ac:dyDescent="0.3">
      <c r="A124" s="1" t="s">
        <v>146</v>
      </c>
      <c r="B124">
        <v>17.899999999999999</v>
      </c>
      <c r="C124">
        <v>9.7347000000000001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17.687999999999999</v>
      </c>
      <c r="J124">
        <v>118.96850000000001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126.30200000000001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291.59320000000002</v>
      </c>
    </row>
    <row r="125" spans="1:25" x14ac:dyDescent="0.3">
      <c r="A125" s="1" t="s">
        <v>147</v>
      </c>
      <c r="B125">
        <v>0.3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0.29499999999999998</v>
      </c>
      <c r="J125">
        <v>177.5067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3.0000000000000001E-3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179.10470000000001</v>
      </c>
    </row>
    <row r="126" spans="1:25" x14ac:dyDescent="0.3">
      <c r="A126" s="1" t="s">
        <v>148</v>
      </c>
      <c r="B126">
        <v>0</v>
      </c>
      <c r="C126">
        <v>0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</v>
      </c>
    </row>
    <row r="127" spans="1:25" x14ac:dyDescent="0.3">
      <c r="A127" s="1" t="s">
        <v>149</v>
      </c>
      <c r="B127">
        <v>0</v>
      </c>
      <c r="C127">
        <v>3815.2179999999998</v>
      </c>
      <c r="D127">
        <v>162666</v>
      </c>
      <c r="E127">
        <v>0</v>
      </c>
      <c r="F127">
        <v>0</v>
      </c>
      <c r="G127">
        <v>0</v>
      </c>
      <c r="H127">
        <v>0</v>
      </c>
      <c r="I127">
        <v>0.02</v>
      </c>
      <c r="J127">
        <v>3895.9461000000001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201188.17</v>
      </c>
      <c r="U127">
        <v>0</v>
      </c>
      <c r="V127">
        <v>0</v>
      </c>
      <c r="W127">
        <v>0</v>
      </c>
      <c r="X127">
        <v>25518.986099999998</v>
      </c>
      <c r="Y127">
        <v>397084.34019999998</v>
      </c>
    </row>
    <row r="128" spans="1:25" x14ac:dyDescent="0.3">
      <c r="A128" s="1" t="s">
        <v>150</v>
      </c>
      <c r="B128">
        <v>0</v>
      </c>
      <c r="C128">
        <v>3815.2179999999998</v>
      </c>
      <c r="D128">
        <v>162666</v>
      </c>
      <c r="E128">
        <v>0</v>
      </c>
      <c r="F128">
        <v>0</v>
      </c>
      <c r="G128">
        <v>0</v>
      </c>
      <c r="H128">
        <v>0</v>
      </c>
      <c r="I128">
        <v>0.02</v>
      </c>
      <c r="J128">
        <v>3895.9461000000001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201188.17</v>
      </c>
      <c r="U128">
        <v>0</v>
      </c>
      <c r="V128">
        <v>0</v>
      </c>
      <c r="W128">
        <v>0</v>
      </c>
      <c r="X128">
        <v>25518.986099999998</v>
      </c>
      <c r="Y128">
        <v>397084.34019999998</v>
      </c>
    </row>
    <row r="129" spans="1:25" x14ac:dyDescent="0.3">
      <c r="A129" s="1" t="s">
        <v>151</v>
      </c>
      <c r="B129">
        <v>0</v>
      </c>
      <c r="C129">
        <v>3815.2179999999998</v>
      </c>
      <c r="D129">
        <v>162460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3895.9461000000001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244379.13</v>
      </c>
      <c r="U129">
        <v>0</v>
      </c>
      <c r="V129">
        <v>0</v>
      </c>
      <c r="W129">
        <v>0</v>
      </c>
      <c r="X129">
        <v>25505.0887</v>
      </c>
      <c r="Y129">
        <v>440055.38280000002</v>
      </c>
    </row>
    <row r="130" spans="1:25" x14ac:dyDescent="0.3">
      <c r="A130" s="1" t="s">
        <v>152</v>
      </c>
      <c r="B130">
        <v>0</v>
      </c>
      <c r="C130">
        <v>3815.2179999999998</v>
      </c>
      <c r="D130">
        <v>162460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3895.9461000000001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244379.13</v>
      </c>
      <c r="U130">
        <v>0</v>
      </c>
      <c r="V130">
        <v>0</v>
      </c>
      <c r="W130">
        <v>0</v>
      </c>
      <c r="X130">
        <v>25505.0887</v>
      </c>
      <c r="Y130">
        <v>440055.38280000002</v>
      </c>
    </row>
    <row r="131" spans="1:25" x14ac:dyDescent="0.3">
      <c r="A131" s="1" t="s">
        <v>153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43190.96</v>
      </c>
      <c r="U131">
        <v>0</v>
      </c>
      <c r="V131">
        <v>0</v>
      </c>
      <c r="W131">
        <v>0</v>
      </c>
      <c r="X131">
        <v>0</v>
      </c>
      <c r="Y131">
        <v>43190.96</v>
      </c>
    </row>
    <row r="132" spans="1:25" x14ac:dyDescent="0.3">
      <c r="A132" s="1" t="s">
        <v>154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43190.96</v>
      </c>
      <c r="U132">
        <v>0</v>
      </c>
      <c r="V132">
        <v>0</v>
      </c>
      <c r="W132">
        <v>0</v>
      </c>
      <c r="X132">
        <v>0</v>
      </c>
      <c r="Y132">
        <v>43190.96</v>
      </c>
    </row>
    <row r="133" spans="1:25" x14ac:dyDescent="0.3">
      <c r="A133" s="1" t="s">
        <v>155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502.12</v>
      </c>
      <c r="W133">
        <v>0</v>
      </c>
      <c r="X133">
        <v>0</v>
      </c>
      <c r="Y133">
        <v>502.12</v>
      </c>
    </row>
    <row r="134" spans="1:25" x14ac:dyDescent="0.3">
      <c r="A134" s="1" t="s">
        <v>156</v>
      </c>
      <c r="B134">
        <v>0</v>
      </c>
      <c r="C134">
        <v>0</v>
      </c>
      <c r="D134">
        <v>0</v>
      </c>
      <c r="E134">
        <v>0</v>
      </c>
      <c r="F134">
        <v>5.9899999999999993</v>
      </c>
      <c r="G134">
        <v>0</v>
      </c>
      <c r="H134">
        <v>0</v>
      </c>
      <c r="I134">
        <v>2650.433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18.22</v>
      </c>
      <c r="W134">
        <v>0</v>
      </c>
      <c r="X134">
        <v>0</v>
      </c>
      <c r="Y134">
        <v>2674.643</v>
      </c>
    </row>
    <row r="135" spans="1:25" x14ac:dyDescent="0.3">
      <c r="A135" s="1" t="s">
        <v>157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0.191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0.191</v>
      </c>
    </row>
    <row r="136" spans="1:25" x14ac:dyDescent="0.3">
      <c r="A136" s="1" t="s">
        <v>158</v>
      </c>
      <c r="B136">
        <v>0</v>
      </c>
      <c r="C136">
        <v>0</v>
      </c>
      <c r="D136">
        <v>0</v>
      </c>
      <c r="E136">
        <v>0</v>
      </c>
      <c r="F136">
        <v>34.42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45.15</v>
      </c>
      <c r="W136">
        <v>0</v>
      </c>
      <c r="X136">
        <v>0</v>
      </c>
      <c r="Y136">
        <v>79.569999999999993</v>
      </c>
    </row>
    <row r="137" spans="1:25" x14ac:dyDescent="0.3">
      <c r="A137" s="1" t="s">
        <v>159</v>
      </c>
      <c r="B137">
        <v>0</v>
      </c>
      <c r="C137">
        <v>23.7012</v>
      </c>
      <c r="D137">
        <v>314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9.0163000000000011</v>
      </c>
      <c r="Y137">
        <v>346.71749999999997</v>
      </c>
    </row>
    <row r="138" spans="1:25" x14ac:dyDescent="0.3">
      <c r="A138" s="1" t="s">
        <v>160</v>
      </c>
      <c r="B138">
        <v>240.1</v>
      </c>
      <c r="C138">
        <v>919.48149999999998</v>
      </c>
      <c r="D138">
        <v>123</v>
      </c>
      <c r="E138">
        <v>0</v>
      </c>
      <c r="F138">
        <v>0</v>
      </c>
      <c r="G138">
        <v>0</v>
      </c>
      <c r="H138">
        <v>0</v>
      </c>
      <c r="I138">
        <v>36.835999999999999</v>
      </c>
      <c r="J138">
        <v>547.46019999999999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6759.5950000000003</v>
      </c>
      <c r="T138">
        <v>0.03</v>
      </c>
      <c r="U138">
        <v>0</v>
      </c>
      <c r="V138">
        <v>0</v>
      </c>
      <c r="W138">
        <v>0</v>
      </c>
      <c r="X138">
        <v>0</v>
      </c>
      <c r="Y138">
        <v>8626.5027000000009</v>
      </c>
    </row>
    <row r="139" spans="1:25" x14ac:dyDescent="0.3">
      <c r="A139" s="1" t="s">
        <v>161</v>
      </c>
      <c r="B139">
        <v>284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65.145600000000002</v>
      </c>
      <c r="K139">
        <v>1.998</v>
      </c>
      <c r="L139">
        <v>0</v>
      </c>
      <c r="M139">
        <v>47.8889</v>
      </c>
      <c r="N139">
        <v>0.6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399.63249999999999</v>
      </c>
    </row>
    <row r="140" spans="1:25" x14ac:dyDescent="0.3">
      <c r="A140" s="1" t="s">
        <v>162</v>
      </c>
      <c r="B140">
        <v>685.5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827.15300000000002</v>
      </c>
      <c r="J140">
        <v>199.18870000000001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5.7000000000000002E-2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1711.8987</v>
      </c>
    </row>
    <row r="141" spans="1:25" x14ac:dyDescent="0.3">
      <c r="A141" s="1" t="s">
        <v>163</v>
      </c>
      <c r="B141">
        <v>58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194.39400000000001</v>
      </c>
      <c r="J141">
        <v>968.49120000000005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0.67200000000000004</v>
      </c>
      <c r="Q141">
        <v>0</v>
      </c>
      <c r="R141">
        <v>0</v>
      </c>
      <c r="S141">
        <v>0.05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1221.6071999999999</v>
      </c>
    </row>
    <row r="142" spans="1:25" x14ac:dyDescent="0.3">
      <c r="A142" s="1" t="s">
        <v>164</v>
      </c>
      <c r="B142">
        <v>1120.9000000000001</v>
      </c>
      <c r="C142">
        <v>0</v>
      </c>
      <c r="D142">
        <v>0</v>
      </c>
      <c r="E142">
        <v>0</v>
      </c>
      <c r="F142">
        <v>0.45</v>
      </c>
      <c r="G142">
        <v>0</v>
      </c>
      <c r="H142">
        <v>0</v>
      </c>
      <c r="I142">
        <v>43.564999999999998</v>
      </c>
      <c r="J142">
        <v>289.53739999999999</v>
      </c>
      <c r="K142">
        <v>0</v>
      </c>
      <c r="L142">
        <v>0</v>
      </c>
      <c r="M142">
        <v>50.844999999999999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1505.2973999999999</v>
      </c>
    </row>
    <row r="143" spans="1:25" x14ac:dyDescent="0.3">
      <c r="A143" s="1" t="s">
        <v>165</v>
      </c>
      <c r="B143">
        <v>88.5</v>
      </c>
      <c r="C143">
        <v>0</v>
      </c>
      <c r="D143">
        <v>0</v>
      </c>
      <c r="E143">
        <v>0</v>
      </c>
      <c r="F143">
        <v>5.58</v>
      </c>
      <c r="G143">
        <v>0</v>
      </c>
      <c r="H143">
        <v>0</v>
      </c>
      <c r="I143">
        <v>102.611</v>
      </c>
      <c r="J143">
        <v>49.727400000000003</v>
      </c>
      <c r="K143">
        <v>0</v>
      </c>
      <c r="L143">
        <v>0</v>
      </c>
      <c r="M143">
        <v>38.478400000000001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284.89679999999998</v>
      </c>
    </row>
    <row r="144" spans="1:25" x14ac:dyDescent="0.3">
      <c r="A144" s="1" t="s">
        <v>166</v>
      </c>
      <c r="B144">
        <v>299.2</v>
      </c>
      <c r="C144">
        <v>0</v>
      </c>
      <c r="D144">
        <v>0</v>
      </c>
      <c r="E144">
        <v>0</v>
      </c>
      <c r="F144">
        <v>20.83</v>
      </c>
      <c r="G144">
        <v>0</v>
      </c>
      <c r="H144">
        <v>0</v>
      </c>
      <c r="I144">
        <v>2901.0920000000001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3221.1219999999998</v>
      </c>
    </row>
    <row r="145" spans="1:25" x14ac:dyDescent="0.3">
      <c r="A145" s="1" t="s">
        <v>189</v>
      </c>
      <c r="B145">
        <v>0</v>
      </c>
      <c r="C145">
        <v>0</v>
      </c>
      <c r="D145">
        <v>0</v>
      </c>
      <c r="E145">
        <v>0</v>
      </c>
      <c r="F145">
        <v>199.4</v>
      </c>
      <c r="G145">
        <v>0</v>
      </c>
      <c r="H145">
        <v>0</v>
      </c>
      <c r="I145">
        <v>0.13600000000000001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401.88</v>
      </c>
      <c r="W145">
        <v>0</v>
      </c>
      <c r="X145">
        <v>0</v>
      </c>
      <c r="Y145">
        <v>601.41599999999994</v>
      </c>
    </row>
    <row r="146" spans="1:25" x14ac:dyDescent="0.3">
      <c r="A146" s="1" t="s">
        <v>167</v>
      </c>
      <c r="B146">
        <v>0</v>
      </c>
      <c r="C146">
        <v>8929.6200000000008</v>
      </c>
      <c r="D146">
        <v>26508</v>
      </c>
      <c r="E146">
        <v>24309.731</v>
      </c>
      <c r="F146">
        <v>0</v>
      </c>
      <c r="G146">
        <v>12514.035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11140.873</v>
      </c>
      <c r="R146">
        <v>28820.06</v>
      </c>
      <c r="S146">
        <v>0</v>
      </c>
      <c r="T146">
        <v>0</v>
      </c>
      <c r="U146">
        <v>60607.716999999997</v>
      </c>
      <c r="V146">
        <v>0</v>
      </c>
      <c r="W146">
        <v>45716</v>
      </c>
      <c r="X146">
        <v>41863.569300000003</v>
      </c>
      <c r="Y146">
        <v>260409.6053</v>
      </c>
    </row>
    <row r="147" spans="1:25" x14ac:dyDescent="0.3">
      <c r="A147" s="1" t="s">
        <v>168</v>
      </c>
      <c r="B147">
        <v>0.4</v>
      </c>
      <c r="C147">
        <v>9858.8621000000003</v>
      </c>
      <c r="D147">
        <v>150863</v>
      </c>
      <c r="E147">
        <v>0</v>
      </c>
      <c r="F147">
        <v>0</v>
      </c>
      <c r="G147">
        <v>0</v>
      </c>
      <c r="H147">
        <v>1007</v>
      </c>
      <c r="I147">
        <v>0</v>
      </c>
      <c r="J147">
        <v>2637.3620000000001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2052.5590000000002</v>
      </c>
      <c r="T147">
        <v>10666.73</v>
      </c>
      <c r="U147">
        <v>0</v>
      </c>
      <c r="V147">
        <v>0</v>
      </c>
      <c r="W147">
        <v>0</v>
      </c>
      <c r="X147">
        <v>5871.1172999999999</v>
      </c>
      <c r="Y147">
        <v>182957.03039999999</v>
      </c>
    </row>
    <row r="148" spans="1:25" x14ac:dyDescent="0.3">
      <c r="A148" s="1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727.23799999999994</v>
      </c>
      <c r="K148">
        <v>0</v>
      </c>
      <c r="L148">
        <v>0</v>
      </c>
      <c r="M148">
        <v>13526.9177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14254.155699999999</v>
      </c>
    </row>
    <row r="149" spans="1:25" x14ac:dyDescent="0.3">
      <c r="A149" s="1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0.63200000000000001</v>
      </c>
      <c r="J149">
        <v>872.51059999999995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873.14260000000002</v>
      </c>
    </row>
    <row r="150" spans="1:25" x14ac:dyDescent="0.3">
      <c r="A150" s="1" t="s">
        <v>171</v>
      </c>
      <c r="B150">
        <v>255.1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1596.585</v>
      </c>
      <c r="J150">
        <v>294.7568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194.297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2340.7388000000001</v>
      </c>
    </row>
    <row r="151" spans="1:25" x14ac:dyDescent="0.3">
      <c r="A151" s="1" t="s">
        <v>172</v>
      </c>
      <c r="B151">
        <v>176.1</v>
      </c>
      <c r="C151">
        <v>0</v>
      </c>
      <c r="D151">
        <v>0</v>
      </c>
      <c r="E151">
        <v>0</v>
      </c>
      <c r="F151">
        <v>3.94</v>
      </c>
      <c r="G151">
        <v>0</v>
      </c>
      <c r="H151">
        <v>0</v>
      </c>
      <c r="I151">
        <v>1205.5229999999999</v>
      </c>
      <c r="J151">
        <v>1341.4872</v>
      </c>
      <c r="K151">
        <v>13.63</v>
      </c>
      <c r="L151">
        <v>0</v>
      </c>
      <c r="M151">
        <v>226.30459999999999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1.738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2968.7228</v>
      </c>
    </row>
    <row r="152" spans="1:25" x14ac:dyDescent="0.3">
      <c r="A152" s="1" t="s">
        <v>173</v>
      </c>
      <c r="B152">
        <v>19.600000000000001</v>
      </c>
      <c r="C152">
        <v>0</v>
      </c>
      <c r="D152">
        <v>0</v>
      </c>
      <c r="E152">
        <v>0</v>
      </c>
      <c r="F152">
        <v>30.36</v>
      </c>
      <c r="G152">
        <v>0</v>
      </c>
      <c r="H152">
        <v>0</v>
      </c>
      <c r="I152">
        <v>458.67899999999997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508.63900000000001</v>
      </c>
    </row>
    <row r="153" spans="1:25" x14ac:dyDescent="0.3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835.3</v>
      </c>
      <c r="G153">
        <v>0</v>
      </c>
      <c r="H153">
        <v>0</v>
      </c>
      <c r="I153">
        <v>5.6000000000000001E-2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835.35599999999999</v>
      </c>
    </row>
    <row r="154" spans="1:25" x14ac:dyDescent="0.3">
      <c r="A154" s="1" t="s">
        <v>175</v>
      </c>
      <c r="B154">
        <v>51.3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473.71499999999997</v>
      </c>
      <c r="J154">
        <v>0.08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525.09500000000003</v>
      </c>
    </row>
    <row r="155" spans="1:25" x14ac:dyDescent="0.3">
      <c r="A155" s="1" t="s">
        <v>176</v>
      </c>
      <c r="B155">
        <v>0</v>
      </c>
      <c r="C155">
        <v>47.1629</v>
      </c>
      <c r="D155">
        <v>86</v>
      </c>
      <c r="E155">
        <v>0.38100000000000001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2.2890000000000001</v>
      </c>
      <c r="R155">
        <v>2.23</v>
      </c>
      <c r="S155">
        <v>0</v>
      </c>
      <c r="T155">
        <v>0</v>
      </c>
      <c r="U155">
        <v>45.997</v>
      </c>
      <c r="V155">
        <v>0</v>
      </c>
      <c r="W155">
        <v>0</v>
      </c>
      <c r="X155">
        <v>13.0228</v>
      </c>
      <c r="Y155">
        <v>197.08269999999999</v>
      </c>
    </row>
    <row r="156" spans="1:25" x14ac:dyDescent="0.3">
      <c r="A156" s="1" t="s">
        <v>177</v>
      </c>
      <c r="B156">
        <v>161.30000000000001</v>
      </c>
      <c r="C156">
        <v>297.19229999999999</v>
      </c>
      <c r="D156">
        <v>257</v>
      </c>
      <c r="E156">
        <v>0</v>
      </c>
      <c r="F156">
        <v>0</v>
      </c>
      <c r="G156">
        <v>0</v>
      </c>
      <c r="H156">
        <v>0</v>
      </c>
      <c r="I156">
        <v>4.5190000000000001</v>
      </c>
      <c r="J156">
        <v>354.46429999999998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2099.558</v>
      </c>
      <c r="T156">
        <v>17.47</v>
      </c>
      <c r="U156">
        <v>0</v>
      </c>
      <c r="V156">
        <v>0</v>
      </c>
      <c r="W156">
        <v>0</v>
      </c>
      <c r="X156">
        <v>0.76629999999999998</v>
      </c>
      <c r="Y156">
        <v>3192.2698999999998</v>
      </c>
    </row>
    <row r="157" spans="1:25" x14ac:dyDescent="0.3">
      <c r="A157" s="1" t="s">
        <v>178</v>
      </c>
      <c r="B157">
        <v>0</v>
      </c>
      <c r="C157">
        <v>1.1926000000000001</v>
      </c>
      <c r="D157">
        <v>0</v>
      </c>
      <c r="E157">
        <v>0</v>
      </c>
      <c r="F157">
        <v>0</v>
      </c>
      <c r="G157">
        <v>0</v>
      </c>
      <c r="H157">
        <v>17.84759</v>
      </c>
      <c r="I157">
        <v>1.091</v>
      </c>
      <c r="J157">
        <v>0</v>
      </c>
      <c r="K157">
        <v>0</v>
      </c>
      <c r="L157">
        <v>0.7</v>
      </c>
      <c r="M157">
        <v>0</v>
      </c>
      <c r="N157">
        <v>0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8974.56</v>
      </c>
      <c r="U157">
        <v>0</v>
      </c>
      <c r="V157">
        <v>0</v>
      </c>
      <c r="W157">
        <v>122</v>
      </c>
      <c r="X157">
        <v>0</v>
      </c>
      <c r="Y157">
        <v>9119.3911900000003</v>
      </c>
    </row>
    <row r="158" spans="1:25" x14ac:dyDescent="0.3">
      <c r="A158" s="1" t="s">
        <v>179</v>
      </c>
      <c r="B158">
        <v>0</v>
      </c>
      <c r="C158">
        <v>1.0803</v>
      </c>
      <c r="D158">
        <v>47</v>
      </c>
      <c r="E158">
        <v>0</v>
      </c>
      <c r="F158">
        <v>62.71</v>
      </c>
      <c r="G158">
        <v>0</v>
      </c>
      <c r="H158">
        <v>1469.4645800000001</v>
      </c>
      <c r="I158">
        <v>138.172</v>
      </c>
      <c r="J158">
        <v>120.8503</v>
      </c>
      <c r="K158">
        <v>0</v>
      </c>
      <c r="L158">
        <v>0</v>
      </c>
      <c r="M158">
        <v>16.692499999999999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2181.42</v>
      </c>
      <c r="U158">
        <v>0</v>
      </c>
      <c r="V158">
        <v>0</v>
      </c>
      <c r="W158">
        <v>0</v>
      </c>
      <c r="X158">
        <v>4.9023000000000003</v>
      </c>
      <c r="Y158">
        <v>4042.29198</v>
      </c>
    </row>
    <row r="159" spans="1:25" x14ac:dyDescent="0.3">
      <c r="A159" s="1" t="s">
        <v>180</v>
      </c>
      <c r="B159">
        <v>0</v>
      </c>
      <c r="C159">
        <v>2.0859999999999999</v>
      </c>
      <c r="D159">
        <v>0</v>
      </c>
      <c r="E159">
        <v>0</v>
      </c>
      <c r="F159">
        <v>0</v>
      </c>
      <c r="G159">
        <v>0</v>
      </c>
      <c r="H159">
        <v>570.30418999999995</v>
      </c>
      <c r="I159">
        <v>0</v>
      </c>
      <c r="J159">
        <v>0</v>
      </c>
      <c r="K159">
        <v>0</v>
      </c>
      <c r="L159">
        <v>44.7</v>
      </c>
      <c r="M159">
        <v>0</v>
      </c>
      <c r="N159">
        <v>0</v>
      </c>
      <c r="O159">
        <v>2357</v>
      </c>
      <c r="P159">
        <v>0</v>
      </c>
      <c r="Q159">
        <v>0</v>
      </c>
      <c r="R159">
        <v>0</v>
      </c>
      <c r="S159">
        <v>0</v>
      </c>
      <c r="T159">
        <v>385.01</v>
      </c>
      <c r="U159">
        <v>0</v>
      </c>
      <c r="V159">
        <v>0</v>
      </c>
      <c r="W159">
        <v>0</v>
      </c>
      <c r="X159">
        <v>0</v>
      </c>
      <c r="Y159">
        <v>3359.1001900000001</v>
      </c>
    </row>
    <row r="160" spans="1:25" x14ac:dyDescent="0.3">
      <c r="A160" s="1" t="s">
        <v>181</v>
      </c>
      <c r="B160">
        <v>0</v>
      </c>
      <c r="C160">
        <v>41467.106099999997</v>
      </c>
      <c r="D160">
        <v>58810</v>
      </c>
      <c r="E160">
        <v>0</v>
      </c>
      <c r="F160">
        <v>22789.05</v>
      </c>
      <c r="G160">
        <v>0</v>
      </c>
      <c r="H160">
        <v>344940.19754999998</v>
      </c>
      <c r="I160">
        <v>12372.282999999999</v>
      </c>
      <c r="J160">
        <v>21792.8878</v>
      </c>
      <c r="K160">
        <v>0</v>
      </c>
      <c r="L160">
        <v>19612.5</v>
      </c>
      <c r="M160">
        <v>15881.869000000001</v>
      </c>
      <c r="N160">
        <v>0</v>
      </c>
      <c r="O160">
        <v>243734</v>
      </c>
      <c r="P160">
        <v>0</v>
      </c>
      <c r="Q160">
        <v>11613.69</v>
      </c>
      <c r="R160">
        <v>0</v>
      </c>
      <c r="S160">
        <v>62066.324999999997</v>
      </c>
      <c r="T160">
        <v>354026.68</v>
      </c>
      <c r="U160">
        <v>47391.648000000001</v>
      </c>
      <c r="V160">
        <v>2687.93</v>
      </c>
      <c r="W160">
        <v>134545</v>
      </c>
      <c r="X160">
        <v>23.808399999999999</v>
      </c>
      <c r="Y160">
        <v>1393754.9748500001</v>
      </c>
    </row>
    <row r="161" spans="1:25" x14ac:dyDescent="0.3">
      <c r="A161" s="1" t="s">
        <v>182</v>
      </c>
      <c r="B161">
        <v>256.60000000000002</v>
      </c>
      <c r="C161">
        <v>277.32080000000002</v>
      </c>
      <c r="D161">
        <v>3520</v>
      </c>
      <c r="E161">
        <v>0</v>
      </c>
      <c r="F161">
        <v>0</v>
      </c>
      <c r="G161">
        <v>0</v>
      </c>
      <c r="H161">
        <v>24.731000000000002</v>
      </c>
      <c r="I161">
        <v>1985.9860000000001</v>
      </c>
      <c r="J161">
        <v>12493.5345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20.106000000000002</v>
      </c>
      <c r="R161">
        <v>0</v>
      </c>
      <c r="S161">
        <v>1128.894</v>
      </c>
      <c r="T161">
        <v>1673.73</v>
      </c>
      <c r="U161">
        <v>0</v>
      </c>
      <c r="V161">
        <v>0</v>
      </c>
      <c r="W161">
        <v>0</v>
      </c>
      <c r="X161">
        <v>28.3962</v>
      </c>
      <c r="Y161">
        <v>21409.298500000001</v>
      </c>
    </row>
    <row r="162" spans="1:25" x14ac:dyDescent="0.3">
      <c r="A162" s="1" t="s">
        <v>183</v>
      </c>
      <c r="B162">
        <v>0</v>
      </c>
      <c r="C162">
        <v>0</v>
      </c>
      <c r="D162">
        <v>10</v>
      </c>
      <c r="E162">
        <v>0</v>
      </c>
      <c r="F162">
        <v>0</v>
      </c>
      <c r="G162">
        <v>0</v>
      </c>
      <c r="H162">
        <v>0</v>
      </c>
      <c r="I162">
        <v>9.8119999999999994</v>
      </c>
      <c r="J162">
        <v>387.35449999999997</v>
      </c>
      <c r="K162">
        <v>0</v>
      </c>
      <c r="L162">
        <v>0</v>
      </c>
      <c r="M162">
        <v>127.67910000000001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13.744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548.58960000000002</v>
      </c>
    </row>
    <row r="163" spans="1:25" x14ac:dyDescent="0.3">
      <c r="A163" s="1" t="s">
        <v>184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13.2316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13.2316</v>
      </c>
    </row>
    <row r="164" spans="1:25" x14ac:dyDescent="0.3">
      <c r="A164" s="1" t="s">
        <v>185</v>
      </c>
      <c r="B164">
        <v>4.5999999999999996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41.751800000000003</v>
      </c>
      <c r="K164">
        <v>1.004</v>
      </c>
      <c r="L164">
        <v>0</v>
      </c>
      <c r="M164">
        <v>56.0702</v>
      </c>
      <c r="N164">
        <v>0.01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103.43600000000001</v>
      </c>
    </row>
    <row r="165" spans="1:25" x14ac:dyDescent="0.3">
      <c r="A165" s="1" t="s">
        <v>186</v>
      </c>
      <c r="B165">
        <v>81.7</v>
      </c>
      <c r="C165">
        <v>0</v>
      </c>
      <c r="D165">
        <v>3</v>
      </c>
      <c r="E165">
        <v>0</v>
      </c>
      <c r="F165">
        <v>4.29</v>
      </c>
      <c r="G165">
        <v>0</v>
      </c>
      <c r="H165">
        <v>0</v>
      </c>
      <c r="I165">
        <v>2668.962</v>
      </c>
      <c r="J165">
        <v>335.14460000000003</v>
      </c>
      <c r="K165">
        <v>0</v>
      </c>
      <c r="L165">
        <v>0</v>
      </c>
      <c r="M165">
        <v>2474.6986000000002</v>
      </c>
      <c r="N165">
        <v>0</v>
      </c>
      <c r="O165">
        <v>0</v>
      </c>
      <c r="P165">
        <v>0.746</v>
      </c>
      <c r="Q165">
        <v>0</v>
      </c>
      <c r="R165">
        <v>0</v>
      </c>
      <c r="S165">
        <v>130.97</v>
      </c>
      <c r="T165">
        <v>0</v>
      </c>
      <c r="U165">
        <v>1.4750000000000001</v>
      </c>
      <c r="V165">
        <v>0</v>
      </c>
      <c r="W165">
        <v>0</v>
      </c>
      <c r="X165">
        <v>0</v>
      </c>
      <c r="Y165">
        <v>5700.9862000000003</v>
      </c>
    </row>
    <row r="166" spans="1:25" x14ac:dyDescent="0.3">
      <c r="A166" s="1" t="s">
        <v>187</v>
      </c>
      <c r="B166">
        <v>0.5</v>
      </c>
      <c r="C166">
        <v>0</v>
      </c>
      <c r="D166">
        <v>0</v>
      </c>
      <c r="E166">
        <v>0</v>
      </c>
      <c r="F166">
        <v>0.8</v>
      </c>
      <c r="G166">
        <v>0</v>
      </c>
      <c r="H166">
        <v>0</v>
      </c>
      <c r="I166">
        <v>1094.961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1096.261</v>
      </c>
    </row>
    <row r="167" spans="1:25" x14ac:dyDescent="0.3">
      <c r="A167" s="1" t="s">
        <v>188</v>
      </c>
      <c r="B167">
        <v>16.399999999999999</v>
      </c>
      <c r="C167">
        <v>8.9314</v>
      </c>
      <c r="D167">
        <v>371</v>
      </c>
      <c r="E167">
        <v>0</v>
      </c>
      <c r="F167">
        <v>0</v>
      </c>
      <c r="G167">
        <v>0</v>
      </c>
      <c r="H167">
        <v>0</v>
      </c>
      <c r="I167">
        <v>5.8999999999999997E-2</v>
      </c>
      <c r="J167">
        <v>696.83339999999998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84.608000000000004</v>
      </c>
      <c r="T167">
        <v>123.62</v>
      </c>
      <c r="U167">
        <v>0</v>
      </c>
      <c r="V167">
        <v>0</v>
      </c>
      <c r="W167">
        <v>0</v>
      </c>
      <c r="X167">
        <v>7.6265000000000001</v>
      </c>
      <c r="Y167">
        <v>1309.0782999999999</v>
      </c>
    </row>
    <row r="168" spans="1:25" x14ac:dyDescent="0.3">
      <c r="A168" s="1" t="s">
        <v>24</v>
      </c>
      <c r="B168">
        <v>12034.6</v>
      </c>
      <c r="C168">
        <v>191611.0031</v>
      </c>
      <c r="D168">
        <v>1198394</v>
      </c>
      <c r="E168">
        <v>63264.264999999999</v>
      </c>
      <c r="F168">
        <v>170843.57</v>
      </c>
      <c r="G168">
        <v>105304.299</v>
      </c>
      <c r="H168">
        <v>684006.25566000002</v>
      </c>
      <c r="I168">
        <v>173543.272</v>
      </c>
      <c r="J168">
        <v>555300.94400000002</v>
      </c>
      <c r="K168">
        <v>60.661000000000001</v>
      </c>
      <c r="L168">
        <v>76937.2</v>
      </c>
      <c r="M168">
        <v>129294.5472</v>
      </c>
      <c r="N168">
        <v>26.684999999999999</v>
      </c>
      <c r="O168">
        <v>1106706</v>
      </c>
      <c r="P168">
        <v>20.123000000000001</v>
      </c>
      <c r="Q168">
        <v>48000.911999999997</v>
      </c>
      <c r="R168">
        <v>55873.78</v>
      </c>
      <c r="S168">
        <v>269246.80800000002</v>
      </c>
      <c r="T168">
        <v>2921987.28</v>
      </c>
      <c r="U168">
        <v>156040.81299999999</v>
      </c>
      <c r="V168">
        <v>69934.66</v>
      </c>
      <c r="W168">
        <v>930736</v>
      </c>
      <c r="X168">
        <v>236939.1434</v>
      </c>
      <c r="Y168">
        <v>9156106.8213599995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D7D8-DC58-40F9-83B0-F3B31DD21CFD}">
  <dimension ref="A1:Y168"/>
  <sheetViews>
    <sheetView topLeftCell="D143" workbookViewId="0">
      <selection activeCell="A2" sqref="A2:X167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 t="s">
        <v>25</v>
      </c>
      <c r="B2">
        <v>0</v>
      </c>
      <c r="C2">
        <v>0</v>
      </c>
      <c r="D2">
        <v>0</v>
      </c>
      <c r="E2">
        <v>0</v>
      </c>
      <c r="F2">
        <v>24759.62</v>
      </c>
      <c r="G2">
        <v>0</v>
      </c>
      <c r="H2">
        <v>0</v>
      </c>
      <c r="I2">
        <v>2059.902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26819.522000000001</v>
      </c>
    </row>
    <row r="3" spans="1:25" x14ac:dyDescent="0.3">
      <c r="A3" s="1" t="s">
        <v>26</v>
      </c>
      <c r="B3">
        <v>0</v>
      </c>
      <c r="C3">
        <v>0</v>
      </c>
      <c r="D3">
        <v>0</v>
      </c>
      <c r="E3">
        <v>0</v>
      </c>
      <c r="F3">
        <v>5477.86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9272.98</v>
      </c>
      <c r="W3">
        <v>0</v>
      </c>
      <c r="X3">
        <v>0</v>
      </c>
      <c r="Y3">
        <v>14750.84</v>
      </c>
    </row>
    <row r="4" spans="1:25" x14ac:dyDescent="0.3">
      <c r="A4" s="1" t="s">
        <v>27</v>
      </c>
      <c r="B4">
        <v>249.7</v>
      </c>
      <c r="C4">
        <v>1008</v>
      </c>
      <c r="D4">
        <v>0</v>
      </c>
      <c r="E4">
        <v>0</v>
      </c>
      <c r="F4">
        <v>357.55</v>
      </c>
      <c r="G4">
        <v>0</v>
      </c>
      <c r="H4">
        <v>0</v>
      </c>
      <c r="I4">
        <v>1479.0920000000001</v>
      </c>
      <c r="J4">
        <v>11870.9125</v>
      </c>
      <c r="K4">
        <v>0</v>
      </c>
      <c r="L4">
        <v>0</v>
      </c>
      <c r="M4">
        <v>1262.6783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16227.9328</v>
      </c>
    </row>
    <row r="5" spans="1:25" x14ac:dyDescent="0.3">
      <c r="A5" s="1" t="s">
        <v>28</v>
      </c>
      <c r="B5">
        <v>0</v>
      </c>
      <c r="C5">
        <v>0</v>
      </c>
      <c r="D5">
        <v>0</v>
      </c>
      <c r="E5">
        <v>0</v>
      </c>
      <c r="F5">
        <v>0.08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0.03</v>
      </c>
      <c r="W5">
        <v>0</v>
      </c>
      <c r="X5">
        <v>0</v>
      </c>
      <c r="Y5">
        <v>0.11</v>
      </c>
    </row>
    <row r="6" spans="1:25" x14ac:dyDescent="0.3">
      <c r="A6" s="1" t="s">
        <v>29</v>
      </c>
      <c r="B6">
        <v>0</v>
      </c>
      <c r="C6">
        <v>0</v>
      </c>
      <c r="D6">
        <v>0</v>
      </c>
      <c r="E6">
        <v>0</v>
      </c>
      <c r="F6">
        <v>66.460000000000008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160.43369999999999</v>
      </c>
      <c r="W6">
        <v>0</v>
      </c>
      <c r="X6">
        <v>0</v>
      </c>
      <c r="Y6">
        <v>226.8937</v>
      </c>
    </row>
    <row r="7" spans="1:25" x14ac:dyDescent="0.3">
      <c r="A7" s="1" t="s">
        <v>30</v>
      </c>
      <c r="B7">
        <v>0</v>
      </c>
      <c r="C7">
        <v>143</v>
      </c>
      <c r="D7">
        <v>82</v>
      </c>
      <c r="E7">
        <v>0</v>
      </c>
      <c r="F7">
        <v>0</v>
      </c>
      <c r="G7">
        <v>0</v>
      </c>
      <c r="H7">
        <v>0</v>
      </c>
      <c r="I7">
        <v>0.109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184.43799999999999</v>
      </c>
      <c r="T7">
        <v>11.01</v>
      </c>
      <c r="U7">
        <v>0</v>
      </c>
      <c r="V7">
        <v>0</v>
      </c>
      <c r="W7">
        <v>0</v>
      </c>
      <c r="X7">
        <v>0</v>
      </c>
      <c r="Y7">
        <v>420.55700000000002</v>
      </c>
    </row>
    <row r="8" spans="1:25" x14ac:dyDescent="0.3">
      <c r="A8" s="1" t="s">
        <v>31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</row>
    <row r="9" spans="1:25" x14ac:dyDescent="0.3">
      <c r="A9" s="1" t="s">
        <v>32</v>
      </c>
      <c r="B9">
        <v>0</v>
      </c>
      <c r="C9">
        <v>953</v>
      </c>
      <c r="D9">
        <v>0</v>
      </c>
      <c r="E9">
        <v>0</v>
      </c>
      <c r="F9">
        <v>0.13</v>
      </c>
      <c r="G9">
        <v>0</v>
      </c>
      <c r="H9">
        <v>0</v>
      </c>
      <c r="I9">
        <v>3.8</v>
      </c>
      <c r="J9">
        <v>6.8277000000000001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3967.2939999999999</v>
      </c>
      <c r="T9">
        <v>0</v>
      </c>
      <c r="U9">
        <v>26.291</v>
      </c>
      <c r="V9">
        <v>0</v>
      </c>
      <c r="W9">
        <v>0</v>
      </c>
      <c r="X9">
        <v>0</v>
      </c>
      <c r="Y9">
        <v>4957.3427000000001</v>
      </c>
    </row>
    <row r="10" spans="1:25" x14ac:dyDescent="0.3">
      <c r="A10" s="1" t="s">
        <v>33</v>
      </c>
      <c r="B10">
        <v>0</v>
      </c>
      <c r="C10">
        <v>0</v>
      </c>
      <c r="D10">
        <v>0</v>
      </c>
      <c r="E10">
        <v>0</v>
      </c>
      <c r="F10">
        <v>2.37</v>
      </c>
      <c r="G10">
        <v>0</v>
      </c>
      <c r="H10">
        <v>0</v>
      </c>
      <c r="I10">
        <v>3.3000000000000002E-2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5.1189999999999998</v>
      </c>
      <c r="T10">
        <v>0</v>
      </c>
      <c r="U10">
        <v>0</v>
      </c>
      <c r="V10">
        <v>0.1</v>
      </c>
      <c r="W10">
        <v>0</v>
      </c>
      <c r="X10">
        <v>0</v>
      </c>
      <c r="Y10">
        <v>7.6219999999999999</v>
      </c>
    </row>
    <row r="11" spans="1:25" x14ac:dyDescent="0.3">
      <c r="A11" s="1" t="s">
        <v>34</v>
      </c>
      <c r="B11">
        <v>0</v>
      </c>
      <c r="C11">
        <v>7</v>
      </c>
      <c r="D11">
        <v>0</v>
      </c>
      <c r="E11">
        <v>0</v>
      </c>
      <c r="F11">
        <v>0</v>
      </c>
      <c r="G11">
        <v>0</v>
      </c>
      <c r="H11">
        <v>23.455850000000002</v>
      </c>
      <c r="I11">
        <v>0</v>
      </c>
      <c r="J11">
        <v>0</v>
      </c>
      <c r="K11">
        <v>0</v>
      </c>
      <c r="L11">
        <v>20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36.89</v>
      </c>
      <c r="U11">
        <v>0</v>
      </c>
      <c r="V11">
        <v>0</v>
      </c>
      <c r="W11">
        <v>0</v>
      </c>
      <c r="X11">
        <v>0</v>
      </c>
      <c r="Y11">
        <v>87.345849999999999</v>
      </c>
    </row>
    <row r="12" spans="1:25" x14ac:dyDescent="0.3">
      <c r="A12" s="1" t="s">
        <v>35</v>
      </c>
      <c r="B12">
        <v>219.2</v>
      </c>
      <c r="C12">
        <v>132</v>
      </c>
      <c r="D12">
        <v>90</v>
      </c>
      <c r="E12">
        <v>0</v>
      </c>
      <c r="F12">
        <v>0</v>
      </c>
      <c r="G12">
        <v>0</v>
      </c>
      <c r="H12">
        <v>0</v>
      </c>
      <c r="I12">
        <v>291.47300000000001</v>
      </c>
      <c r="J12">
        <v>373.93799999999999</v>
      </c>
      <c r="K12">
        <v>3</v>
      </c>
      <c r="L12">
        <v>0</v>
      </c>
      <c r="M12">
        <v>0</v>
      </c>
      <c r="N12">
        <v>0</v>
      </c>
      <c r="O12">
        <v>0</v>
      </c>
      <c r="P12">
        <v>1.5249999999999999</v>
      </c>
      <c r="Q12">
        <v>0</v>
      </c>
      <c r="R12">
        <v>0</v>
      </c>
      <c r="S12">
        <v>935.32099999999991</v>
      </c>
      <c r="T12">
        <v>1.1100000000000001</v>
      </c>
      <c r="U12">
        <v>0</v>
      </c>
      <c r="V12">
        <v>0</v>
      </c>
      <c r="W12">
        <v>0</v>
      </c>
      <c r="X12">
        <v>0</v>
      </c>
      <c r="Y12">
        <v>2047.567</v>
      </c>
    </row>
    <row r="13" spans="1:25" x14ac:dyDescent="0.3">
      <c r="A13" s="1" t="s">
        <v>36</v>
      </c>
      <c r="B13">
        <v>0</v>
      </c>
      <c r="C13">
        <v>0</v>
      </c>
      <c r="D13">
        <v>0</v>
      </c>
      <c r="E13">
        <v>0</v>
      </c>
      <c r="F13">
        <v>2.4700000000000002</v>
      </c>
      <c r="G13">
        <v>0</v>
      </c>
      <c r="H13">
        <v>0</v>
      </c>
      <c r="I13">
        <v>12.29</v>
      </c>
      <c r="J13">
        <v>30.2394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313.24799999999999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358.24740000000003</v>
      </c>
    </row>
    <row r="14" spans="1:25" x14ac:dyDescent="0.3">
      <c r="A14" s="1" t="s">
        <v>37</v>
      </c>
      <c r="B14">
        <v>18.600000000000001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309.30799999999999</v>
      </c>
      <c r="J14">
        <v>411.48090000000002</v>
      </c>
      <c r="K14">
        <v>15</v>
      </c>
      <c r="L14">
        <v>0</v>
      </c>
      <c r="M14">
        <v>0</v>
      </c>
      <c r="N14">
        <v>0</v>
      </c>
      <c r="O14">
        <v>0</v>
      </c>
      <c r="P14">
        <v>6.4729999999999999</v>
      </c>
      <c r="Q14">
        <v>0</v>
      </c>
      <c r="R14">
        <v>0</v>
      </c>
      <c r="S14">
        <v>209.46799999999999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970.32990000000007</v>
      </c>
    </row>
    <row r="15" spans="1:25" x14ac:dyDescent="0.3">
      <c r="A15" s="1" t="s">
        <v>38</v>
      </c>
      <c r="B15">
        <v>0.1</v>
      </c>
      <c r="C15">
        <v>0</v>
      </c>
      <c r="D15">
        <v>0</v>
      </c>
      <c r="E15">
        <v>0</v>
      </c>
      <c r="F15">
        <v>97.05</v>
      </c>
      <c r="G15">
        <v>0</v>
      </c>
      <c r="H15">
        <v>0</v>
      </c>
      <c r="I15">
        <v>2115.6570000000002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5.3999999999999999E-2</v>
      </c>
      <c r="T15">
        <v>0</v>
      </c>
      <c r="U15">
        <v>0</v>
      </c>
      <c r="V15">
        <v>0</v>
      </c>
      <c r="W15">
        <v>0</v>
      </c>
      <c r="X15">
        <v>0</v>
      </c>
      <c r="Y15">
        <v>2212.8609999999999</v>
      </c>
    </row>
    <row r="16" spans="1:25" x14ac:dyDescent="0.3">
      <c r="A16" s="1" t="s">
        <v>39</v>
      </c>
      <c r="B16">
        <v>0</v>
      </c>
      <c r="C16">
        <v>0</v>
      </c>
      <c r="D16">
        <v>0</v>
      </c>
      <c r="E16">
        <v>0</v>
      </c>
      <c r="F16">
        <v>394.8</v>
      </c>
      <c r="G16">
        <v>0</v>
      </c>
      <c r="H16">
        <v>0</v>
      </c>
      <c r="I16">
        <v>2.8000000000000001E-2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544.15</v>
      </c>
      <c r="W16">
        <v>0</v>
      </c>
      <c r="X16">
        <v>0</v>
      </c>
      <c r="Y16">
        <v>938.97799999999995</v>
      </c>
    </row>
    <row r="17" spans="1:25" x14ac:dyDescent="0.3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3.2869999999999999</v>
      </c>
      <c r="I17">
        <v>0</v>
      </c>
      <c r="J17">
        <v>0</v>
      </c>
      <c r="K17">
        <v>0</v>
      </c>
      <c r="L17">
        <v>1.6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2.66</v>
      </c>
      <c r="U17">
        <v>0</v>
      </c>
      <c r="V17">
        <v>0</v>
      </c>
      <c r="W17">
        <v>34</v>
      </c>
      <c r="X17">
        <v>0</v>
      </c>
      <c r="Y17">
        <v>41.546999999999997</v>
      </c>
    </row>
    <row r="18" spans="1:25" x14ac:dyDescent="0.3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</row>
    <row r="19" spans="1:25" x14ac:dyDescent="0.3">
      <c r="A19" s="1" t="s">
        <v>42</v>
      </c>
      <c r="B19">
        <v>0</v>
      </c>
      <c r="C19">
        <v>1768</v>
      </c>
      <c r="D19">
        <v>0</v>
      </c>
      <c r="E19">
        <v>0</v>
      </c>
      <c r="F19">
        <v>0</v>
      </c>
      <c r="G19">
        <v>0</v>
      </c>
      <c r="H19">
        <v>840.79430000000002</v>
      </c>
      <c r="I19">
        <v>0</v>
      </c>
      <c r="J19">
        <v>353.50830000000002</v>
      </c>
      <c r="K19">
        <v>0</v>
      </c>
      <c r="L19">
        <v>12926.2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1209.6400000000001</v>
      </c>
      <c r="U19">
        <v>0</v>
      </c>
      <c r="V19">
        <v>0</v>
      </c>
      <c r="W19">
        <v>1</v>
      </c>
      <c r="X19">
        <v>0</v>
      </c>
      <c r="Y19">
        <v>17099.142599999999</v>
      </c>
    </row>
    <row r="20" spans="1:25" x14ac:dyDescent="0.3">
      <c r="A20" s="1" t="s">
        <v>43</v>
      </c>
      <c r="B20">
        <v>0</v>
      </c>
      <c r="C20">
        <v>8472</v>
      </c>
      <c r="D20">
        <v>0</v>
      </c>
      <c r="E20">
        <v>585.41899999999998</v>
      </c>
      <c r="F20">
        <v>13904.25</v>
      </c>
      <c r="G20">
        <v>0</v>
      </c>
      <c r="H20">
        <v>22283.982</v>
      </c>
      <c r="I20">
        <v>6369.1130000000003</v>
      </c>
      <c r="J20">
        <v>10970.1721</v>
      </c>
      <c r="K20">
        <v>0</v>
      </c>
      <c r="L20">
        <v>7664.1999999999989</v>
      </c>
      <c r="M20">
        <v>0</v>
      </c>
      <c r="N20">
        <v>0</v>
      </c>
      <c r="O20">
        <v>13105.924000000001</v>
      </c>
      <c r="P20">
        <v>0</v>
      </c>
      <c r="Q20">
        <v>1103.0440000000001</v>
      </c>
      <c r="R20">
        <v>0</v>
      </c>
      <c r="S20">
        <v>0</v>
      </c>
      <c r="T20">
        <v>319850.03000000003</v>
      </c>
      <c r="U20">
        <v>2652.6246999999998</v>
      </c>
      <c r="V20">
        <v>3501.89</v>
      </c>
      <c r="W20">
        <v>316818</v>
      </c>
      <c r="X20">
        <v>0</v>
      </c>
      <c r="Y20">
        <v>727280.64880000008</v>
      </c>
    </row>
    <row r="21" spans="1:25" x14ac:dyDescent="0.3">
      <c r="A21" s="1" t="s">
        <v>44</v>
      </c>
      <c r="B21">
        <v>0</v>
      </c>
      <c r="C21">
        <v>1960</v>
      </c>
      <c r="D21">
        <v>3621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1014.796</v>
      </c>
      <c r="V21">
        <v>0</v>
      </c>
      <c r="W21">
        <v>0</v>
      </c>
      <c r="X21">
        <v>902.14670000000001</v>
      </c>
      <c r="Y21">
        <v>7497.9426999999996</v>
      </c>
    </row>
    <row r="22" spans="1:25" x14ac:dyDescent="0.3">
      <c r="A22" s="1" t="s">
        <v>45</v>
      </c>
      <c r="B22">
        <v>0</v>
      </c>
      <c r="C22">
        <v>609</v>
      </c>
      <c r="D22">
        <v>2059</v>
      </c>
      <c r="E22">
        <v>1.859</v>
      </c>
      <c r="F22">
        <v>0</v>
      </c>
      <c r="G22">
        <v>83.41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125.253</v>
      </c>
      <c r="R22">
        <v>259.8</v>
      </c>
      <c r="S22">
        <v>0</v>
      </c>
      <c r="T22">
        <v>0</v>
      </c>
      <c r="U22">
        <v>4322.7085999999999</v>
      </c>
      <c r="V22">
        <v>0</v>
      </c>
      <c r="W22">
        <v>2700</v>
      </c>
      <c r="X22">
        <v>1023.5439</v>
      </c>
      <c r="Y22">
        <v>11184.574500000001</v>
      </c>
    </row>
    <row r="23" spans="1:25" x14ac:dyDescent="0.3">
      <c r="A23" s="1" t="s">
        <v>46</v>
      </c>
      <c r="B23">
        <v>729.7</v>
      </c>
      <c r="C23">
        <v>876</v>
      </c>
      <c r="D23">
        <v>7707</v>
      </c>
      <c r="E23">
        <v>0</v>
      </c>
      <c r="F23">
        <v>0</v>
      </c>
      <c r="G23">
        <v>0</v>
      </c>
      <c r="H23">
        <v>6.1710000000000001E-2</v>
      </c>
      <c r="I23">
        <v>465.69299999999998</v>
      </c>
      <c r="J23">
        <v>15637.4133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722.01600000000008</v>
      </c>
      <c r="T23">
        <v>4509.04</v>
      </c>
      <c r="U23">
        <v>0</v>
      </c>
      <c r="V23">
        <v>0</v>
      </c>
      <c r="W23">
        <v>0</v>
      </c>
      <c r="X23">
        <v>698.69959999999992</v>
      </c>
      <c r="Y23">
        <v>31345.623609999999</v>
      </c>
    </row>
    <row r="24" spans="1:25" x14ac:dyDescent="0.3">
      <c r="A24" s="1" t="s">
        <v>47</v>
      </c>
      <c r="B24">
        <v>0</v>
      </c>
      <c r="C24">
        <v>4</v>
      </c>
      <c r="D24">
        <v>0</v>
      </c>
      <c r="E24">
        <v>0</v>
      </c>
      <c r="F24">
        <v>0</v>
      </c>
      <c r="G24">
        <v>0</v>
      </c>
      <c r="H24">
        <v>2174.6909999999998</v>
      </c>
      <c r="I24">
        <v>0</v>
      </c>
      <c r="J24">
        <v>0</v>
      </c>
      <c r="K24">
        <v>0</v>
      </c>
      <c r="L24">
        <v>5.2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13.95</v>
      </c>
      <c r="U24">
        <v>0</v>
      </c>
      <c r="V24">
        <v>0</v>
      </c>
      <c r="W24">
        <v>0</v>
      </c>
      <c r="X24">
        <v>0</v>
      </c>
      <c r="Y24">
        <v>2197.8409999999999</v>
      </c>
    </row>
    <row r="25" spans="1:25" x14ac:dyDescent="0.3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1.4139999999999999</v>
      </c>
      <c r="J25">
        <v>232.61519999999999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219.26</v>
      </c>
      <c r="U25">
        <v>0</v>
      </c>
      <c r="V25">
        <v>0</v>
      </c>
      <c r="W25">
        <v>0</v>
      </c>
      <c r="X25">
        <v>0</v>
      </c>
      <c r="Y25">
        <v>453.28919999999988</v>
      </c>
    </row>
    <row r="26" spans="1:25" x14ac:dyDescent="0.3">
      <c r="A26" s="1" t="s">
        <v>49</v>
      </c>
      <c r="B26">
        <v>0</v>
      </c>
      <c r="C26">
        <v>0</v>
      </c>
      <c r="D26">
        <v>0</v>
      </c>
      <c r="E26">
        <v>0</v>
      </c>
      <c r="F26">
        <v>30.75</v>
      </c>
      <c r="G26">
        <v>0</v>
      </c>
      <c r="H26">
        <v>0</v>
      </c>
      <c r="I26">
        <v>141.68899999999999</v>
      </c>
      <c r="J26">
        <v>1223.963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46.78</v>
      </c>
      <c r="U26">
        <v>0</v>
      </c>
      <c r="V26">
        <v>0</v>
      </c>
      <c r="W26">
        <v>0</v>
      </c>
      <c r="X26">
        <v>0</v>
      </c>
      <c r="Y26">
        <v>1443.182</v>
      </c>
    </row>
    <row r="27" spans="1:25" x14ac:dyDescent="0.3">
      <c r="A27" s="1" t="s">
        <v>50</v>
      </c>
      <c r="B27">
        <v>10.3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2.1000000000000001E-2</v>
      </c>
      <c r="J27">
        <v>195.09989999999999</v>
      </c>
      <c r="K27">
        <v>0</v>
      </c>
      <c r="L27">
        <v>0</v>
      </c>
      <c r="M27">
        <v>0</v>
      </c>
      <c r="N27">
        <v>4.0000000000000002E-4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205.4213</v>
      </c>
    </row>
    <row r="28" spans="1:25" x14ac:dyDescent="0.3">
      <c r="A28" s="1" t="s">
        <v>51</v>
      </c>
      <c r="B28">
        <v>43.4</v>
      </c>
      <c r="C28">
        <v>0</v>
      </c>
      <c r="D28">
        <v>0</v>
      </c>
      <c r="E28">
        <v>0</v>
      </c>
      <c r="F28">
        <v>14.8</v>
      </c>
      <c r="G28">
        <v>0</v>
      </c>
      <c r="H28">
        <v>0</v>
      </c>
      <c r="I28">
        <v>367.67</v>
      </c>
      <c r="J28">
        <v>82.31</v>
      </c>
      <c r="K28">
        <v>1</v>
      </c>
      <c r="L28">
        <v>0</v>
      </c>
      <c r="M28">
        <v>0</v>
      </c>
      <c r="N28">
        <v>0</v>
      </c>
      <c r="O28">
        <v>0</v>
      </c>
      <c r="P28">
        <v>0.19400000000000001</v>
      </c>
      <c r="Q28">
        <v>0</v>
      </c>
      <c r="R28">
        <v>0</v>
      </c>
      <c r="S28">
        <v>2.012</v>
      </c>
      <c r="T28">
        <v>0</v>
      </c>
      <c r="U28">
        <v>0</v>
      </c>
      <c r="V28">
        <v>0</v>
      </c>
      <c r="W28">
        <v>0</v>
      </c>
      <c r="X28">
        <v>0</v>
      </c>
      <c r="Y28">
        <v>511.38600000000002</v>
      </c>
    </row>
    <row r="29" spans="1:25" x14ac:dyDescent="0.3">
      <c r="A29" s="1" t="s">
        <v>52</v>
      </c>
      <c r="B29">
        <v>94.300000000000011</v>
      </c>
      <c r="C29">
        <v>48</v>
      </c>
      <c r="D29">
        <v>133</v>
      </c>
      <c r="E29">
        <v>0</v>
      </c>
      <c r="F29">
        <v>0</v>
      </c>
      <c r="G29">
        <v>0</v>
      </c>
      <c r="H29">
        <v>0</v>
      </c>
      <c r="I29">
        <v>8.94</v>
      </c>
      <c r="J29">
        <v>15.433400000000001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1192.329</v>
      </c>
      <c r="T29">
        <v>18.829999999999998</v>
      </c>
      <c r="U29">
        <v>0</v>
      </c>
      <c r="V29">
        <v>0</v>
      </c>
      <c r="W29">
        <v>0</v>
      </c>
      <c r="X29">
        <v>0</v>
      </c>
      <c r="Y29">
        <v>1510.8324</v>
      </c>
    </row>
    <row r="30" spans="1:25" x14ac:dyDescent="0.3">
      <c r="A30" s="1" t="s">
        <v>53</v>
      </c>
      <c r="B30">
        <v>0</v>
      </c>
      <c r="C30">
        <v>0</v>
      </c>
      <c r="D30">
        <v>0</v>
      </c>
      <c r="E30">
        <v>0</v>
      </c>
      <c r="F30">
        <v>40.24</v>
      </c>
      <c r="G30">
        <v>0</v>
      </c>
      <c r="H30">
        <v>0</v>
      </c>
      <c r="I30">
        <v>319.55799999999999</v>
      </c>
      <c r="J30">
        <v>14.9567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0.57899999999999996</v>
      </c>
      <c r="T30">
        <v>0.05</v>
      </c>
      <c r="U30">
        <v>0</v>
      </c>
      <c r="V30">
        <v>27.94</v>
      </c>
      <c r="W30">
        <v>0</v>
      </c>
      <c r="X30">
        <v>0</v>
      </c>
      <c r="Y30">
        <v>403.32369999999997</v>
      </c>
    </row>
    <row r="31" spans="1:25" x14ac:dyDescent="0.3">
      <c r="A31" s="1" t="s">
        <v>54</v>
      </c>
      <c r="B31">
        <v>0</v>
      </c>
      <c r="C31">
        <v>44</v>
      </c>
      <c r="D31">
        <v>0</v>
      </c>
      <c r="E31">
        <v>587.64400000000001</v>
      </c>
      <c r="F31">
        <v>87.13</v>
      </c>
      <c r="G31">
        <v>0</v>
      </c>
      <c r="H31">
        <v>350.697</v>
      </c>
      <c r="I31">
        <v>104.75</v>
      </c>
      <c r="J31">
        <v>75.2333</v>
      </c>
      <c r="K31">
        <v>0</v>
      </c>
      <c r="L31">
        <v>22.63</v>
      </c>
      <c r="M31">
        <v>0</v>
      </c>
      <c r="N31">
        <v>0</v>
      </c>
      <c r="O31">
        <v>9.2100000000000009</v>
      </c>
      <c r="P31">
        <v>0</v>
      </c>
      <c r="Q31">
        <v>347.80900000000003</v>
      </c>
      <c r="R31">
        <v>0</v>
      </c>
      <c r="S31">
        <v>0</v>
      </c>
      <c r="T31">
        <v>14628.69</v>
      </c>
      <c r="U31">
        <v>122.46</v>
      </c>
      <c r="V31">
        <v>7.65</v>
      </c>
      <c r="W31">
        <v>12198</v>
      </c>
      <c r="X31">
        <v>0</v>
      </c>
      <c r="Y31">
        <v>28585.903300000002</v>
      </c>
    </row>
    <row r="32" spans="1:25" x14ac:dyDescent="0.3">
      <c r="A32" s="1" t="s">
        <v>55</v>
      </c>
      <c r="B32">
        <v>0</v>
      </c>
      <c r="C32">
        <v>4483</v>
      </c>
      <c r="D32">
        <v>0</v>
      </c>
      <c r="E32">
        <v>0</v>
      </c>
      <c r="F32">
        <v>83.14</v>
      </c>
      <c r="G32">
        <v>0</v>
      </c>
      <c r="H32">
        <v>33.759919999999987</v>
      </c>
      <c r="I32">
        <v>78.417000000000002</v>
      </c>
      <c r="J32">
        <v>29.149799999999999</v>
      </c>
      <c r="K32">
        <v>0</v>
      </c>
      <c r="L32">
        <v>2799.45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994.96999999999991</v>
      </c>
      <c r="U32">
        <v>0</v>
      </c>
      <c r="V32">
        <v>0</v>
      </c>
      <c r="W32">
        <v>398</v>
      </c>
      <c r="X32">
        <v>0</v>
      </c>
      <c r="Y32">
        <v>8899.8867199999986</v>
      </c>
    </row>
    <row r="33" spans="1:25" x14ac:dyDescent="0.3">
      <c r="A33" s="1" t="s">
        <v>56</v>
      </c>
      <c r="B33">
        <v>288.8</v>
      </c>
      <c r="C33">
        <v>0</v>
      </c>
      <c r="D33">
        <v>0</v>
      </c>
      <c r="E33">
        <v>0</v>
      </c>
      <c r="F33">
        <v>80.169999999999987</v>
      </c>
      <c r="G33">
        <v>0</v>
      </c>
      <c r="H33">
        <v>0</v>
      </c>
      <c r="I33">
        <v>2447.9050000000002</v>
      </c>
      <c r="J33">
        <v>478.01400000000001</v>
      </c>
      <c r="K33">
        <v>5</v>
      </c>
      <c r="L33">
        <v>0</v>
      </c>
      <c r="M33">
        <v>3.3012999999999999</v>
      </c>
      <c r="N33">
        <v>0.1115</v>
      </c>
      <c r="O33">
        <v>0</v>
      </c>
      <c r="P33">
        <v>1.1879999999999999</v>
      </c>
      <c r="Q33">
        <v>0</v>
      </c>
      <c r="R33">
        <v>0</v>
      </c>
      <c r="S33">
        <v>246.53299999999999</v>
      </c>
      <c r="T33">
        <v>0</v>
      </c>
      <c r="U33">
        <v>0</v>
      </c>
      <c r="V33">
        <v>0.22</v>
      </c>
      <c r="W33">
        <v>0</v>
      </c>
      <c r="X33">
        <v>0</v>
      </c>
      <c r="Y33">
        <v>3551.2428</v>
      </c>
    </row>
    <row r="34" spans="1:25" x14ac:dyDescent="0.3">
      <c r="A34" s="1" t="s">
        <v>57</v>
      </c>
      <c r="B34">
        <v>0</v>
      </c>
      <c r="C34">
        <v>206</v>
      </c>
      <c r="D34">
        <v>0</v>
      </c>
      <c r="E34">
        <v>0</v>
      </c>
      <c r="F34">
        <v>280.25</v>
      </c>
      <c r="G34">
        <v>0</v>
      </c>
      <c r="H34">
        <v>1517.751</v>
      </c>
      <c r="I34">
        <v>142.518</v>
      </c>
      <c r="J34">
        <v>454.22109999999998</v>
      </c>
      <c r="K34">
        <v>0</v>
      </c>
      <c r="L34">
        <v>1008.9</v>
      </c>
      <c r="M34">
        <v>0</v>
      </c>
      <c r="N34">
        <v>0</v>
      </c>
      <c r="O34">
        <v>807.31500000000005</v>
      </c>
      <c r="P34">
        <v>0</v>
      </c>
      <c r="Q34">
        <v>2.2930000000000001</v>
      </c>
      <c r="R34">
        <v>0</v>
      </c>
      <c r="S34">
        <v>0</v>
      </c>
      <c r="T34">
        <v>92679.48</v>
      </c>
      <c r="U34">
        <v>88.637799999999999</v>
      </c>
      <c r="V34">
        <v>34.459999999999987</v>
      </c>
      <c r="W34">
        <v>76125</v>
      </c>
      <c r="X34">
        <v>0</v>
      </c>
      <c r="Y34">
        <v>173346.8259</v>
      </c>
    </row>
    <row r="35" spans="1:25" x14ac:dyDescent="0.3">
      <c r="A35" s="1" t="s">
        <v>58</v>
      </c>
      <c r="B35">
        <v>28.5</v>
      </c>
      <c r="C35">
        <v>313</v>
      </c>
      <c r="D35">
        <v>1183</v>
      </c>
      <c r="E35">
        <v>0</v>
      </c>
      <c r="F35">
        <v>64.11</v>
      </c>
      <c r="G35">
        <v>0</v>
      </c>
      <c r="H35">
        <v>1.2</v>
      </c>
      <c r="I35">
        <v>245.434</v>
      </c>
      <c r="J35">
        <v>24798.091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220.41300000000001</v>
      </c>
      <c r="T35">
        <v>1525.71</v>
      </c>
      <c r="U35">
        <v>0</v>
      </c>
      <c r="V35">
        <v>0</v>
      </c>
      <c r="W35">
        <v>0</v>
      </c>
      <c r="X35">
        <v>110.99</v>
      </c>
      <c r="Y35">
        <v>28490.448</v>
      </c>
    </row>
    <row r="36" spans="1:25" x14ac:dyDescent="0.3">
      <c r="A36" s="1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805.4547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0.31</v>
      </c>
      <c r="U36">
        <v>0</v>
      </c>
      <c r="V36">
        <v>0</v>
      </c>
      <c r="W36">
        <v>0</v>
      </c>
      <c r="X36">
        <v>0</v>
      </c>
      <c r="Y36">
        <v>805.76469999999995</v>
      </c>
    </row>
    <row r="37" spans="1:25" x14ac:dyDescent="0.3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339.20519999999999</v>
      </c>
      <c r="I37">
        <v>0.14799999999999999</v>
      </c>
      <c r="J37">
        <v>232.39279999999999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41.77</v>
      </c>
      <c r="U37">
        <v>0</v>
      </c>
      <c r="V37">
        <v>0</v>
      </c>
      <c r="W37">
        <v>0</v>
      </c>
      <c r="X37">
        <v>0</v>
      </c>
      <c r="Y37">
        <v>613.51599999999996</v>
      </c>
    </row>
    <row r="38" spans="1:25" x14ac:dyDescent="0.3">
      <c r="A38" s="1" t="s">
        <v>61</v>
      </c>
      <c r="B38">
        <v>0</v>
      </c>
      <c r="C38">
        <v>0</v>
      </c>
      <c r="D38">
        <v>0</v>
      </c>
      <c r="E38">
        <v>0</v>
      </c>
      <c r="F38">
        <v>0.67</v>
      </c>
      <c r="G38">
        <v>0</v>
      </c>
      <c r="H38">
        <v>0</v>
      </c>
      <c r="I38">
        <v>8.2050000000000001</v>
      </c>
      <c r="J38">
        <v>6536.2003999999997</v>
      </c>
      <c r="K38">
        <v>0</v>
      </c>
      <c r="L38">
        <v>0</v>
      </c>
      <c r="M38">
        <v>3.83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12.98</v>
      </c>
      <c r="U38">
        <v>0</v>
      </c>
      <c r="V38">
        <v>0</v>
      </c>
      <c r="W38">
        <v>245</v>
      </c>
      <c r="X38">
        <v>0</v>
      </c>
      <c r="Y38">
        <v>6806.8854000000001</v>
      </c>
    </row>
    <row r="39" spans="1:25" x14ac:dyDescent="0.3">
      <c r="A39" s="1" t="s">
        <v>62</v>
      </c>
      <c r="B39">
        <v>9.1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0.17</v>
      </c>
      <c r="J39">
        <v>1196.856</v>
      </c>
      <c r="K39">
        <v>0</v>
      </c>
      <c r="L39">
        <v>0</v>
      </c>
      <c r="M39">
        <v>1346.655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2552.7809999999999</v>
      </c>
    </row>
    <row r="40" spans="1:25" x14ac:dyDescent="0.3">
      <c r="A40" s="1" t="s">
        <v>63</v>
      </c>
      <c r="B40">
        <v>89.5</v>
      </c>
      <c r="C40">
        <v>4</v>
      </c>
      <c r="D40">
        <v>0</v>
      </c>
      <c r="E40">
        <v>0</v>
      </c>
      <c r="F40">
        <v>88.059999999999988</v>
      </c>
      <c r="G40">
        <v>0</v>
      </c>
      <c r="H40">
        <v>0</v>
      </c>
      <c r="I40">
        <v>4517.9769999999999</v>
      </c>
      <c r="J40">
        <v>516.27620000000002</v>
      </c>
      <c r="K40">
        <v>0</v>
      </c>
      <c r="L40">
        <v>0</v>
      </c>
      <c r="M40">
        <v>1558.6635000000001</v>
      </c>
      <c r="N40">
        <v>0</v>
      </c>
      <c r="O40">
        <v>0</v>
      </c>
      <c r="P40">
        <v>0</v>
      </c>
      <c r="Q40">
        <v>0</v>
      </c>
      <c r="R40">
        <v>0</v>
      </c>
      <c r="S40">
        <v>74.432000000000002</v>
      </c>
      <c r="T40">
        <v>0</v>
      </c>
      <c r="U40">
        <v>0</v>
      </c>
      <c r="V40">
        <v>0</v>
      </c>
      <c r="W40">
        <v>0</v>
      </c>
      <c r="X40">
        <v>0</v>
      </c>
      <c r="Y40">
        <v>6848.9087</v>
      </c>
    </row>
    <row r="41" spans="1:25" x14ac:dyDescent="0.3">
      <c r="A41" s="1" t="s">
        <v>64</v>
      </c>
      <c r="B41">
        <v>0</v>
      </c>
      <c r="C41">
        <v>23759</v>
      </c>
      <c r="D41">
        <v>76045</v>
      </c>
      <c r="E41">
        <v>0</v>
      </c>
      <c r="F41">
        <v>0</v>
      </c>
      <c r="G41">
        <v>0</v>
      </c>
      <c r="H41">
        <v>27641.438999999998</v>
      </c>
      <c r="I41">
        <v>13324.54</v>
      </c>
      <c r="J41">
        <v>62409.343000000001</v>
      </c>
      <c r="K41">
        <v>0</v>
      </c>
      <c r="L41">
        <v>3423.6</v>
      </c>
      <c r="M41">
        <v>0</v>
      </c>
      <c r="N41">
        <v>0</v>
      </c>
      <c r="O41">
        <v>28216</v>
      </c>
      <c r="P41">
        <v>0</v>
      </c>
      <c r="Q41">
        <v>0</v>
      </c>
      <c r="R41">
        <v>0</v>
      </c>
      <c r="S41">
        <v>48289.093000000001</v>
      </c>
      <c r="T41">
        <v>548064.08000000007</v>
      </c>
      <c r="U41">
        <v>1325.62</v>
      </c>
      <c r="V41">
        <v>0</v>
      </c>
      <c r="W41">
        <v>84039</v>
      </c>
      <c r="X41">
        <v>9454.7170000000006</v>
      </c>
      <c r="Y41">
        <v>925991.43200000003</v>
      </c>
    </row>
    <row r="42" spans="1:25" x14ac:dyDescent="0.3">
      <c r="A42" s="1" t="s">
        <v>65</v>
      </c>
      <c r="B42">
        <v>0</v>
      </c>
      <c r="C42">
        <v>5571</v>
      </c>
      <c r="D42">
        <v>2049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966.42949999999996</v>
      </c>
      <c r="V42">
        <v>0</v>
      </c>
      <c r="W42">
        <v>0</v>
      </c>
      <c r="X42">
        <v>1034.671</v>
      </c>
      <c r="Y42">
        <v>9621.1005000000005</v>
      </c>
    </row>
    <row r="43" spans="1:25" x14ac:dyDescent="0.3">
      <c r="A43" s="1" t="s">
        <v>66</v>
      </c>
      <c r="B43">
        <v>0</v>
      </c>
      <c r="C43">
        <v>1751</v>
      </c>
      <c r="D43">
        <v>8774</v>
      </c>
      <c r="E43">
        <v>19512.502</v>
      </c>
      <c r="F43">
        <v>0</v>
      </c>
      <c r="G43">
        <v>40022.86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6085.2280000000001</v>
      </c>
      <c r="R43">
        <v>7644.23</v>
      </c>
      <c r="S43">
        <v>0</v>
      </c>
      <c r="T43">
        <v>0</v>
      </c>
      <c r="U43">
        <v>37837.96</v>
      </c>
      <c r="V43">
        <v>0</v>
      </c>
      <c r="W43">
        <v>29288</v>
      </c>
      <c r="X43">
        <v>52155.409</v>
      </c>
      <c r="Y43">
        <v>203071.18900000001</v>
      </c>
    </row>
    <row r="44" spans="1:25" x14ac:dyDescent="0.3">
      <c r="A44" s="1" t="s">
        <v>67</v>
      </c>
      <c r="B44">
        <v>0</v>
      </c>
      <c r="C44">
        <v>0</v>
      </c>
      <c r="D44">
        <v>0</v>
      </c>
      <c r="E44">
        <v>13320.18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17957.72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31277.9</v>
      </c>
    </row>
    <row r="45" spans="1:25" x14ac:dyDescent="0.3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73089.930000000008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15575.794900000001</v>
      </c>
      <c r="Y45">
        <v>88665.724900000001</v>
      </c>
    </row>
    <row r="46" spans="1:25" x14ac:dyDescent="0.3">
      <c r="A46" s="1" t="s">
        <v>69</v>
      </c>
      <c r="B46">
        <v>59.8</v>
      </c>
      <c r="C46">
        <v>37249</v>
      </c>
      <c r="D46">
        <v>91697</v>
      </c>
      <c r="E46">
        <v>0</v>
      </c>
      <c r="F46">
        <v>0</v>
      </c>
      <c r="G46">
        <v>0</v>
      </c>
      <c r="H46">
        <v>617.61099999999999</v>
      </c>
      <c r="I46">
        <v>24449.607</v>
      </c>
      <c r="J46">
        <v>67654.257899999997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78072.683000000005</v>
      </c>
      <c r="T46">
        <v>128182.79</v>
      </c>
      <c r="U46">
        <v>0</v>
      </c>
      <c r="V46">
        <v>0</v>
      </c>
      <c r="W46">
        <v>0</v>
      </c>
      <c r="X46">
        <v>14169.991</v>
      </c>
      <c r="Y46">
        <v>442152.73989999999</v>
      </c>
    </row>
    <row r="47" spans="1:25" x14ac:dyDescent="0.3">
      <c r="A47" s="1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23500.66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23500.66</v>
      </c>
    </row>
    <row r="48" spans="1:25" x14ac:dyDescent="0.3">
      <c r="A48" s="1" t="s">
        <v>71</v>
      </c>
      <c r="B48">
        <v>0</v>
      </c>
      <c r="C48">
        <v>2</v>
      </c>
      <c r="D48">
        <v>71</v>
      </c>
      <c r="E48">
        <v>0</v>
      </c>
      <c r="F48">
        <v>0</v>
      </c>
      <c r="G48">
        <v>0</v>
      </c>
      <c r="H48">
        <v>37.893999999999998</v>
      </c>
      <c r="I48">
        <v>45.237000000000002</v>
      </c>
      <c r="J48">
        <v>927.96730000000002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0.27400000000000002</v>
      </c>
      <c r="T48">
        <v>2.71</v>
      </c>
      <c r="U48">
        <v>0</v>
      </c>
      <c r="V48">
        <v>0</v>
      </c>
      <c r="W48">
        <v>0</v>
      </c>
      <c r="X48">
        <v>0</v>
      </c>
      <c r="Y48">
        <v>1087.0823</v>
      </c>
    </row>
    <row r="49" spans="1:25" x14ac:dyDescent="0.3">
      <c r="A49" s="1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0.49299999999999999</v>
      </c>
      <c r="J49">
        <v>5060.7536</v>
      </c>
      <c r="K49">
        <v>0</v>
      </c>
      <c r="L49">
        <v>0</v>
      </c>
      <c r="M49">
        <v>0</v>
      </c>
      <c r="N49">
        <v>2.24E-2</v>
      </c>
      <c r="O49">
        <v>0</v>
      </c>
      <c r="P49">
        <v>0</v>
      </c>
      <c r="Q49">
        <v>0</v>
      </c>
      <c r="R49">
        <v>0</v>
      </c>
      <c r="S49">
        <v>38.271999999999998</v>
      </c>
      <c r="T49">
        <v>0</v>
      </c>
      <c r="U49">
        <v>0</v>
      </c>
      <c r="V49">
        <v>0</v>
      </c>
      <c r="W49">
        <v>0</v>
      </c>
      <c r="X49">
        <v>0</v>
      </c>
      <c r="Y49">
        <v>5099.5410000000002</v>
      </c>
    </row>
    <row r="50" spans="1:25" x14ac:dyDescent="0.3">
      <c r="A50" s="1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5060.74</v>
      </c>
      <c r="K50">
        <v>0</v>
      </c>
      <c r="L50">
        <v>0</v>
      </c>
      <c r="M50">
        <v>0</v>
      </c>
      <c r="N50">
        <v>2.24E-2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5060.7623999999996</v>
      </c>
    </row>
    <row r="51" spans="1:25" x14ac:dyDescent="0.3">
      <c r="A51" s="1" t="s">
        <v>74</v>
      </c>
      <c r="B51">
        <v>80.8</v>
      </c>
      <c r="C51">
        <v>742</v>
      </c>
      <c r="D51">
        <v>2543</v>
      </c>
      <c r="E51">
        <v>0</v>
      </c>
      <c r="F51">
        <v>24682.01</v>
      </c>
      <c r="G51">
        <v>0</v>
      </c>
      <c r="H51">
        <v>4.6669999999999998</v>
      </c>
      <c r="I51">
        <v>33689.993999999999</v>
      </c>
      <c r="J51">
        <v>11104.011399999999</v>
      </c>
      <c r="K51">
        <v>0</v>
      </c>
      <c r="L51">
        <v>0</v>
      </c>
      <c r="M51">
        <v>3598.4704000000002</v>
      </c>
      <c r="N51">
        <v>0</v>
      </c>
      <c r="O51">
        <v>0</v>
      </c>
      <c r="P51">
        <v>0</v>
      </c>
      <c r="Q51">
        <v>0</v>
      </c>
      <c r="R51">
        <v>0</v>
      </c>
      <c r="S51">
        <v>490.755</v>
      </c>
      <c r="T51">
        <v>3315.37</v>
      </c>
      <c r="U51">
        <v>0.68</v>
      </c>
      <c r="V51">
        <v>0</v>
      </c>
      <c r="W51">
        <v>0</v>
      </c>
      <c r="X51">
        <v>33.314300000000003</v>
      </c>
      <c r="Y51">
        <v>80285.072100000005</v>
      </c>
    </row>
    <row r="52" spans="1:25" x14ac:dyDescent="0.3">
      <c r="A52" s="1" t="s">
        <v>75</v>
      </c>
      <c r="B52">
        <v>0</v>
      </c>
      <c r="C52">
        <v>0</v>
      </c>
      <c r="D52">
        <v>0</v>
      </c>
      <c r="E52">
        <v>0</v>
      </c>
      <c r="F52">
        <v>7378.3899999999994</v>
      </c>
      <c r="G52">
        <v>0</v>
      </c>
      <c r="H52">
        <v>0</v>
      </c>
      <c r="I52">
        <v>6.2559999999999993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2200.1999999999998</v>
      </c>
      <c r="W52">
        <v>0</v>
      </c>
      <c r="X52">
        <v>0</v>
      </c>
      <c r="Y52">
        <v>9584.8459999999995</v>
      </c>
    </row>
    <row r="53" spans="1:25" x14ac:dyDescent="0.3">
      <c r="A53" s="1" t="s">
        <v>76</v>
      </c>
      <c r="B53">
        <v>1.2</v>
      </c>
      <c r="C53">
        <v>941</v>
      </c>
      <c r="D53">
        <v>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1254.066</v>
      </c>
      <c r="R53">
        <v>0</v>
      </c>
      <c r="S53">
        <v>2184.7220000000002</v>
      </c>
      <c r="T53">
        <v>39.659999999999997</v>
      </c>
      <c r="U53">
        <v>0</v>
      </c>
      <c r="V53">
        <v>0</v>
      </c>
      <c r="W53">
        <v>0</v>
      </c>
      <c r="X53">
        <v>0.18160000000000001</v>
      </c>
      <c r="Y53">
        <v>4515.8296</v>
      </c>
    </row>
    <row r="54" spans="1:25" x14ac:dyDescent="0.3">
      <c r="A54" s="1" t="s">
        <v>77</v>
      </c>
      <c r="B54">
        <v>0</v>
      </c>
      <c r="C54">
        <v>0</v>
      </c>
      <c r="D54">
        <v>0</v>
      </c>
      <c r="E54">
        <v>0</v>
      </c>
      <c r="F54">
        <v>12527.83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16717.93</v>
      </c>
      <c r="W54">
        <v>0</v>
      </c>
      <c r="X54">
        <v>0</v>
      </c>
      <c r="Y54">
        <v>29245.759999999998</v>
      </c>
    </row>
    <row r="55" spans="1:25" x14ac:dyDescent="0.3">
      <c r="A55" s="1" t="s">
        <v>190</v>
      </c>
      <c r="B55">
        <v>0</v>
      </c>
      <c r="C55">
        <v>0</v>
      </c>
      <c r="D55">
        <v>0</v>
      </c>
      <c r="E55">
        <v>0</v>
      </c>
      <c r="F55">
        <v>0.03</v>
      </c>
      <c r="G55">
        <v>0</v>
      </c>
      <c r="H55">
        <v>0</v>
      </c>
      <c r="I55">
        <v>0</v>
      </c>
      <c r="J55">
        <v>0.1583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0.1883</v>
      </c>
    </row>
    <row r="56" spans="1:25" x14ac:dyDescent="0.3">
      <c r="A56" s="1" t="s">
        <v>78</v>
      </c>
      <c r="B56">
        <v>0</v>
      </c>
      <c r="C56">
        <v>0</v>
      </c>
      <c r="D56">
        <v>0</v>
      </c>
      <c r="E56">
        <v>0</v>
      </c>
      <c r="F56">
        <v>6.93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35.18</v>
      </c>
      <c r="W56">
        <v>0</v>
      </c>
      <c r="X56">
        <v>0</v>
      </c>
      <c r="Y56">
        <v>42.11</v>
      </c>
    </row>
    <row r="57" spans="1:25" x14ac:dyDescent="0.3">
      <c r="A57" s="1" t="s">
        <v>79</v>
      </c>
      <c r="B57">
        <v>516.1</v>
      </c>
      <c r="C57">
        <v>47</v>
      </c>
      <c r="D57">
        <v>671</v>
      </c>
      <c r="E57">
        <v>0</v>
      </c>
      <c r="F57">
        <v>0</v>
      </c>
      <c r="G57">
        <v>0</v>
      </c>
      <c r="H57">
        <v>0</v>
      </c>
      <c r="I57">
        <v>35.207000000000001</v>
      </c>
      <c r="J57">
        <v>1144.5536999999999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481.31700000000001</v>
      </c>
      <c r="T57">
        <v>12.96</v>
      </c>
      <c r="U57">
        <v>0</v>
      </c>
      <c r="V57">
        <v>0</v>
      </c>
      <c r="W57">
        <v>0</v>
      </c>
      <c r="X57">
        <v>3.7959999999999998</v>
      </c>
      <c r="Y57">
        <v>2911.9337</v>
      </c>
    </row>
    <row r="58" spans="1:25" x14ac:dyDescent="0.3">
      <c r="A58" s="1" t="s">
        <v>80</v>
      </c>
      <c r="B58">
        <v>0</v>
      </c>
      <c r="C58">
        <v>2</v>
      </c>
      <c r="D58">
        <v>0</v>
      </c>
      <c r="E58">
        <v>0</v>
      </c>
      <c r="F58">
        <v>367.91</v>
      </c>
      <c r="G58">
        <v>0</v>
      </c>
      <c r="H58">
        <v>0</v>
      </c>
      <c r="I58">
        <v>224.75700000000001</v>
      </c>
      <c r="J58">
        <v>2184.5039000000002</v>
      </c>
      <c r="K58">
        <v>0</v>
      </c>
      <c r="L58">
        <v>0</v>
      </c>
      <c r="M58">
        <v>271.45420000000001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3050.6251000000002</v>
      </c>
    </row>
    <row r="59" spans="1:25" x14ac:dyDescent="0.3">
      <c r="A59" s="1" t="s">
        <v>81</v>
      </c>
      <c r="B59">
        <v>0</v>
      </c>
      <c r="C59">
        <v>0</v>
      </c>
      <c r="D59">
        <v>0</v>
      </c>
      <c r="E59">
        <v>0</v>
      </c>
      <c r="F59">
        <v>94.45</v>
      </c>
      <c r="G59">
        <v>0</v>
      </c>
      <c r="H59">
        <v>0</v>
      </c>
      <c r="I59">
        <v>25.341999999999999</v>
      </c>
      <c r="J59">
        <v>228.76679999999999</v>
      </c>
      <c r="K59">
        <v>0</v>
      </c>
      <c r="L59">
        <v>0</v>
      </c>
      <c r="M59">
        <v>76.475099999999998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425.03390000000002</v>
      </c>
    </row>
    <row r="60" spans="1:25" x14ac:dyDescent="0.3">
      <c r="A60" s="1" t="s">
        <v>82</v>
      </c>
      <c r="B60">
        <v>0</v>
      </c>
      <c r="C60">
        <v>9</v>
      </c>
      <c r="D60">
        <v>0</v>
      </c>
      <c r="E60">
        <v>0</v>
      </c>
      <c r="F60">
        <v>0</v>
      </c>
      <c r="G60">
        <v>0</v>
      </c>
      <c r="H60">
        <v>5.1833400000000003</v>
      </c>
      <c r="I60">
        <v>23.991</v>
      </c>
      <c r="J60">
        <v>0</v>
      </c>
      <c r="K60">
        <v>0</v>
      </c>
      <c r="L60">
        <v>0.3</v>
      </c>
      <c r="M60">
        <v>0</v>
      </c>
      <c r="N60">
        <v>0</v>
      </c>
      <c r="O60">
        <v>0.54700000000000004</v>
      </c>
      <c r="P60">
        <v>0</v>
      </c>
      <c r="Q60">
        <v>0</v>
      </c>
      <c r="R60">
        <v>0</v>
      </c>
      <c r="S60">
        <v>0</v>
      </c>
      <c r="T60">
        <v>11288.23</v>
      </c>
      <c r="U60">
        <v>0.75600000000000001</v>
      </c>
      <c r="V60">
        <v>0.06</v>
      </c>
      <c r="W60">
        <v>60</v>
      </c>
      <c r="X60">
        <v>0</v>
      </c>
      <c r="Y60">
        <v>11388.06734</v>
      </c>
    </row>
    <row r="61" spans="1:25" x14ac:dyDescent="0.3">
      <c r="A61" s="1" t="s">
        <v>83</v>
      </c>
      <c r="B61">
        <v>26.7</v>
      </c>
      <c r="C61">
        <v>132</v>
      </c>
      <c r="D61">
        <v>1117</v>
      </c>
      <c r="E61">
        <v>0</v>
      </c>
      <c r="F61">
        <v>2019.35</v>
      </c>
      <c r="G61">
        <v>0</v>
      </c>
      <c r="H61">
        <v>0.35614000000000001</v>
      </c>
      <c r="I61">
        <v>2282.1329999999998</v>
      </c>
      <c r="J61">
        <v>5835.8270000000002</v>
      </c>
      <c r="K61">
        <v>0</v>
      </c>
      <c r="L61">
        <v>1.6</v>
      </c>
      <c r="M61">
        <v>124.5115</v>
      </c>
      <c r="N61">
        <v>0</v>
      </c>
      <c r="O61">
        <v>0</v>
      </c>
      <c r="P61">
        <v>3.0000000000000001E-3</v>
      </c>
      <c r="Q61">
        <v>0</v>
      </c>
      <c r="R61">
        <v>0</v>
      </c>
      <c r="S61">
        <v>11.353999999999999</v>
      </c>
      <c r="T61">
        <v>8297.5</v>
      </c>
      <c r="U61">
        <v>0</v>
      </c>
      <c r="V61">
        <v>0.4</v>
      </c>
      <c r="W61">
        <v>1</v>
      </c>
      <c r="X61">
        <v>55.856999999999999</v>
      </c>
      <c r="Y61">
        <v>19905.591639999999</v>
      </c>
    </row>
    <row r="62" spans="1:25" x14ac:dyDescent="0.3">
      <c r="A62" s="1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977.96799999999996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66.760000000000005</v>
      </c>
      <c r="U62">
        <v>0</v>
      </c>
      <c r="V62">
        <v>0</v>
      </c>
      <c r="W62">
        <v>0</v>
      </c>
      <c r="X62">
        <v>0</v>
      </c>
      <c r="Y62">
        <v>1044.7280000000001</v>
      </c>
    </row>
    <row r="63" spans="1:25" x14ac:dyDescent="0.3">
      <c r="A63" s="1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339.10919999999999</v>
      </c>
      <c r="I63">
        <v>16.768000000000001</v>
      </c>
      <c r="J63">
        <v>28.374400000000001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2562.88</v>
      </c>
      <c r="U63">
        <v>0</v>
      </c>
      <c r="V63">
        <v>0</v>
      </c>
      <c r="W63">
        <v>0</v>
      </c>
      <c r="X63">
        <v>0</v>
      </c>
      <c r="Y63">
        <v>2947.1316000000002</v>
      </c>
    </row>
    <row r="64" spans="1:25" x14ac:dyDescent="0.3">
      <c r="A64" s="1" t="s">
        <v>86</v>
      </c>
      <c r="B64">
        <v>66.099999999999994</v>
      </c>
      <c r="C64">
        <v>16670</v>
      </c>
      <c r="D64">
        <v>30190</v>
      </c>
      <c r="E64">
        <v>0</v>
      </c>
      <c r="F64">
        <v>21221.39</v>
      </c>
      <c r="G64">
        <v>0</v>
      </c>
      <c r="H64">
        <v>53414.722139999998</v>
      </c>
      <c r="I64">
        <v>17642.026999999998</v>
      </c>
      <c r="J64">
        <v>152142.74900000001</v>
      </c>
      <c r="K64">
        <v>10</v>
      </c>
      <c r="L64">
        <v>30472.7</v>
      </c>
      <c r="M64">
        <v>50212.266799999998</v>
      </c>
      <c r="N64">
        <v>2.9319999999999999</v>
      </c>
      <c r="O64">
        <v>62387.536</v>
      </c>
      <c r="P64">
        <v>2.1</v>
      </c>
      <c r="Q64">
        <v>2.5999999999999999E-2</v>
      </c>
      <c r="R64">
        <v>0</v>
      </c>
      <c r="S64">
        <v>22369.748</v>
      </c>
      <c r="T64">
        <v>158996.53</v>
      </c>
      <c r="U64">
        <v>3556.4169999999999</v>
      </c>
      <c r="V64">
        <v>4058.0390000000002</v>
      </c>
      <c r="W64">
        <v>126543</v>
      </c>
      <c r="X64">
        <v>3075.8416999999999</v>
      </c>
      <c r="Y64">
        <v>753034.12464000005</v>
      </c>
    </row>
    <row r="65" spans="1:25" x14ac:dyDescent="0.3">
      <c r="A65" s="1" t="s">
        <v>87</v>
      </c>
      <c r="B65">
        <v>0</v>
      </c>
      <c r="C65">
        <v>0</v>
      </c>
      <c r="D65">
        <v>0</v>
      </c>
      <c r="E65">
        <v>0</v>
      </c>
      <c r="F65">
        <v>0.23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2.18E-2</v>
      </c>
      <c r="N65">
        <v>0</v>
      </c>
      <c r="O65">
        <v>0</v>
      </c>
      <c r="P65">
        <v>0</v>
      </c>
      <c r="Q65">
        <v>0</v>
      </c>
      <c r="R65">
        <v>0</v>
      </c>
      <c r="S65">
        <v>0.746</v>
      </c>
      <c r="T65">
        <v>0</v>
      </c>
      <c r="U65">
        <v>0</v>
      </c>
      <c r="V65">
        <v>0.04</v>
      </c>
      <c r="W65">
        <v>0</v>
      </c>
      <c r="X65">
        <v>0</v>
      </c>
      <c r="Y65">
        <v>1.0378000000000001</v>
      </c>
    </row>
    <row r="66" spans="1:25" x14ac:dyDescent="0.3">
      <c r="A66" s="1" t="s">
        <v>88</v>
      </c>
      <c r="B66">
        <v>0</v>
      </c>
      <c r="C66">
        <v>0</v>
      </c>
      <c r="D66">
        <v>0</v>
      </c>
      <c r="E66">
        <v>0</v>
      </c>
      <c r="F66">
        <v>2.7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41.463799999999999</v>
      </c>
      <c r="W66">
        <v>0</v>
      </c>
      <c r="X66">
        <v>0</v>
      </c>
      <c r="Y66">
        <v>44.163799999999988</v>
      </c>
    </row>
    <row r="67" spans="1:25" x14ac:dyDescent="0.3">
      <c r="A67" s="1" t="s">
        <v>89</v>
      </c>
      <c r="B67">
        <v>0</v>
      </c>
      <c r="C67">
        <v>0</v>
      </c>
      <c r="D67">
        <v>0</v>
      </c>
      <c r="E67">
        <v>0</v>
      </c>
      <c r="F67">
        <v>0.36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2.4830999999999999</v>
      </c>
      <c r="N67">
        <v>0.17849999999999999</v>
      </c>
      <c r="O67">
        <v>0</v>
      </c>
      <c r="P67">
        <v>0.433</v>
      </c>
      <c r="Q67">
        <v>0</v>
      </c>
      <c r="R67">
        <v>0</v>
      </c>
      <c r="S67">
        <v>4.6259999999999986</v>
      </c>
      <c r="T67">
        <v>0</v>
      </c>
      <c r="U67">
        <v>0</v>
      </c>
      <c r="V67">
        <v>0.02</v>
      </c>
      <c r="W67">
        <v>0</v>
      </c>
      <c r="X67">
        <v>0</v>
      </c>
      <c r="Y67">
        <v>9.1006</v>
      </c>
    </row>
    <row r="68" spans="1:25" x14ac:dyDescent="0.3">
      <c r="A68" s="1" t="s">
        <v>90</v>
      </c>
      <c r="B68">
        <v>0</v>
      </c>
      <c r="C68">
        <v>0</v>
      </c>
      <c r="D68">
        <v>0</v>
      </c>
      <c r="E68">
        <v>0</v>
      </c>
      <c r="F68">
        <v>319.45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195.7603</v>
      </c>
      <c r="W68">
        <v>0</v>
      </c>
      <c r="X68">
        <v>0</v>
      </c>
      <c r="Y68">
        <v>515.21029999999996</v>
      </c>
    </row>
    <row r="69" spans="1:25" x14ac:dyDescent="0.3">
      <c r="A69" s="1" t="s">
        <v>91</v>
      </c>
      <c r="B69">
        <v>231.8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1407.941</v>
      </c>
      <c r="J69">
        <v>589.27949999999998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1866.6030000000001</v>
      </c>
      <c r="T69">
        <v>0</v>
      </c>
      <c r="U69">
        <v>0</v>
      </c>
      <c r="V69">
        <v>0</v>
      </c>
      <c r="W69">
        <v>0</v>
      </c>
      <c r="X69">
        <v>0</v>
      </c>
      <c r="Y69">
        <v>4095.6235000000001</v>
      </c>
    </row>
    <row r="70" spans="1:25" x14ac:dyDescent="0.3">
      <c r="A70" s="1" t="s">
        <v>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8974.7520000000004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8974.7520000000004</v>
      </c>
    </row>
    <row r="71" spans="1:25" x14ac:dyDescent="0.3">
      <c r="A71" s="1" t="s">
        <v>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8974.7520000000004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8974.7520000000004</v>
      </c>
    </row>
    <row r="72" spans="1:25" x14ac:dyDescent="0.3">
      <c r="A72" s="1" t="s">
        <v>94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8974.7520000000004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8974.7520000000004</v>
      </c>
    </row>
    <row r="73" spans="1:25" x14ac:dyDescent="0.3">
      <c r="A73" s="1" t="s">
        <v>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0.03</v>
      </c>
      <c r="J73">
        <v>5940.4380000000001</v>
      </c>
      <c r="K73">
        <v>0</v>
      </c>
      <c r="L73">
        <v>0</v>
      </c>
      <c r="M73">
        <v>0</v>
      </c>
      <c r="N73">
        <v>8.2767999999999997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5948.7447999999986</v>
      </c>
    </row>
    <row r="74" spans="1:25" x14ac:dyDescent="0.3">
      <c r="A74" s="1" t="s">
        <v>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0.03</v>
      </c>
      <c r="J74">
        <v>5940.4380000000001</v>
      </c>
      <c r="K74">
        <v>0</v>
      </c>
      <c r="L74">
        <v>0</v>
      </c>
      <c r="M74">
        <v>0</v>
      </c>
      <c r="N74">
        <v>8.2767999999999997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5948.7447999999986</v>
      </c>
    </row>
    <row r="75" spans="1:25" x14ac:dyDescent="0.3">
      <c r="A75" s="1" t="s">
        <v>97</v>
      </c>
      <c r="B75">
        <v>0</v>
      </c>
      <c r="C75">
        <v>0</v>
      </c>
      <c r="D75">
        <v>0</v>
      </c>
      <c r="E75">
        <v>0</v>
      </c>
      <c r="F75">
        <v>134.18</v>
      </c>
      <c r="G75">
        <v>0</v>
      </c>
      <c r="H75">
        <v>0</v>
      </c>
      <c r="I75">
        <v>83.626999999999995</v>
      </c>
      <c r="J75">
        <v>501.17009999999988</v>
      </c>
      <c r="K75">
        <v>0</v>
      </c>
      <c r="L75">
        <v>0</v>
      </c>
      <c r="M75">
        <v>1301.1628000000001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2020.1398999999999</v>
      </c>
    </row>
    <row r="76" spans="1:25" x14ac:dyDescent="0.3">
      <c r="A76" s="1" t="s">
        <v>98</v>
      </c>
      <c r="B76">
        <v>0</v>
      </c>
      <c r="C76">
        <v>0</v>
      </c>
      <c r="D76">
        <v>0</v>
      </c>
      <c r="E76">
        <v>0</v>
      </c>
      <c r="F76">
        <v>0.1</v>
      </c>
      <c r="G76">
        <v>0</v>
      </c>
      <c r="H76">
        <v>0</v>
      </c>
      <c r="I76">
        <v>0.32</v>
      </c>
      <c r="J76">
        <v>4.0949999999999998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4.5149999999999997</v>
      </c>
    </row>
    <row r="77" spans="1:25" x14ac:dyDescent="0.3">
      <c r="A77" s="1" t="s">
        <v>99</v>
      </c>
      <c r="B77">
        <v>5.4</v>
      </c>
      <c r="C77">
        <v>0</v>
      </c>
      <c r="D77">
        <v>0</v>
      </c>
      <c r="E77">
        <v>0</v>
      </c>
      <c r="F77">
        <v>47.46</v>
      </c>
      <c r="G77">
        <v>0</v>
      </c>
      <c r="H77">
        <v>0</v>
      </c>
      <c r="I77">
        <v>339.262</v>
      </c>
      <c r="J77">
        <v>12401.491</v>
      </c>
      <c r="K77">
        <v>0</v>
      </c>
      <c r="L77">
        <v>0</v>
      </c>
      <c r="M77">
        <v>366.2396</v>
      </c>
      <c r="N77">
        <v>16.553599999999999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13176.406199999999</v>
      </c>
    </row>
    <row r="78" spans="1:25" x14ac:dyDescent="0.3">
      <c r="A78" s="1" t="s">
        <v>100</v>
      </c>
      <c r="B78">
        <v>2.8</v>
      </c>
      <c r="C78">
        <v>0</v>
      </c>
      <c r="D78">
        <v>0</v>
      </c>
      <c r="E78">
        <v>0</v>
      </c>
      <c r="F78">
        <v>1.04</v>
      </c>
      <c r="G78">
        <v>0</v>
      </c>
      <c r="H78">
        <v>0</v>
      </c>
      <c r="I78">
        <v>215.22200000000001</v>
      </c>
      <c r="J78">
        <v>463.63670000000002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682.69870000000003</v>
      </c>
    </row>
    <row r="79" spans="1:25" x14ac:dyDescent="0.3">
      <c r="A79" s="1" t="s">
        <v>101</v>
      </c>
      <c r="B79">
        <v>2.8</v>
      </c>
      <c r="C79">
        <v>0</v>
      </c>
      <c r="D79">
        <v>0</v>
      </c>
      <c r="E79">
        <v>0</v>
      </c>
      <c r="F79">
        <v>0.71</v>
      </c>
      <c r="G79">
        <v>0</v>
      </c>
      <c r="H79">
        <v>0</v>
      </c>
      <c r="I79">
        <v>136.63200000000001</v>
      </c>
      <c r="J79">
        <v>260.35320000000002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400.49520000000012</v>
      </c>
    </row>
    <row r="80" spans="1:25" x14ac:dyDescent="0.3">
      <c r="A80" s="1" t="s">
        <v>102</v>
      </c>
      <c r="B80">
        <v>0</v>
      </c>
      <c r="C80">
        <v>0</v>
      </c>
      <c r="D80">
        <v>0</v>
      </c>
      <c r="E80">
        <v>0</v>
      </c>
      <c r="F80">
        <v>0.27</v>
      </c>
      <c r="G80">
        <v>0</v>
      </c>
      <c r="H80">
        <v>0</v>
      </c>
      <c r="I80">
        <v>2156.6480000000001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2156.9180000000001</v>
      </c>
    </row>
    <row r="81" spans="1:25" x14ac:dyDescent="0.3">
      <c r="A81" s="1" t="s">
        <v>103</v>
      </c>
      <c r="B81">
        <v>0</v>
      </c>
      <c r="C81">
        <v>0</v>
      </c>
      <c r="D81">
        <v>0</v>
      </c>
      <c r="E81">
        <v>0</v>
      </c>
      <c r="F81">
        <v>2.64</v>
      </c>
      <c r="G81">
        <v>0</v>
      </c>
      <c r="H81">
        <v>0</v>
      </c>
      <c r="I81">
        <v>0.57399999999999995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3.214</v>
      </c>
    </row>
    <row r="82" spans="1:25" x14ac:dyDescent="0.3">
      <c r="A82" s="1" t="s">
        <v>104</v>
      </c>
      <c r="B82">
        <v>0</v>
      </c>
      <c r="C82">
        <v>0</v>
      </c>
      <c r="D82">
        <v>0</v>
      </c>
      <c r="E82">
        <v>0</v>
      </c>
      <c r="F82">
        <v>103.45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266.61</v>
      </c>
      <c r="W82">
        <v>0</v>
      </c>
      <c r="X82">
        <v>0</v>
      </c>
      <c r="Y82">
        <v>370.06</v>
      </c>
    </row>
    <row r="83" spans="1:25" x14ac:dyDescent="0.3">
      <c r="A83" s="1" t="s">
        <v>105</v>
      </c>
      <c r="B83">
        <v>0</v>
      </c>
      <c r="C83">
        <v>0</v>
      </c>
      <c r="D83">
        <v>0</v>
      </c>
      <c r="E83">
        <v>0</v>
      </c>
      <c r="F83">
        <v>103.45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266.61</v>
      </c>
      <c r="W83">
        <v>0</v>
      </c>
      <c r="X83">
        <v>0</v>
      </c>
      <c r="Y83">
        <v>370.06</v>
      </c>
    </row>
    <row r="84" spans="1:25" x14ac:dyDescent="0.3">
      <c r="A84" s="1" t="s">
        <v>106</v>
      </c>
      <c r="B84">
        <v>0</v>
      </c>
      <c r="C84">
        <v>0</v>
      </c>
      <c r="D84">
        <v>0</v>
      </c>
      <c r="E84">
        <v>0</v>
      </c>
      <c r="F84">
        <v>103.45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266.61</v>
      </c>
      <c r="W84">
        <v>0</v>
      </c>
      <c r="X84">
        <v>0</v>
      </c>
      <c r="Y84">
        <v>370.06</v>
      </c>
    </row>
    <row r="85" spans="1:25" x14ac:dyDescent="0.3">
      <c r="A85" s="1" t="s">
        <v>107</v>
      </c>
      <c r="B85">
        <v>0</v>
      </c>
      <c r="C85">
        <v>0</v>
      </c>
      <c r="D85">
        <v>0</v>
      </c>
      <c r="E85">
        <v>0</v>
      </c>
      <c r="F85">
        <v>2.64</v>
      </c>
      <c r="G85">
        <v>0</v>
      </c>
      <c r="H85">
        <v>0</v>
      </c>
      <c r="I85">
        <v>0.57399999999999995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3.214</v>
      </c>
    </row>
    <row r="86" spans="1:25" x14ac:dyDescent="0.3">
      <c r="A86" s="1" t="s">
        <v>108</v>
      </c>
      <c r="B86">
        <v>747.2</v>
      </c>
      <c r="C86">
        <v>814</v>
      </c>
      <c r="D86">
        <v>268</v>
      </c>
      <c r="E86">
        <v>0</v>
      </c>
      <c r="F86">
        <v>0</v>
      </c>
      <c r="G86">
        <v>0</v>
      </c>
      <c r="H86">
        <v>0</v>
      </c>
      <c r="I86">
        <v>69.772999999999996</v>
      </c>
      <c r="J86">
        <v>8248.7860000000001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1395.7650000000001</v>
      </c>
      <c r="T86">
        <v>1.32</v>
      </c>
      <c r="U86">
        <v>0</v>
      </c>
      <c r="V86">
        <v>0</v>
      </c>
      <c r="W86">
        <v>0</v>
      </c>
      <c r="X86">
        <v>0.11899999999999999</v>
      </c>
      <c r="Y86">
        <v>11544.963</v>
      </c>
    </row>
    <row r="87" spans="1:25" x14ac:dyDescent="0.3">
      <c r="A87" s="1" t="s">
        <v>109</v>
      </c>
      <c r="B87">
        <v>0</v>
      </c>
      <c r="C87">
        <v>0</v>
      </c>
      <c r="D87">
        <v>74</v>
      </c>
      <c r="E87">
        <v>0</v>
      </c>
      <c r="F87">
        <v>0</v>
      </c>
      <c r="G87">
        <v>0</v>
      </c>
      <c r="H87">
        <v>0</v>
      </c>
      <c r="I87">
        <v>0</v>
      </c>
      <c r="J87">
        <v>10319.41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9.4960000000000004</v>
      </c>
      <c r="T87">
        <v>97.82</v>
      </c>
      <c r="U87">
        <v>0</v>
      </c>
      <c r="V87">
        <v>0</v>
      </c>
      <c r="W87">
        <v>0</v>
      </c>
      <c r="X87">
        <v>0.2863</v>
      </c>
      <c r="Y87">
        <v>10501.0123</v>
      </c>
    </row>
    <row r="88" spans="1:25" x14ac:dyDescent="0.3">
      <c r="A88" s="1" t="s">
        <v>110</v>
      </c>
      <c r="B88">
        <v>747.2</v>
      </c>
      <c r="C88">
        <v>814</v>
      </c>
      <c r="D88">
        <v>268</v>
      </c>
      <c r="E88">
        <v>0</v>
      </c>
      <c r="F88">
        <v>0</v>
      </c>
      <c r="G88">
        <v>0</v>
      </c>
      <c r="H88">
        <v>0</v>
      </c>
      <c r="I88">
        <v>69.772999999999996</v>
      </c>
      <c r="J88">
        <v>8248.7860000000001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1395.7650000000001</v>
      </c>
      <c r="T88">
        <v>1.32</v>
      </c>
      <c r="U88">
        <v>0</v>
      </c>
      <c r="V88">
        <v>0</v>
      </c>
      <c r="W88">
        <v>0</v>
      </c>
      <c r="X88">
        <v>0.11899999999999999</v>
      </c>
      <c r="Y88">
        <v>11544.963</v>
      </c>
    </row>
    <row r="89" spans="1:25" x14ac:dyDescent="0.3">
      <c r="A89" s="1" t="s">
        <v>111</v>
      </c>
      <c r="B89">
        <v>0</v>
      </c>
      <c r="C89">
        <v>0</v>
      </c>
      <c r="D89">
        <v>74</v>
      </c>
      <c r="E89">
        <v>0</v>
      </c>
      <c r="F89">
        <v>0</v>
      </c>
      <c r="G89">
        <v>0</v>
      </c>
      <c r="H89">
        <v>0</v>
      </c>
      <c r="I89">
        <v>0</v>
      </c>
      <c r="J89">
        <v>10319.41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9.4960000000000004</v>
      </c>
      <c r="T89">
        <v>97.82</v>
      </c>
      <c r="U89">
        <v>0</v>
      </c>
      <c r="V89">
        <v>0</v>
      </c>
      <c r="W89">
        <v>0</v>
      </c>
      <c r="X89">
        <v>0.2863</v>
      </c>
      <c r="Y89">
        <v>10501.0123</v>
      </c>
    </row>
    <row r="90" spans="1:25" x14ac:dyDescent="0.3">
      <c r="A90" s="1" t="s">
        <v>112</v>
      </c>
      <c r="B90">
        <v>0</v>
      </c>
      <c r="C90">
        <v>0</v>
      </c>
      <c r="D90">
        <v>36725</v>
      </c>
      <c r="E90">
        <v>0</v>
      </c>
      <c r="F90">
        <v>0</v>
      </c>
      <c r="G90">
        <v>0</v>
      </c>
      <c r="H90">
        <v>3034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16.187999999999999</v>
      </c>
      <c r="T90">
        <v>59655.58</v>
      </c>
      <c r="U90">
        <v>0</v>
      </c>
      <c r="V90">
        <v>0</v>
      </c>
      <c r="W90">
        <v>0</v>
      </c>
      <c r="X90">
        <v>34.825200000000002</v>
      </c>
      <c r="Y90">
        <v>99465.593200000003</v>
      </c>
    </row>
    <row r="91" spans="1:25" x14ac:dyDescent="0.3">
      <c r="A91" s="1" t="s">
        <v>113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6.9000000000000006E-2</v>
      </c>
      <c r="T91">
        <v>0</v>
      </c>
      <c r="U91">
        <v>0</v>
      </c>
      <c r="V91">
        <v>0</v>
      </c>
      <c r="W91">
        <v>0</v>
      </c>
      <c r="X91">
        <v>0</v>
      </c>
      <c r="Y91">
        <v>6.9000000000000006E-2</v>
      </c>
    </row>
    <row r="92" spans="1:25" x14ac:dyDescent="0.3">
      <c r="A92" s="1" t="s">
        <v>114</v>
      </c>
      <c r="B92">
        <v>0.5</v>
      </c>
      <c r="C92">
        <v>25</v>
      </c>
      <c r="D92">
        <v>0</v>
      </c>
      <c r="E92">
        <v>0</v>
      </c>
      <c r="F92">
        <v>0</v>
      </c>
      <c r="G92">
        <v>0</v>
      </c>
      <c r="H92">
        <v>0</v>
      </c>
      <c r="I92">
        <v>8009.5750000000007</v>
      </c>
      <c r="J92">
        <v>7049.6805999999997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40.457999999999998</v>
      </c>
      <c r="R92">
        <v>0</v>
      </c>
      <c r="S92">
        <v>88.238</v>
      </c>
      <c r="T92">
        <v>0</v>
      </c>
      <c r="U92">
        <v>0.45700000000000002</v>
      </c>
      <c r="V92">
        <v>0</v>
      </c>
      <c r="W92">
        <v>0</v>
      </c>
      <c r="X92">
        <v>0</v>
      </c>
      <c r="Y92">
        <v>15213.908600000001</v>
      </c>
    </row>
    <row r="93" spans="1:25" x14ac:dyDescent="0.3">
      <c r="A93" s="1" t="s">
        <v>115</v>
      </c>
      <c r="B93">
        <v>0</v>
      </c>
      <c r="C93">
        <v>0</v>
      </c>
      <c r="D93">
        <v>0</v>
      </c>
      <c r="E93">
        <v>0</v>
      </c>
      <c r="F93">
        <v>3383.08</v>
      </c>
      <c r="G93">
        <v>0</v>
      </c>
      <c r="H93">
        <v>0</v>
      </c>
      <c r="I93">
        <v>16526.205999999998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19909.286</v>
      </c>
    </row>
    <row r="94" spans="1:25" x14ac:dyDescent="0.3">
      <c r="A94" s="1" t="s">
        <v>116</v>
      </c>
      <c r="B94">
        <v>0</v>
      </c>
      <c r="C94">
        <v>0</v>
      </c>
      <c r="D94">
        <v>0</v>
      </c>
      <c r="E94">
        <v>0</v>
      </c>
      <c r="F94">
        <v>7771.3600000000006</v>
      </c>
      <c r="G94">
        <v>0</v>
      </c>
      <c r="H94">
        <v>0</v>
      </c>
      <c r="I94">
        <v>278.464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20394.8</v>
      </c>
      <c r="W94">
        <v>0</v>
      </c>
      <c r="X94">
        <v>0</v>
      </c>
      <c r="Y94">
        <v>28444.624</v>
      </c>
    </row>
    <row r="95" spans="1:25" x14ac:dyDescent="0.3">
      <c r="A95" s="1" t="s">
        <v>117</v>
      </c>
      <c r="B95">
        <v>0</v>
      </c>
      <c r="C95">
        <v>1479</v>
      </c>
      <c r="D95">
        <v>2737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52.272500000000001</v>
      </c>
      <c r="Y95">
        <v>4268.2725</v>
      </c>
    </row>
    <row r="96" spans="1:25" x14ac:dyDescent="0.3">
      <c r="A96" s="1" t="s">
        <v>118</v>
      </c>
      <c r="B96">
        <v>0</v>
      </c>
      <c r="C96">
        <v>330</v>
      </c>
      <c r="D96">
        <v>643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776.84379999999999</v>
      </c>
      <c r="V96">
        <v>0</v>
      </c>
      <c r="W96">
        <v>0</v>
      </c>
      <c r="X96">
        <v>19.5901</v>
      </c>
      <c r="Y96">
        <v>1769.4339</v>
      </c>
    </row>
    <row r="97" spans="1:25" x14ac:dyDescent="0.3">
      <c r="A97" s="1" t="s">
        <v>119</v>
      </c>
      <c r="B97">
        <v>3912.4</v>
      </c>
      <c r="C97">
        <v>2074</v>
      </c>
      <c r="D97">
        <v>6585</v>
      </c>
      <c r="E97">
        <v>0</v>
      </c>
      <c r="F97">
        <v>0</v>
      </c>
      <c r="G97">
        <v>0</v>
      </c>
      <c r="H97">
        <v>0</v>
      </c>
      <c r="I97">
        <v>61.579000000000001</v>
      </c>
      <c r="J97">
        <v>7455.909599999999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21184.682000000001</v>
      </c>
      <c r="T97">
        <v>56.7</v>
      </c>
      <c r="U97">
        <v>0</v>
      </c>
      <c r="V97">
        <v>0</v>
      </c>
      <c r="W97">
        <v>0</v>
      </c>
      <c r="X97">
        <v>2.9161000000000001</v>
      </c>
      <c r="Y97">
        <v>41333.186699999998</v>
      </c>
    </row>
    <row r="98" spans="1:25" x14ac:dyDescent="0.3">
      <c r="A98" s="1" t="s">
        <v>120</v>
      </c>
      <c r="B98">
        <v>335.6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113.837</v>
      </c>
      <c r="K98">
        <v>0</v>
      </c>
      <c r="L98">
        <v>0</v>
      </c>
      <c r="M98">
        <v>0</v>
      </c>
      <c r="N98">
        <v>8.6999999999999994E-2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449.524</v>
      </c>
    </row>
    <row r="99" spans="1:25" x14ac:dyDescent="0.3">
      <c r="A99" s="1" t="s">
        <v>121</v>
      </c>
      <c r="B99">
        <v>1277.0999999999999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1719.251</v>
      </c>
      <c r="J99">
        <v>629.80330000000004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87.793000000000006</v>
      </c>
      <c r="T99">
        <v>0</v>
      </c>
      <c r="U99">
        <v>0</v>
      </c>
      <c r="V99">
        <v>0</v>
      </c>
      <c r="W99">
        <v>0</v>
      </c>
      <c r="X99">
        <v>0</v>
      </c>
      <c r="Y99">
        <v>3713.9472999999998</v>
      </c>
    </row>
    <row r="100" spans="1:25" x14ac:dyDescent="0.3">
      <c r="A100" s="1" t="s">
        <v>122</v>
      </c>
      <c r="B100">
        <v>73.2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97.256</v>
      </c>
      <c r="J100">
        <v>1350.549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0.80400000000000005</v>
      </c>
      <c r="Q100">
        <v>0</v>
      </c>
      <c r="R100">
        <v>0</v>
      </c>
      <c r="S100">
        <v>1.621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1523.43</v>
      </c>
    </row>
    <row r="101" spans="1:25" x14ac:dyDescent="0.3">
      <c r="A101" s="1" t="s">
        <v>123</v>
      </c>
      <c r="B101">
        <v>263.10000000000002</v>
      </c>
      <c r="C101">
        <v>0</v>
      </c>
      <c r="D101">
        <v>0</v>
      </c>
      <c r="E101">
        <v>0</v>
      </c>
      <c r="F101">
        <v>1.45</v>
      </c>
      <c r="G101">
        <v>0</v>
      </c>
      <c r="H101">
        <v>0</v>
      </c>
      <c r="I101">
        <v>83.427999999999997</v>
      </c>
      <c r="J101">
        <v>45.620199999999997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0.47699999999999998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394.0752</v>
      </c>
    </row>
    <row r="102" spans="1:25" x14ac:dyDescent="0.3">
      <c r="A102" s="1" t="s">
        <v>124</v>
      </c>
      <c r="B102">
        <v>12.6</v>
      </c>
      <c r="C102">
        <v>0</v>
      </c>
      <c r="D102">
        <v>0</v>
      </c>
      <c r="E102">
        <v>0</v>
      </c>
      <c r="F102">
        <v>3.74</v>
      </c>
      <c r="G102">
        <v>0</v>
      </c>
      <c r="H102">
        <v>0</v>
      </c>
      <c r="I102">
        <v>33.612000000000002</v>
      </c>
      <c r="J102">
        <v>17.425599999999999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67.377600000000001</v>
      </c>
    </row>
    <row r="103" spans="1:25" x14ac:dyDescent="0.3">
      <c r="A103" s="1" t="s">
        <v>125</v>
      </c>
      <c r="B103">
        <v>0.3</v>
      </c>
      <c r="C103">
        <v>0</v>
      </c>
      <c r="D103">
        <v>0</v>
      </c>
      <c r="E103">
        <v>0</v>
      </c>
      <c r="F103">
        <v>3.2</v>
      </c>
      <c r="G103">
        <v>0</v>
      </c>
      <c r="H103">
        <v>0</v>
      </c>
      <c r="I103">
        <v>93.962000000000003</v>
      </c>
      <c r="J103">
        <v>0</v>
      </c>
      <c r="K103">
        <v>0</v>
      </c>
      <c r="L103">
        <v>0</v>
      </c>
      <c r="M103">
        <v>8.8000000000000005E-3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3.2000000000000001E-2</v>
      </c>
      <c r="T103">
        <v>0</v>
      </c>
      <c r="U103">
        <v>0</v>
      </c>
      <c r="V103">
        <v>35.65</v>
      </c>
      <c r="W103">
        <v>0</v>
      </c>
      <c r="X103">
        <v>0</v>
      </c>
      <c r="Y103">
        <v>133.15280000000001</v>
      </c>
    </row>
    <row r="104" spans="1:25" x14ac:dyDescent="0.3">
      <c r="A104" s="1" t="s">
        <v>126</v>
      </c>
      <c r="B104">
        <v>0</v>
      </c>
      <c r="C104">
        <v>1371</v>
      </c>
      <c r="D104">
        <v>51</v>
      </c>
      <c r="E104">
        <v>0</v>
      </c>
      <c r="F104">
        <v>198.61</v>
      </c>
      <c r="G104">
        <v>0</v>
      </c>
      <c r="H104">
        <v>618.28070000000002</v>
      </c>
      <c r="I104">
        <v>1472.0540000000001</v>
      </c>
      <c r="J104">
        <v>418.69080000000002</v>
      </c>
      <c r="K104">
        <v>0</v>
      </c>
      <c r="L104">
        <v>420</v>
      </c>
      <c r="M104">
        <v>1.6</v>
      </c>
      <c r="N104">
        <v>0</v>
      </c>
      <c r="O104">
        <v>405.67399999999998</v>
      </c>
      <c r="P104">
        <v>0</v>
      </c>
      <c r="Q104">
        <v>0</v>
      </c>
      <c r="R104">
        <v>0</v>
      </c>
      <c r="S104">
        <v>0.14599999999999999</v>
      </c>
      <c r="T104">
        <v>143781.70000000001</v>
      </c>
      <c r="U104">
        <v>46.284400000000012</v>
      </c>
      <c r="V104">
        <v>127.84</v>
      </c>
      <c r="W104">
        <v>13990</v>
      </c>
      <c r="X104">
        <v>0</v>
      </c>
      <c r="Y104">
        <v>162902.8799</v>
      </c>
    </row>
    <row r="105" spans="1:25" x14ac:dyDescent="0.3">
      <c r="A105" s="1" t="s">
        <v>127</v>
      </c>
      <c r="B105">
        <v>6.4</v>
      </c>
      <c r="C105">
        <v>6945</v>
      </c>
      <c r="D105">
        <v>4097</v>
      </c>
      <c r="E105">
        <v>0</v>
      </c>
      <c r="F105">
        <v>24.14</v>
      </c>
      <c r="G105">
        <v>0</v>
      </c>
      <c r="H105">
        <v>21.01445</v>
      </c>
      <c r="I105">
        <v>12673.591</v>
      </c>
      <c r="J105">
        <v>14692.090700000001</v>
      </c>
      <c r="K105">
        <v>0</v>
      </c>
      <c r="L105">
        <v>0</v>
      </c>
      <c r="M105">
        <v>81.190700000000007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176.59800000000001</v>
      </c>
      <c r="T105">
        <v>50537.279999999999</v>
      </c>
      <c r="U105">
        <v>0</v>
      </c>
      <c r="V105">
        <v>0</v>
      </c>
      <c r="W105">
        <v>2</v>
      </c>
      <c r="X105">
        <v>942.38750000000005</v>
      </c>
      <c r="Y105">
        <v>90198.692349999998</v>
      </c>
    </row>
    <row r="106" spans="1:25" x14ac:dyDescent="0.3">
      <c r="A106" s="1" t="s">
        <v>128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220.66579999999999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5.85</v>
      </c>
      <c r="U106">
        <v>0</v>
      </c>
      <c r="V106">
        <v>0</v>
      </c>
      <c r="W106">
        <v>0</v>
      </c>
      <c r="X106">
        <v>0</v>
      </c>
      <c r="Y106">
        <v>226.51580000000001</v>
      </c>
    </row>
    <row r="107" spans="1:25" x14ac:dyDescent="0.3">
      <c r="A107" s="1" t="s">
        <v>129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180.39500000000001</v>
      </c>
      <c r="I107">
        <v>5.2380000000000004</v>
      </c>
      <c r="J107">
        <v>70.635000000000005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40.380000000000003</v>
      </c>
      <c r="U107">
        <v>6.0730000000000004</v>
      </c>
      <c r="V107">
        <v>0</v>
      </c>
      <c r="W107">
        <v>0</v>
      </c>
      <c r="X107">
        <v>0</v>
      </c>
      <c r="Y107">
        <v>302.721</v>
      </c>
    </row>
    <row r="108" spans="1:25" x14ac:dyDescent="0.3">
      <c r="A108" s="1" t="s">
        <v>130</v>
      </c>
      <c r="B108">
        <v>20.399999999999999</v>
      </c>
      <c r="C108">
        <v>159</v>
      </c>
      <c r="D108">
        <v>184</v>
      </c>
      <c r="E108">
        <v>0</v>
      </c>
      <c r="F108">
        <v>0</v>
      </c>
      <c r="G108">
        <v>0</v>
      </c>
      <c r="H108">
        <v>0</v>
      </c>
      <c r="I108">
        <v>22.713999999999999</v>
      </c>
      <c r="J108">
        <v>555.81000000000006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5.5810000000000004</v>
      </c>
      <c r="T108">
        <v>893.2</v>
      </c>
      <c r="U108">
        <v>0</v>
      </c>
      <c r="V108">
        <v>0</v>
      </c>
      <c r="W108">
        <v>0</v>
      </c>
      <c r="X108">
        <v>38.082500000000003</v>
      </c>
      <c r="Y108">
        <v>1878.7874999999999</v>
      </c>
    </row>
    <row r="109" spans="1:25" x14ac:dyDescent="0.3">
      <c r="A109" s="1" t="s">
        <v>131</v>
      </c>
      <c r="B109">
        <v>12.2</v>
      </c>
      <c r="C109">
        <v>0</v>
      </c>
      <c r="D109">
        <v>0</v>
      </c>
      <c r="E109">
        <v>0</v>
      </c>
      <c r="F109">
        <v>2.85</v>
      </c>
      <c r="G109">
        <v>0</v>
      </c>
      <c r="H109">
        <v>0</v>
      </c>
      <c r="I109">
        <v>552.15200000000004</v>
      </c>
      <c r="J109">
        <v>973.64350000000002</v>
      </c>
      <c r="K109">
        <v>32</v>
      </c>
      <c r="L109">
        <v>0</v>
      </c>
      <c r="M109">
        <v>35.498899999999999</v>
      </c>
      <c r="N109">
        <v>1.0370999999999999</v>
      </c>
      <c r="O109">
        <v>0</v>
      </c>
      <c r="P109">
        <v>1.054</v>
      </c>
      <c r="Q109">
        <v>0</v>
      </c>
      <c r="R109">
        <v>0</v>
      </c>
      <c r="S109">
        <v>2.254</v>
      </c>
      <c r="T109">
        <v>0.19</v>
      </c>
      <c r="U109">
        <v>0</v>
      </c>
      <c r="V109">
        <v>0</v>
      </c>
      <c r="W109">
        <v>0</v>
      </c>
      <c r="X109">
        <v>0</v>
      </c>
      <c r="Y109">
        <v>1612.8795</v>
      </c>
    </row>
    <row r="110" spans="1:25" x14ac:dyDescent="0.3">
      <c r="A110" s="1" t="s">
        <v>132</v>
      </c>
      <c r="B110">
        <v>0</v>
      </c>
      <c r="C110">
        <v>0</v>
      </c>
      <c r="D110">
        <v>0</v>
      </c>
      <c r="E110">
        <v>0</v>
      </c>
      <c r="F110">
        <v>351.52</v>
      </c>
      <c r="G110">
        <v>0</v>
      </c>
      <c r="H110">
        <v>0</v>
      </c>
      <c r="I110">
        <v>1180.078</v>
      </c>
      <c r="J110">
        <v>1.694</v>
      </c>
      <c r="K110">
        <v>0</v>
      </c>
      <c r="L110">
        <v>0</v>
      </c>
      <c r="M110">
        <v>0.69269999999999998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73.95</v>
      </c>
      <c r="W110">
        <v>0</v>
      </c>
      <c r="X110">
        <v>0</v>
      </c>
      <c r="Y110">
        <v>1607.9347</v>
      </c>
    </row>
    <row r="111" spans="1:25" x14ac:dyDescent="0.3">
      <c r="A111" s="1" t="s">
        <v>133</v>
      </c>
      <c r="B111">
        <v>0</v>
      </c>
      <c r="C111">
        <v>0</v>
      </c>
      <c r="D111">
        <v>798</v>
      </c>
      <c r="E111">
        <v>9794.7129999999997</v>
      </c>
      <c r="F111">
        <v>0</v>
      </c>
      <c r="G111">
        <v>0</v>
      </c>
      <c r="H111">
        <v>4325.2035999999998</v>
      </c>
      <c r="I111">
        <v>0</v>
      </c>
      <c r="J111">
        <v>343.5564</v>
      </c>
      <c r="K111">
        <v>0</v>
      </c>
      <c r="L111">
        <v>1565.6</v>
      </c>
      <c r="M111">
        <v>0</v>
      </c>
      <c r="N111">
        <v>0</v>
      </c>
      <c r="O111">
        <v>0</v>
      </c>
      <c r="P111">
        <v>0</v>
      </c>
      <c r="Q111">
        <v>4120.5160000000014</v>
      </c>
      <c r="R111">
        <v>0</v>
      </c>
      <c r="S111">
        <v>0</v>
      </c>
      <c r="T111">
        <v>23924.79</v>
      </c>
      <c r="U111">
        <v>628.90300000000002</v>
      </c>
      <c r="V111">
        <v>0</v>
      </c>
      <c r="W111">
        <v>28081</v>
      </c>
      <c r="X111">
        <v>0</v>
      </c>
      <c r="Y111">
        <v>73582.281999999992</v>
      </c>
    </row>
    <row r="112" spans="1:25" x14ac:dyDescent="0.3">
      <c r="A112" s="1" t="s">
        <v>134</v>
      </c>
      <c r="B112">
        <v>0</v>
      </c>
      <c r="C112">
        <v>0</v>
      </c>
      <c r="D112">
        <v>227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1217.08</v>
      </c>
      <c r="U112">
        <v>0</v>
      </c>
      <c r="V112">
        <v>0</v>
      </c>
      <c r="W112">
        <v>0</v>
      </c>
      <c r="X112">
        <v>103.1803</v>
      </c>
      <c r="Y112">
        <v>1547.2602999999999</v>
      </c>
    </row>
    <row r="113" spans="1:25" x14ac:dyDescent="0.3">
      <c r="A113" s="1" t="s">
        <v>135</v>
      </c>
      <c r="B113">
        <v>0</v>
      </c>
      <c r="C113">
        <v>0</v>
      </c>
      <c r="D113">
        <v>227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1217.08</v>
      </c>
      <c r="U113">
        <v>0</v>
      </c>
      <c r="V113">
        <v>0</v>
      </c>
      <c r="W113">
        <v>0</v>
      </c>
      <c r="X113">
        <v>103.1803</v>
      </c>
      <c r="Y113">
        <v>1547.2602999999999</v>
      </c>
    </row>
    <row r="114" spans="1:25" x14ac:dyDescent="0.3">
      <c r="A114" s="1" t="s">
        <v>136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0.7</v>
      </c>
    </row>
    <row r="115" spans="1:25" x14ac:dyDescent="0.3">
      <c r="A115" s="1" t="s">
        <v>137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5.6430000000000007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5.6430000000000007</v>
      </c>
    </row>
    <row r="116" spans="1:25" x14ac:dyDescent="0.3">
      <c r="A116" s="1" t="s">
        <v>138</v>
      </c>
      <c r="B116">
        <v>0</v>
      </c>
      <c r="C116">
        <v>1731</v>
      </c>
      <c r="D116">
        <v>0</v>
      </c>
      <c r="E116">
        <v>0</v>
      </c>
      <c r="F116">
        <v>61.42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543.29999999999995</v>
      </c>
      <c r="M116">
        <v>0</v>
      </c>
      <c r="N116">
        <v>0</v>
      </c>
      <c r="O116">
        <v>235.86600000000001</v>
      </c>
      <c r="P116">
        <v>0</v>
      </c>
      <c r="Q116">
        <v>956.68399999999997</v>
      </c>
      <c r="R116">
        <v>0</v>
      </c>
      <c r="S116">
        <v>0</v>
      </c>
      <c r="T116">
        <v>962.04</v>
      </c>
      <c r="U116">
        <v>7.9000000000000001E-2</v>
      </c>
      <c r="V116">
        <v>0</v>
      </c>
      <c r="W116">
        <v>21964</v>
      </c>
      <c r="X116">
        <v>0</v>
      </c>
      <c r="Y116">
        <v>26454.388999999999</v>
      </c>
    </row>
    <row r="117" spans="1:25" x14ac:dyDescent="0.3">
      <c r="A117" s="1" t="s">
        <v>139</v>
      </c>
      <c r="B117">
        <v>0</v>
      </c>
      <c r="C117">
        <v>1731</v>
      </c>
      <c r="D117">
        <v>0</v>
      </c>
      <c r="E117">
        <v>0</v>
      </c>
      <c r="F117">
        <v>61.42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543.29999999999995</v>
      </c>
      <c r="M117">
        <v>0</v>
      </c>
      <c r="N117">
        <v>0</v>
      </c>
      <c r="O117">
        <v>235.86600000000001</v>
      </c>
      <c r="P117">
        <v>0</v>
      </c>
      <c r="Q117">
        <v>956.68399999999997</v>
      </c>
      <c r="R117">
        <v>0</v>
      </c>
      <c r="S117">
        <v>0</v>
      </c>
      <c r="T117">
        <v>962.04</v>
      </c>
      <c r="U117">
        <v>7.9000000000000001E-2</v>
      </c>
      <c r="V117">
        <v>0</v>
      </c>
      <c r="W117">
        <v>21964</v>
      </c>
      <c r="X117">
        <v>0</v>
      </c>
      <c r="Y117">
        <v>26454.388999999999</v>
      </c>
    </row>
    <row r="118" spans="1:25" x14ac:dyDescent="0.3">
      <c r="A118" s="1" t="s">
        <v>140</v>
      </c>
      <c r="B118">
        <v>0</v>
      </c>
      <c r="C118">
        <v>1731</v>
      </c>
      <c r="D118">
        <v>0</v>
      </c>
      <c r="E118">
        <v>0</v>
      </c>
      <c r="F118">
        <v>61.42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543.29999999999995</v>
      </c>
      <c r="M118">
        <v>0</v>
      </c>
      <c r="N118">
        <v>0</v>
      </c>
      <c r="O118">
        <v>0</v>
      </c>
      <c r="P118">
        <v>0</v>
      </c>
      <c r="Q118">
        <v>956.68399999999997</v>
      </c>
      <c r="R118">
        <v>0</v>
      </c>
      <c r="S118">
        <v>0</v>
      </c>
      <c r="T118">
        <v>962.04</v>
      </c>
      <c r="U118">
        <v>0</v>
      </c>
      <c r="V118">
        <v>0</v>
      </c>
      <c r="W118">
        <v>21964</v>
      </c>
      <c r="X118">
        <v>0</v>
      </c>
      <c r="Y118">
        <v>26218.444</v>
      </c>
    </row>
    <row r="119" spans="1:25" x14ac:dyDescent="0.3">
      <c r="A119" s="1" t="s">
        <v>141</v>
      </c>
      <c r="B119">
        <v>0</v>
      </c>
      <c r="C119">
        <v>1731</v>
      </c>
      <c r="D119">
        <v>0</v>
      </c>
      <c r="E119">
        <v>0</v>
      </c>
      <c r="F119">
        <v>61.42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543.29999999999995</v>
      </c>
      <c r="M119">
        <v>0</v>
      </c>
      <c r="N119">
        <v>0</v>
      </c>
      <c r="O119">
        <v>235.86600000000001</v>
      </c>
      <c r="P119">
        <v>0</v>
      </c>
      <c r="Q119">
        <v>956.68399999999997</v>
      </c>
      <c r="R119">
        <v>0</v>
      </c>
      <c r="S119">
        <v>0</v>
      </c>
      <c r="T119">
        <v>962.04</v>
      </c>
      <c r="U119">
        <v>0</v>
      </c>
      <c r="V119">
        <v>0</v>
      </c>
      <c r="W119">
        <v>21964</v>
      </c>
      <c r="X119">
        <v>0</v>
      </c>
      <c r="Y119">
        <v>26454.31</v>
      </c>
    </row>
    <row r="120" spans="1:25" x14ac:dyDescent="0.3">
      <c r="A120" s="1" t="s">
        <v>142</v>
      </c>
      <c r="B120">
        <v>0</v>
      </c>
      <c r="C120">
        <v>815</v>
      </c>
      <c r="D120">
        <v>0</v>
      </c>
      <c r="E120">
        <v>0</v>
      </c>
      <c r="F120">
        <v>0.02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2870.3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951.46</v>
      </c>
      <c r="U120">
        <v>0</v>
      </c>
      <c r="V120">
        <v>0</v>
      </c>
      <c r="W120">
        <v>2</v>
      </c>
      <c r="X120">
        <v>0</v>
      </c>
      <c r="Y120">
        <v>4638.7800000000007</v>
      </c>
    </row>
    <row r="121" spans="1:25" x14ac:dyDescent="0.3">
      <c r="A121" s="1" t="s">
        <v>143</v>
      </c>
      <c r="B121">
        <v>191.9</v>
      </c>
      <c r="C121">
        <v>37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1155.2280000000001</v>
      </c>
      <c r="J121">
        <v>588.19500000000005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323.89100000000002</v>
      </c>
      <c r="T121">
        <v>5.76</v>
      </c>
      <c r="U121">
        <v>0</v>
      </c>
      <c r="V121">
        <v>0</v>
      </c>
      <c r="W121">
        <v>0</v>
      </c>
      <c r="X121">
        <v>0</v>
      </c>
      <c r="Y121">
        <v>2301.9740000000002</v>
      </c>
    </row>
    <row r="122" spans="1:25" x14ac:dyDescent="0.3">
      <c r="A122" s="1" t="s">
        <v>144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0.76800000000000002</v>
      </c>
      <c r="J122">
        <v>1.4222999999999999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3.0000000000000001E-3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2.1932999999999998</v>
      </c>
    </row>
    <row r="123" spans="1:25" x14ac:dyDescent="0.3">
      <c r="A123" s="1" t="s">
        <v>145</v>
      </c>
      <c r="B123">
        <v>82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74.375</v>
      </c>
      <c r="J123">
        <v>27.613800000000001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90.811999999999998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275.80079999999998</v>
      </c>
    </row>
    <row r="124" spans="1:25" x14ac:dyDescent="0.3">
      <c r="A124" s="1" t="s">
        <v>146</v>
      </c>
      <c r="B124">
        <v>41.6</v>
      </c>
      <c r="C124">
        <v>12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21.724</v>
      </c>
      <c r="J124">
        <v>170.89760000000001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191.989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438.2106</v>
      </c>
    </row>
    <row r="125" spans="1:25" x14ac:dyDescent="0.3">
      <c r="A125" s="1" t="s">
        <v>147</v>
      </c>
      <c r="B125">
        <v>0.2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1.111</v>
      </c>
      <c r="J125">
        <v>194.80670000000001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2E-3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196.11969999999999</v>
      </c>
    </row>
    <row r="126" spans="1:25" x14ac:dyDescent="0.3">
      <c r="A126" s="1" t="s">
        <v>148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 s="1" t="s">
        <v>149</v>
      </c>
      <c r="B127">
        <v>0</v>
      </c>
      <c r="C127">
        <v>3950</v>
      </c>
      <c r="D127">
        <v>93181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1057.92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43007.19</v>
      </c>
      <c r="U127">
        <v>0</v>
      </c>
      <c r="V127">
        <v>0</v>
      </c>
      <c r="W127">
        <v>0</v>
      </c>
      <c r="X127">
        <v>11543.34</v>
      </c>
      <c r="Y127">
        <v>152739.45000000001</v>
      </c>
    </row>
    <row r="128" spans="1:25" x14ac:dyDescent="0.3">
      <c r="A128" s="1" t="s">
        <v>150</v>
      </c>
      <c r="B128">
        <v>0</v>
      </c>
      <c r="C128">
        <v>3950</v>
      </c>
      <c r="D128">
        <v>93181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1057.92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43007.19</v>
      </c>
      <c r="U128">
        <v>0</v>
      </c>
      <c r="V128">
        <v>0</v>
      </c>
      <c r="W128">
        <v>0</v>
      </c>
      <c r="X128">
        <v>11543.34</v>
      </c>
      <c r="Y128">
        <v>152739.45000000001</v>
      </c>
    </row>
    <row r="129" spans="1:25" x14ac:dyDescent="0.3">
      <c r="A129" s="1" t="s">
        <v>151</v>
      </c>
      <c r="B129">
        <v>0</v>
      </c>
      <c r="C129">
        <v>3950</v>
      </c>
      <c r="D129">
        <v>91230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1057.92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124785.53</v>
      </c>
      <c r="U129">
        <v>0</v>
      </c>
      <c r="V129">
        <v>0</v>
      </c>
      <c r="W129">
        <v>0</v>
      </c>
      <c r="X129">
        <v>11543.34</v>
      </c>
      <c r="Y129">
        <v>232566.79</v>
      </c>
    </row>
    <row r="130" spans="1:25" x14ac:dyDescent="0.3">
      <c r="A130" s="1" t="s">
        <v>152</v>
      </c>
      <c r="B130">
        <v>0</v>
      </c>
      <c r="C130">
        <v>3950</v>
      </c>
      <c r="D130">
        <v>91230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1057.92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124785.53</v>
      </c>
      <c r="U130">
        <v>0</v>
      </c>
      <c r="V130">
        <v>0</v>
      </c>
      <c r="W130">
        <v>0</v>
      </c>
      <c r="X130">
        <v>11543.34</v>
      </c>
      <c r="Y130">
        <v>232566.79</v>
      </c>
    </row>
    <row r="131" spans="1:25" x14ac:dyDescent="0.3">
      <c r="A131" s="1" t="s">
        <v>153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81778.34</v>
      </c>
      <c r="U131">
        <v>0</v>
      </c>
      <c r="V131">
        <v>0</v>
      </c>
      <c r="W131">
        <v>0</v>
      </c>
      <c r="X131">
        <v>0</v>
      </c>
      <c r="Y131">
        <v>81778.34</v>
      </c>
    </row>
    <row r="132" spans="1:25" x14ac:dyDescent="0.3">
      <c r="A132" s="1" t="s">
        <v>154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81778.34</v>
      </c>
      <c r="U132">
        <v>0</v>
      </c>
      <c r="V132">
        <v>0</v>
      </c>
      <c r="W132">
        <v>0</v>
      </c>
      <c r="X132">
        <v>0</v>
      </c>
      <c r="Y132">
        <v>81778.34</v>
      </c>
    </row>
    <row r="133" spans="1:25" x14ac:dyDescent="0.3">
      <c r="A133" s="1" t="s">
        <v>155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484.9</v>
      </c>
      <c r="W133">
        <v>0</v>
      </c>
      <c r="X133">
        <v>0</v>
      </c>
      <c r="Y133">
        <v>484.9</v>
      </c>
    </row>
    <row r="134" spans="1:25" x14ac:dyDescent="0.3">
      <c r="A134" s="1" t="s">
        <v>156</v>
      </c>
      <c r="B134">
        <v>1.3</v>
      </c>
      <c r="C134">
        <v>0</v>
      </c>
      <c r="D134">
        <v>0</v>
      </c>
      <c r="E134">
        <v>0</v>
      </c>
      <c r="F134">
        <v>3.49</v>
      </c>
      <c r="G134">
        <v>0</v>
      </c>
      <c r="H134">
        <v>0</v>
      </c>
      <c r="I134">
        <v>2934.09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10.28</v>
      </c>
      <c r="W134">
        <v>0</v>
      </c>
      <c r="X134">
        <v>0</v>
      </c>
      <c r="Y134">
        <v>2949.16</v>
      </c>
    </row>
    <row r="135" spans="1:25" x14ac:dyDescent="0.3">
      <c r="A135" s="1" t="s">
        <v>157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0.22800000000000001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0.22800000000000001</v>
      </c>
    </row>
    <row r="136" spans="1:25" x14ac:dyDescent="0.3">
      <c r="A136" s="1" t="s">
        <v>158</v>
      </c>
      <c r="B136">
        <v>0</v>
      </c>
      <c r="C136">
        <v>0</v>
      </c>
      <c r="D136">
        <v>0</v>
      </c>
      <c r="E136">
        <v>0</v>
      </c>
      <c r="F136">
        <v>20.73</v>
      </c>
      <c r="G136">
        <v>0</v>
      </c>
      <c r="H136">
        <v>0</v>
      </c>
      <c r="I136">
        <v>0.13100000000000001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40.68</v>
      </c>
      <c r="W136">
        <v>0</v>
      </c>
      <c r="X136">
        <v>0</v>
      </c>
      <c r="Y136">
        <v>61.540999999999997</v>
      </c>
    </row>
    <row r="137" spans="1:25" x14ac:dyDescent="0.3">
      <c r="A137" s="1" t="s">
        <v>159</v>
      </c>
      <c r="B137">
        <v>0</v>
      </c>
      <c r="C137">
        <v>14</v>
      </c>
      <c r="D137">
        <v>294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12.471299999999999</v>
      </c>
      <c r="Y137">
        <v>320.47129999999999</v>
      </c>
    </row>
    <row r="138" spans="1:25" x14ac:dyDescent="0.3">
      <c r="A138" s="1" t="s">
        <v>160</v>
      </c>
      <c r="B138">
        <v>253.7</v>
      </c>
      <c r="C138">
        <v>620</v>
      </c>
      <c r="D138">
        <v>109</v>
      </c>
      <c r="E138">
        <v>0</v>
      </c>
      <c r="F138">
        <v>0</v>
      </c>
      <c r="G138">
        <v>0</v>
      </c>
      <c r="H138">
        <v>0</v>
      </c>
      <c r="I138">
        <v>109.021</v>
      </c>
      <c r="J138">
        <v>333.53489999999999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6997.0429999999997</v>
      </c>
      <c r="T138">
        <v>1.41</v>
      </c>
      <c r="U138">
        <v>0</v>
      </c>
      <c r="V138">
        <v>0</v>
      </c>
      <c r="W138">
        <v>0</v>
      </c>
      <c r="X138">
        <v>0</v>
      </c>
      <c r="Y138">
        <v>8423.7088999999996</v>
      </c>
    </row>
    <row r="139" spans="1:25" x14ac:dyDescent="0.3">
      <c r="A139" s="1" t="s">
        <v>161</v>
      </c>
      <c r="B139">
        <v>329.3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4.3999999999999997E-2</v>
      </c>
      <c r="J139">
        <v>15.1457</v>
      </c>
      <c r="K139">
        <v>0</v>
      </c>
      <c r="L139">
        <v>0</v>
      </c>
      <c r="M139">
        <v>0</v>
      </c>
      <c r="N139">
        <v>0.1431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344.63279999999997</v>
      </c>
    </row>
    <row r="140" spans="1:25" x14ac:dyDescent="0.3">
      <c r="A140" s="1" t="s">
        <v>162</v>
      </c>
      <c r="B140">
        <v>603.29999999999995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924.68700000000001</v>
      </c>
      <c r="J140">
        <v>244.9375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5.6000000000000001E-2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1772.9804999999999</v>
      </c>
    </row>
    <row r="141" spans="1:25" x14ac:dyDescent="0.3">
      <c r="A141" s="1" t="s">
        <v>163</v>
      </c>
      <c r="B141">
        <v>47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207.964</v>
      </c>
      <c r="J141">
        <v>924.80190000000005</v>
      </c>
      <c r="K141">
        <v>1</v>
      </c>
      <c r="L141">
        <v>0</v>
      </c>
      <c r="M141">
        <v>4.2500000000000003E-2</v>
      </c>
      <c r="N141">
        <v>0</v>
      </c>
      <c r="O141">
        <v>0</v>
      </c>
      <c r="P141">
        <v>0.61499999999999999</v>
      </c>
      <c r="Q141">
        <v>0</v>
      </c>
      <c r="R141">
        <v>0</v>
      </c>
      <c r="S141">
        <v>8.1000000000000003E-2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1181.5044</v>
      </c>
    </row>
    <row r="142" spans="1:25" x14ac:dyDescent="0.3">
      <c r="A142" s="1" t="s">
        <v>164</v>
      </c>
      <c r="B142">
        <v>800.1</v>
      </c>
      <c r="C142">
        <v>0</v>
      </c>
      <c r="D142">
        <v>0</v>
      </c>
      <c r="E142">
        <v>0</v>
      </c>
      <c r="F142">
        <v>0.37</v>
      </c>
      <c r="G142">
        <v>0</v>
      </c>
      <c r="H142">
        <v>0</v>
      </c>
      <c r="I142">
        <v>42.249000000000002</v>
      </c>
      <c r="J142">
        <v>193.3818</v>
      </c>
      <c r="K142">
        <v>0</v>
      </c>
      <c r="L142">
        <v>0</v>
      </c>
      <c r="M142">
        <v>34.170699999999997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0.246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1070.5174999999999</v>
      </c>
    </row>
    <row r="143" spans="1:25" x14ac:dyDescent="0.3">
      <c r="A143" s="1" t="s">
        <v>165</v>
      </c>
      <c r="B143">
        <v>75</v>
      </c>
      <c r="C143">
        <v>0</v>
      </c>
      <c r="D143">
        <v>0</v>
      </c>
      <c r="E143">
        <v>0</v>
      </c>
      <c r="F143">
        <v>7.62</v>
      </c>
      <c r="G143">
        <v>0</v>
      </c>
      <c r="H143">
        <v>0</v>
      </c>
      <c r="I143">
        <v>88.207999999999998</v>
      </c>
      <c r="J143">
        <v>48.227899999999998</v>
      </c>
      <c r="K143">
        <v>0</v>
      </c>
      <c r="L143">
        <v>0</v>
      </c>
      <c r="M143">
        <v>54.839700000000001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273.8956</v>
      </c>
    </row>
    <row r="144" spans="1:25" x14ac:dyDescent="0.3">
      <c r="A144" s="1" t="s">
        <v>166</v>
      </c>
      <c r="B144">
        <v>328.1</v>
      </c>
      <c r="C144">
        <v>0</v>
      </c>
      <c r="D144">
        <v>0</v>
      </c>
      <c r="E144">
        <v>0</v>
      </c>
      <c r="F144">
        <v>23.66</v>
      </c>
      <c r="G144">
        <v>0</v>
      </c>
      <c r="H144">
        <v>0</v>
      </c>
      <c r="I144">
        <v>3035.1039999999998</v>
      </c>
      <c r="J144">
        <v>0</v>
      </c>
      <c r="K144">
        <v>0</v>
      </c>
      <c r="L144">
        <v>0</v>
      </c>
      <c r="M144">
        <v>9.0499999999999997E-2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3386.9544999999998</v>
      </c>
    </row>
    <row r="145" spans="1:25" x14ac:dyDescent="0.3">
      <c r="A145" s="1" t="s">
        <v>189</v>
      </c>
      <c r="B145">
        <v>0</v>
      </c>
      <c r="C145">
        <v>0</v>
      </c>
      <c r="D145">
        <v>0</v>
      </c>
      <c r="E145">
        <v>0</v>
      </c>
      <c r="F145">
        <v>204.34</v>
      </c>
      <c r="G145">
        <v>0</v>
      </c>
      <c r="H145">
        <v>0</v>
      </c>
      <c r="I145">
        <v>0.16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410.93630000000002</v>
      </c>
      <c r="W145">
        <v>0</v>
      </c>
      <c r="X145">
        <v>0</v>
      </c>
      <c r="Y145">
        <v>615.43630000000007</v>
      </c>
    </row>
    <row r="146" spans="1:25" x14ac:dyDescent="0.3">
      <c r="A146" s="1" t="s">
        <v>167</v>
      </c>
      <c r="B146">
        <v>0</v>
      </c>
      <c r="C146">
        <v>14646</v>
      </c>
      <c r="D146">
        <v>31009</v>
      </c>
      <c r="E146">
        <v>30649.166000000001</v>
      </c>
      <c r="F146">
        <v>0</v>
      </c>
      <c r="G146">
        <v>16091.886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16228.614</v>
      </c>
      <c r="R146">
        <v>38710.32</v>
      </c>
      <c r="S146">
        <v>0</v>
      </c>
      <c r="T146">
        <v>0</v>
      </c>
      <c r="U146">
        <v>72900.837</v>
      </c>
      <c r="V146">
        <v>0</v>
      </c>
      <c r="W146">
        <v>41162</v>
      </c>
      <c r="X146">
        <v>49322.71</v>
      </c>
      <c r="Y146">
        <v>310720.533</v>
      </c>
    </row>
    <row r="147" spans="1:25" x14ac:dyDescent="0.3">
      <c r="A147" s="1" t="s">
        <v>168</v>
      </c>
      <c r="B147">
        <v>0</v>
      </c>
      <c r="C147">
        <v>3604</v>
      </c>
      <c r="D147">
        <v>123027</v>
      </c>
      <c r="E147">
        <v>0</v>
      </c>
      <c r="F147">
        <v>0</v>
      </c>
      <c r="G147">
        <v>0</v>
      </c>
      <c r="H147">
        <v>996.8</v>
      </c>
      <c r="I147">
        <v>0</v>
      </c>
      <c r="J147">
        <v>1494.8833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1.6E-2</v>
      </c>
      <c r="T147">
        <v>10888.45</v>
      </c>
      <c r="U147">
        <v>0</v>
      </c>
      <c r="V147">
        <v>0</v>
      </c>
      <c r="W147">
        <v>0</v>
      </c>
      <c r="X147">
        <v>9208.9925999999996</v>
      </c>
      <c r="Y147">
        <v>149220.14189999999</v>
      </c>
    </row>
    <row r="148" spans="1:25" x14ac:dyDescent="0.3">
      <c r="A148" s="1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1298.2760000000001</v>
      </c>
      <c r="K148">
        <v>0</v>
      </c>
      <c r="L148">
        <v>0</v>
      </c>
      <c r="M148">
        <v>6021.7530000000006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0.68899999999999995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7320.7179999999998</v>
      </c>
    </row>
    <row r="149" spans="1:25" x14ac:dyDescent="0.3">
      <c r="A149" s="1" t="s">
        <v>170</v>
      </c>
      <c r="B149">
        <v>0</v>
      </c>
      <c r="C149">
        <v>28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0.69900000000000007</v>
      </c>
      <c r="J149">
        <v>1544.3705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1573.0695000000001</v>
      </c>
    </row>
    <row r="150" spans="1:25" x14ac:dyDescent="0.3">
      <c r="A150" s="1" t="s">
        <v>171</v>
      </c>
      <c r="B150">
        <v>326.89999999999998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1629.742</v>
      </c>
      <c r="J150">
        <v>295.20249999999999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229.91800000000001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2481.7624999999998</v>
      </c>
    </row>
    <row r="151" spans="1:25" x14ac:dyDescent="0.3">
      <c r="A151" s="1" t="s">
        <v>172</v>
      </c>
      <c r="B151">
        <v>193.5</v>
      </c>
      <c r="C151">
        <v>0</v>
      </c>
      <c r="D151">
        <v>0</v>
      </c>
      <c r="E151">
        <v>0</v>
      </c>
      <c r="F151">
        <v>6.71</v>
      </c>
      <c r="G151">
        <v>0</v>
      </c>
      <c r="H151">
        <v>0</v>
      </c>
      <c r="I151">
        <v>1378.491</v>
      </c>
      <c r="J151">
        <v>1495.8035</v>
      </c>
      <c r="K151">
        <v>5</v>
      </c>
      <c r="L151">
        <v>0</v>
      </c>
      <c r="M151">
        <v>59.915999999999997</v>
      </c>
      <c r="N151">
        <v>1.2</v>
      </c>
      <c r="O151">
        <v>0</v>
      </c>
      <c r="P151">
        <v>6.4909999999999997</v>
      </c>
      <c r="Q151">
        <v>0</v>
      </c>
      <c r="R151">
        <v>0</v>
      </c>
      <c r="S151">
        <v>3.72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3150.8314999999998</v>
      </c>
    </row>
    <row r="152" spans="1:25" x14ac:dyDescent="0.3">
      <c r="A152" s="1" t="s">
        <v>173</v>
      </c>
      <c r="B152">
        <v>24.2</v>
      </c>
      <c r="C152">
        <v>0</v>
      </c>
      <c r="D152">
        <v>0</v>
      </c>
      <c r="E152">
        <v>0</v>
      </c>
      <c r="F152">
        <v>34.630000000000003</v>
      </c>
      <c r="G152">
        <v>0</v>
      </c>
      <c r="H152">
        <v>0</v>
      </c>
      <c r="I152">
        <v>598.22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657.05</v>
      </c>
    </row>
    <row r="153" spans="1:25" x14ac:dyDescent="0.3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543.37</v>
      </c>
      <c r="G153">
        <v>0</v>
      </c>
      <c r="H153">
        <v>0</v>
      </c>
      <c r="I153">
        <v>8.6999999999999994E-2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543.45699999999999</v>
      </c>
    </row>
    <row r="154" spans="1:25" x14ac:dyDescent="0.3">
      <c r="A154" s="1" t="s">
        <v>175</v>
      </c>
      <c r="B154">
        <v>61.3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514.66399999999999</v>
      </c>
      <c r="J154">
        <v>6.1272000000000002</v>
      </c>
      <c r="K154">
        <v>0</v>
      </c>
      <c r="L154">
        <v>0</v>
      </c>
      <c r="M154">
        <v>2.9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584.99120000000005</v>
      </c>
    </row>
    <row r="155" spans="1:25" x14ac:dyDescent="0.3">
      <c r="A155" s="1" t="s">
        <v>176</v>
      </c>
      <c r="B155">
        <v>0</v>
      </c>
      <c r="C155">
        <v>46</v>
      </c>
      <c r="D155">
        <v>79</v>
      </c>
      <c r="E155">
        <v>0.19900000000000001</v>
      </c>
      <c r="F155">
        <v>0</v>
      </c>
      <c r="G155">
        <v>9.0000000000000011E-3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4.9130000000000003</v>
      </c>
      <c r="R155">
        <v>4.2699999999999996</v>
      </c>
      <c r="S155">
        <v>0</v>
      </c>
      <c r="T155">
        <v>0</v>
      </c>
      <c r="U155">
        <v>54.795000000000002</v>
      </c>
      <c r="V155">
        <v>0</v>
      </c>
      <c r="W155">
        <v>1</v>
      </c>
      <c r="X155">
        <v>8.1034000000000006</v>
      </c>
      <c r="Y155">
        <v>198.2894</v>
      </c>
    </row>
    <row r="156" spans="1:25" x14ac:dyDescent="0.3">
      <c r="A156" s="1" t="s">
        <v>177</v>
      </c>
      <c r="B156">
        <v>227.7</v>
      </c>
      <c r="C156">
        <v>326</v>
      </c>
      <c r="D156">
        <v>273</v>
      </c>
      <c r="E156">
        <v>0</v>
      </c>
      <c r="F156">
        <v>0</v>
      </c>
      <c r="G156">
        <v>0</v>
      </c>
      <c r="H156">
        <v>0</v>
      </c>
      <c r="I156">
        <v>14.441000000000001</v>
      </c>
      <c r="J156">
        <v>362.32139999999998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1900.92</v>
      </c>
      <c r="T156">
        <v>13.45</v>
      </c>
      <c r="U156">
        <v>0</v>
      </c>
      <c r="V156">
        <v>0</v>
      </c>
      <c r="W156">
        <v>0</v>
      </c>
      <c r="X156">
        <v>0.96809999999999996</v>
      </c>
      <c r="Y156">
        <v>3118.8004999999998</v>
      </c>
    </row>
    <row r="157" spans="1:25" x14ac:dyDescent="0.3">
      <c r="A157" s="1" t="s">
        <v>178</v>
      </c>
      <c r="B157">
        <v>0</v>
      </c>
      <c r="C157">
        <v>3</v>
      </c>
      <c r="D157">
        <v>0</v>
      </c>
      <c r="E157">
        <v>0</v>
      </c>
      <c r="F157">
        <v>0</v>
      </c>
      <c r="G157">
        <v>0</v>
      </c>
      <c r="H157">
        <v>22.927350000000001</v>
      </c>
      <c r="I157">
        <v>2.7559999999999998</v>
      </c>
      <c r="J157">
        <v>0</v>
      </c>
      <c r="K157">
        <v>0</v>
      </c>
      <c r="L157">
        <v>0.48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12144.99</v>
      </c>
      <c r="U157">
        <v>9.1999999999999998E-2</v>
      </c>
      <c r="V157">
        <v>0</v>
      </c>
      <c r="W157">
        <v>124</v>
      </c>
      <c r="X157">
        <v>0</v>
      </c>
      <c r="Y157">
        <v>12298.245349999999</v>
      </c>
    </row>
    <row r="158" spans="1:25" x14ac:dyDescent="0.3">
      <c r="A158" s="1" t="s">
        <v>179</v>
      </c>
      <c r="B158">
        <v>0</v>
      </c>
      <c r="C158">
        <v>2</v>
      </c>
      <c r="D158">
        <v>45</v>
      </c>
      <c r="E158">
        <v>0</v>
      </c>
      <c r="F158">
        <v>72.39</v>
      </c>
      <c r="G158">
        <v>0</v>
      </c>
      <c r="H158">
        <v>95.318460000000002</v>
      </c>
      <c r="I158">
        <v>154.733</v>
      </c>
      <c r="J158">
        <v>121.9795</v>
      </c>
      <c r="K158">
        <v>0</v>
      </c>
      <c r="L158">
        <v>0</v>
      </c>
      <c r="M158">
        <v>6.5469999999999997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2.8000000000000001E-2</v>
      </c>
      <c r="T158">
        <v>3287.19</v>
      </c>
      <c r="U158">
        <v>0</v>
      </c>
      <c r="V158">
        <v>0</v>
      </c>
      <c r="W158">
        <v>0</v>
      </c>
      <c r="X158">
        <v>1.6356999999999999</v>
      </c>
      <c r="Y158">
        <v>3786.8216600000001</v>
      </c>
    </row>
    <row r="159" spans="1:25" x14ac:dyDescent="0.3">
      <c r="A159" s="1" t="s">
        <v>180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575.72097999999994</v>
      </c>
      <c r="I159">
        <v>0</v>
      </c>
      <c r="J159">
        <v>0</v>
      </c>
      <c r="K159">
        <v>0</v>
      </c>
      <c r="L159">
        <v>65.900000000000006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637.35</v>
      </c>
      <c r="U159">
        <v>0</v>
      </c>
      <c r="V159">
        <v>0</v>
      </c>
      <c r="W159">
        <v>0</v>
      </c>
      <c r="X159">
        <v>0</v>
      </c>
      <c r="Y159">
        <v>1279.9709800000001</v>
      </c>
    </row>
    <row r="160" spans="1:25" x14ac:dyDescent="0.3">
      <c r="A160" s="1" t="s">
        <v>181</v>
      </c>
      <c r="B160">
        <v>0</v>
      </c>
      <c r="C160">
        <v>37710</v>
      </c>
      <c r="D160">
        <v>68635</v>
      </c>
      <c r="E160">
        <v>0</v>
      </c>
      <c r="F160">
        <v>21712.14</v>
      </c>
      <c r="G160">
        <v>0</v>
      </c>
      <c r="H160">
        <v>196797.19784000001</v>
      </c>
      <c r="I160">
        <v>16095.183000000001</v>
      </c>
      <c r="J160">
        <v>60791.1486</v>
      </c>
      <c r="K160">
        <v>0</v>
      </c>
      <c r="L160">
        <v>20042.900000000001</v>
      </c>
      <c r="M160">
        <v>6523.3309999999992</v>
      </c>
      <c r="N160">
        <v>0</v>
      </c>
      <c r="O160">
        <v>264581</v>
      </c>
      <c r="P160">
        <v>0</v>
      </c>
      <c r="Q160">
        <v>0</v>
      </c>
      <c r="R160">
        <v>0</v>
      </c>
      <c r="S160">
        <v>74598.61</v>
      </c>
      <c r="T160">
        <v>351292.25</v>
      </c>
      <c r="U160">
        <v>26958.19</v>
      </c>
      <c r="V160">
        <v>3599.08</v>
      </c>
      <c r="W160">
        <v>125654</v>
      </c>
      <c r="X160">
        <v>0</v>
      </c>
      <c r="Y160">
        <v>1274990.0304399999</v>
      </c>
    </row>
    <row r="161" spans="1:25" x14ac:dyDescent="0.3">
      <c r="A161" s="1" t="s">
        <v>182</v>
      </c>
      <c r="B161">
        <v>285.3</v>
      </c>
      <c r="C161">
        <v>81</v>
      </c>
      <c r="D161">
        <v>2113</v>
      </c>
      <c r="E161">
        <v>0</v>
      </c>
      <c r="F161">
        <v>0</v>
      </c>
      <c r="G161">
        <v>0</v>
      </c>
      <c r="H161">
        <v>80.399999999999991</v>
      </c>
      <c r="I161">
        <v>2995.547</v>
      </c>
      <c r="J161">
        <v>12104.6672</v>
      </c>
      <c r="K161">
        <v>0</v>
      </c>
      <c r="L161">
        <v>0</v>
      </c>
      <c r="M161">
        <v>0.33979999999999999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1521.3810000000001</v>
      </c>
      <c r="T161">
        <v>1102.4000000000001</v>
      </c>
      <c r="U161">
        <v>0</v>
      </c>
      <c r="V161">
        <v>0</v>
      </c>
      <c r="W161">
        <v>0</v>
      </c>
      <c r="X161">
        <v>17.619800000000001</v>
      </c>
      <c r="Y161">
        <v>20301.6548</v>
      </c>
    </row>
    <row r="162" spans="1:25" x14ac:dyDescent="0.3">
      <c r="A162" s="1" t="s">
        <v>183</v>
      </c>
      <c r="B162">
        <v>0</v>
      </c>
      <c r="C162">
        <v>0</v>
      </c>
      <c r="D162">
        <v>56</v>
      </c>
      <c r="E162">
        <v>0</v>
      </c>
      <c r="F162">
        <v>0.18</v>
      </c>
      <c r="G162">
        <v>0</v>
      </c>
      <c r="H162">
        <v>0</v>
      </c>
      <c r="I162">
        <v>6.5640000000000001</v>
      </c>
      <c r="J162">
        <v>240.8152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23.302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326.8612</v>
      </c>
    </row>
    <row r="163" spans="1:25" x14ac:dyDescent="0.3">
      <c r="A163" s="1" t="s">
        <v>184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64.586100000000002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64.586100000000002</v>
      </c>
    </row>
    <row r="164" spans="1:25" x14ac:dyDescent="0.3">
      <c r="A164" s="1" t="s">
        <v>185</v>
      </c>
      <c r="B164">
        <v>3.8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62.823</v>
      </c>
      <c r="K164">
        <v>0</v>
      </c>
      <c r="L164">
        <v>0</v>
      </c>
      <c r="M164">
        <v>0</v>
      </c>
      <c r="N164">
        <v>7.17E-2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66.694699999999997</v>
      </c>
    </row>
    <row r="165" spans="1:25" x14ac:dyDescent="0.3">
      <c r="A165" s="1" t="s">
        <v>186</v>
      </c>
      <c r="B165">
        <v>73.2</v>
      </c>
      <c r="C165">
        <v>0</v>
      </c>
      <c r="D165">
        <v>0</v>
      </c>
      <c r="E165">
        <v>0</v>
      </c>
      <c r="F165">
        <v>0.19</v>
      </c>
      <c r="G165">
        <v>0</v>
      </c>
      <c r="H165">
        <v>0</v>
      </c>
      <c r="I165">
        <v>3233.9659999999999</v>
      </c>
      <c r="J165">
        <v>486.38780000000003</v>
      </c>
      <c r="K165">
        <v>1</v>
      </c>
      <c r="L165">
        <v>0</v>
      </c>
      <c r="M165">
        <v>2343.8186999999998</v>
      </c>
      <c r="N165">
        <v>0</v>
      </c>
      <c r="O165">
        <v>0</v>
      </c>
      <c r="P165">
        <v>0.67200000000000004</v>
      </c>
      <c r="Q165">
        <v>0</v>
      </c>
      <c r="R165">
        <v>0</v>
      </c>
      <c r="S165">
        <v>134.21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6273.4445000000014</v>
      </c>
    </row>
    <row r="166" spans="1:25" x14ac:dyDescent="0.3">
      <c r="A166" s="1" t="s">
        <v>187</v>
      </c>
      <c r="B166">
        <v>0.9</v>
      </c>
      <c r="C166">
        <v>0</v>
      </c>
      <c r="D166">
        <v>0</v>
      </c>
      <c r="E166">
        <v>0</v>
      </c>
      <c r="F166">
        <v>13.34</v>
      </c>
      <c r="G166">
        <v>0</v>
      </c>
      <c r="H166">
        <v>0</v>
      </c>
      <c r="I166">
        <v>1358.8489999999999</v>
      </c>
      <c r="J166">
        <v>1E-3</v>
      </c>
      <c r="K166">
        <v>0</v>
      </c>
      <c r="L166">
        <v>0</v>
      </c>
      <c r="M166">
        <v>0.56759999999999999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0.40699999999999997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1374.0645999999999</v>
      </c>
    </row>
    <row r="167" spans="1:25" x14ac:dyDescent="0.3">
      <c r="A167" s="1" t="s">
        <v>188</v>
      </c>
      <c r="B167">
        <v>23.8</v>
      </c>
      <c r="C167">
        <v>18</v>
      </c>
      <c r="D167">
        <v>640</v>
      </c>
      <c r="E167">
        <v>0</v>
      </c>
      <c r="F167">
        <v>0</v>
      </c>
      <c r="G167">
        <v>0</v>
      </c>
      <c r="H167">
        <v>0</v>
      </c>
      <c r="I167">
        <v>0.16900000000000001</v>
      </c>
      <c r="J167">
        <v>863.50840000000005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108.014</v>
      </c>
      <c r="T167">
        <v>213.38</v>
      </c>
      <c r="U167">
        <v>0</v>
      </c>
      <c r="V167">
        <v>0</v>
      </c>
      <c r="W167">
        <v>0</v>
      </c>
      <c r="X167">
        <v>2.7452999999999999</v>
      </c>
      <c r="Y167">
        <v>1869.6167</v>
      </c>
    </row>
    <row r="168" spans="1:25" x14ac:dyDescent="0.3">
      <c r="A168" s="1" t="s">
        <v>24</v>
      </c>
      <c r="B168">
        <v>14157</v>
      </c>
      <c r="C168">
        <v>202606</v>
      </c>
      <c r="D168">
        <v>876187</v>
      </c>
      <c r="E168">
        <v>74451.682000000001</v>
      </c>
      <c r="F168">
        <v>149581.19</v>
      </c>
      <c r="G168">
        <v>129288.095</v>
      </c>
      <c r="H168">
        <v>341881.87368000002</v>
      </c>
      <c r="I168">
        <v>197132.77799999999</v>
      </c>
      <c r="J168">
        <v>601605.35279999999</v>
      </c>
      <c r="K168">
        <v>74</v>
      </c>
      <c r="L168">
        <v>85484.76</v>
      </c>
      <c r="M168">
        <v>75295.521000000008</v>
      </c>
      <c r="N168">
        <v>38.9133</v>
      </c>
      <c r="O168">
        <v>370220.804</v>
      </c>
      <c r="P168">
        <v>21.552</v>
      </c>
      <c r="Q168">
        <v>33138.955999999998</v>
      </c>
      <c r="R168">
        <v>64576.34</v>
      </c>
      <c r="S168">
        <v>272382.98800000001</v>
      </c>
      <c r="T168">
        <v>2461689.11</v>
      </c>
      <c r="U168">
        <v>153288.01379999999</v>
      </c>
      <c r="V168">
        <v>62776.893100000001</v>
      </c>
      <c r="W168">
        <v>945323</v>
      </c>
      <c r="X168">
        <v>204340.80499999999</v>
      </c>
      <c r="Y168">
        <v>7315542.6276799999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FBBC-A257-4921-8ABB-0ADC0638945D}">
  <dimension ref="A1:Y2477"/>
  <sheetViews>
    <sheetView zoomScale="55" zoomScaleNormal="55" workbookViewId="0">
      <selection activeCell="G17" sqref="G17"/>
    </sheetView>
  </sheetViews>
  <sheetFormatPr baseColWidth="10" defaultRowHeight="14.4" x14ac:dyDescent="0.3"/>
  <cols>
    <col min="1" max="1" width="20.6640625" bestFit="1" customWidth="1"/>
    <col min="2" max="2" width="7.21875" bestFit="1" customWidth="1"/>
    <col min="3" max="3" width="11.33203125" bestFit="1" customWidth="1"/>
    <col min="4" max="5" width="10.33203125" bestFit="1" customWidth="1"/>
    <col min="6" max="6" width="9.21875" bestFit="1" customWidth="1"/>
    <col min="7" max="7" width="11.33203125" bestFit="1" customWidth="1"/>
    <col min="8" max="8" width="12.44140625" bestFit="1" customWidth="1"/>
    <col min="9" max="9" width="10.33203125" bestFit="1" customWidth="1"/>
    <col min="10" max="10" width="12.44140625" bestFit="1" customWidth="1"/>
    <col min="11" max="11" width="7.21875" bestFit="1" customWidth="1"/>
    <col min="12" max="12" width="10.33203125" bestFit="1" customWidth="1"/>
    <col min="13" max="13" width="11.33203125" bestFit="1" customWidth="1"/>
    <col min="14" max="14" width="8.21875" bestFit="1" customWidth="1"/>
    <col min="15" max="15" width="10.33203125" bestFit="1" customWidth="1"/>
    <col min="16" max="16" width="8.21875" bestFit="1" customWidth="1"/>
    <col min="17" max="17" width="10.33203125" bestFit="1" customWidth="1"/>
    <col min="18" max="18" width="9.21875" bestFit="1" customWidth="1"/>
    <col min="19" max="19" width="11.33203125" bestFit="1" customWidth="1"/>
    <col min="20" max="22" width="10.33203125" bestFit="1" customWidth="1"/>
    <col min="23" max="23" width="7.21875" bestFit="1" customWidth="1"/>
    <col min="24" max="24" width="11.33203125" bestFit="1" customWidth="1"/>
    <col min="25" max="25" width="5.1093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191</v>
      </c>
    </row>
    <row r="2" spans="1:25" x14ac:dyDescent="0.3">
      <c r="A2" s="1" t="s">
        <v>25</v>
      </c>
      <c r="B2">
        <v>0</v>
      </c>
      <c r="C2">
        <v>0</v>
      </c>
      <c r="D2">
        <v>0</v>
      </c>
      <c r="E2">
        <v>0</v>
      </c>
      <c r="F2">
        <v>889.6</v>
      </c>
      <c r="G2">
        <v>0</v>
      </c>
      <c r="H2">
        <v>0</v>
      </c>
      <c r="I2">
        <v>910.6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0.1</v>
      </c>
      <c r="W2">
        <v>0</v>
      </c>
      <c r="X2">
        <v>0</v>
      </c>
      <c r="Y2">
        <v>2006</v>
      </c>
    </row>
    <row r="3" spans="1:25" x14ac:dyDescent="0.3">
      <c r="A3" s="1" t="s">
        <v>26</v>
      </c>
      <c r="B3">
        <v>0</v>
      </c>
      <c r="C3">
        <v>0</v>
      </c>
      <c r="D3">
        <v>0</v>
      </c>
      <c r="E3">
        <v>0</v>
      </c>
      <c r="F3">
        <v>3909.4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0</v>
      </c>
      <c r="X3">
        <v>0</v>
      </c>
      <c r="Y3">
        <v>2006</v>
      </c>
    </row>
    <row r="4" spans="1:25" x14ac:dyDescent="0.3">
      <c r="A4" s="1" t="s">
        <v>27</v>
      </c>
      <c r="B4">
        <v>141.1</v>
      </c>
      <c r="C4">
        <v>188.6</v>
      </c>
      <c r="D4">
        <v>0</v>
      </c>
      <c r="E4">
        <v>0</v>
      </c>
      <c r="F4">
        <v>76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2006</v>
      </c>
    </row>
    <row r="5" spans="1:25" x14ac:dyDescent="0.3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2006</v>
      </c>
    </row>
    <row r="6" spans="1:25" x14ac:dyDescent="0.3">
      <c r="A6" s="1" t="s">
        <v>29</v>
      </c>
      <c r="B6">
        <v>0</v>
      </c>
      <c r="C6">
        <v>0</v>
      </c>
      <c r="D6">
        <v>0</v>
      </c>
      <c r="E6">
        <v>0</v>
      </c>
      <c r="F6">
        <v>0.3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0.01</v>
      </c>
      <c r="W6">
        <v>0</v>
      </c>
      <c r="X6">
        <v>0</v>
      </c>
      <c r="Y6">
        <v>2006</v>
      </c>
    </row>
    <row r="7" spans="1:25" x14ac:dyDescent="0.3">
      <c r="A7" s="1" t="s">
        <v>30</v>
      </c>
      <c r="B7">
        <v>0</v>
      </c>
      <c r="C7">
        <v>0</v>
      </c>
      <c r="D7">
        <v>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1137</v>
      </c>
      <c r="U7">
        <v>0</v>
      </c>
      <c r="V7">
        <v>0</v>
      </c>
      <c r="W7">
        <v>0</v>
      </c>
      <c r="X7">
        <v>0</v>
      </c>
      <c r="Y7">
        <v>2006</v>
      </c>
    </row>
    <row r="8" spans="1:25" x14ac:dyDescent="0.3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2006</v>
      </c>
    </row>
    <row r="9" spans="1:25" x14ac:dyDescent="0.3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1062</v>
      </c>
      <c r="T9">
        <v>0</v>
      </c>
      <c r="U9">
        <v>0</v>
      </c>
      <c r="V9">
        <v>0</v>
      </c>
      <c r="W9">
        <v>0</v>
      </c>
      <c r="X9">
        <v>0</v>
      </c>
      <c r="Y9">
        <v>2006</v>
      </c>
    </row>
    <row r="10" spans="1:25" x14ac:dyDescent="0.3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2006</v>
      </c>
    </row>
    <row r="11" spans="1:25" x14ac:dyDescent="0.3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2006</v>
      </c>
    </row>
    <row r="12" spans="1:25" x14ac:dyDescent="0.3">
      <c r="A12" s="1" t="s">
        <v>35</v>
      </c>
      <c r="B12">
        <v>284.7</v>
      </c>
      <c r="C12">
        <v>55.4</v>
      </c>
      <c r="D12">
        <v>75</v>
      </c>
      <c r="E12">
        <v>0</v>
      </c>
      <c r="F12">
        <v>0</v>
      </c>
      <c r="G12">
        <v>0</v>
      </c>
      <c r="H12">
        <v>0</v>
      </c>
      <c r="I12">
        <v>289.60000000000002</v>
      </c>
      <c r="J12">
        <v>324.04000000000002</v>
      </c>
      <c r="K12">
        <v>13</v>
      </c>
      <c r="L12">
        <v>0</v>
      </c>
      <c r="M12">
        <v>0.1</v>
      </c>
      <c r="N12">
        <v>0</v>
      </c>
      <c r="O12">
        <v>0</v>
      </c>
      <c r="P12">
        <v>1.091</v>
      </c>
      <c r="Q12">
        <v>0</v>
      </c>
      <c r="R12">
        <v>0</v>
      </c>
      <c r="S12">
        <v>768</v>
      </c>
      <c r="T12">
        <v>12</v>
      </c>
      <c r="U12">
        <v>0</v>
      </c>
      <c r="V12">
        <v>0</v>
      </c>
      <c r="W12">
        <v>0</v>
      </c>
      <c r="X12">
        <v>0</v>
      </c>
      <c r="Y12">
        <v>2006</v>
      </c>
    </row>
    <row r="13" spans="1:25" x14ac:dyDescent="0.3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7.2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2006</v>
      </c>
    </row>
    <row r="14" spans="1:25" x14ac:dyDescent="0.3">
      <c r="A14" s="1" t="s">
        <v>37</v>
      </c>
      <c r="B14">
        <v>210.7</v>
      </c>
      <c r="C14">
        <v>0</v>
      </c>
      <c r="D14">
        <v>2.0099999999999998</v>
      </c>
      <c r="E14">
        <v>0</v>
      </c>
      <c r="F14">
        <v>0</v>
      </c>
      <c r="G14">
        <v>0</v>
      </c>
      <c r="H14">
        <v>0</v>
      </c>
      <c r="I14">
        <v>2116.3000000000002</v>
      </c>
      <c r="J14">
        <v>574.02</v>
      </c>
      <c r="K14">
        <v>162</v>
      </c>
      <c r="L14">
        <v>0</v>
      </c>
      <c r="M14">
        <v>0</v>
      </c>
      <c r="N14">
        <v>0</v>
      </c>
      <c r="O14">
        <v>0</v>
      </c>
      <c r="P14">
        <v>22.992999999999999</v>
      </c>
      <c r="Q14">
        <v>0</v>
      </c>
      <c r="R14">
        <v>0</v>
      </c>
      <c r="S14">
        <v>308</v>
      </c>
      <c r="T14">
        <v>0</v>
      </c>
      <c r="U14">
        <v>0</v>
      </c>
      <c r="V14">
        <v>0</v>
      </c>
      <c r="W14">
        <v>0</v>
      </c>
      <c r="X14">
        <v>0</v>
      </c>
      <c r="Y14">
        <v>2006</v>
      </c>
    </row>
    <row r="15" spans="1:25" x14ac:dyDescent="0.3">
      <c r="A15" s="1" t="s">
        <v>38</v>
      </c>
      <c r="B15">
        <v>0.4</v>
      </c>
      <c r="C15">
        <v>0</v>
      </c>
      <c r="D15">
        <v>0</v>
      </c>
      <c r="E15">
        <v>0</v>
      </c>
      <c r="F15">
        <v>167.2</v>
      </c>
      <c r="G15">
        <v>0</v>
      </c>
      <c r="H15">
        <v>0</v>
      </c>
      <c r="I15">
        <v>3317.5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2006</v>
      </c>
    </row>
    <row r="16" spans="1:25" x14ac:dyDescent="0.3">
      <c r="A16" s="1" t="s">
        <v>39</v>
      </c>
      <c r="B16">
        <v>0</v>
      </c>
      <c r="C16">
        <v>0</v>
      </c>
      <c r="D16">
        <v>0</v>
      </c>
      <c r="E16">
        <v>0</v>
      </c>
      <c r="F16">
        <v>268</v>
      </c>
      <c r="G16">
        <v>0</v>
      </c>
      <c r="H16">
        <v>0</v>
      </c>
      <c r="I16">
        <v>1.9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4.5</v>
      </c>
      <c r="W16">
        <v>0</v>
      </c>
      <c r="X16">
        <v>0</v>
      </c>
      <c r="Y16">
        <v>2006</v>
      </c>
    </row>
    <row r="17" spans="1:25" x14ac:dyDescent="0.3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2006</v>
      </c>
    </row>
    <row r="18" spans="1:25" x14ac:dyDescent="0.3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2006</v>
      </c>
    </row>
    <row r="19" spans="1:25" x14ac:dyDescent="0.3">
      <c r="A19" s="1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2006</v>
      </c>
    </row>
    <row r="20" spans="1:25" x14ac:dyDescent="0.3">
      <c r="A20" s="1" t="s">
        <v>43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87.4</v>
      </c>
      <c r="W20">
        <v>0</v>
      </c>
      <c r="X20">
        <v>0</v>
      </c>
      <c r="Y20">
        <v>2006</v>
      </c>
    </row>
    <row r="21" spans="1:25" x14ac:dyDescent="0.3">
      <c r="A21" s="1" t="s">
        <v>44</v>
      </c>
      <c r="B21">
        <v>0</v>
      </c>
      <c r="C21">
        <v>7532.4</v>
      </c>
      <c r="D21">
        <v>12950</v>
      </c>
      <c r="E21">
        <v>90.5</v>
      </c>
      <c r="F21">
        <v>0</v>
      </c>
      <c r="G21">
        <v>242.27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586</v>
      </c>
      <c r="S21">
        <v>0</v>
      </c>
      <c r="T21">
        <v>0</v>
      </c>
      <c r="U21">
        <v>795.2</v>
      </c>
      <c r="V21">
        <v>0</v>
      </c>
      <c r="W21">
        <v>0</v>
      </c>
      <c r="X21">
        <v>2568.8000000000002</v>
      </c>
      <c r="Y21">
        <v>2006</v>
      </c>
    </row>
    <row r="22" spans="1:25" x14ac:dyDescent="0.3">
      <c r="A22" s="1" t="s">
        <v>45</v>
      </c>
      <c r="B22">
        <v>0</v>
      </c>
      <c r="C22">
        <v>4881.1000000000004</v>
      </c>
      <c r="D22">
        <v>14086</v>
      </c>
      <c r="E22">
        <v>702.2</v>
      </c>
      <c r="F22">
        <v>0</v>
      </c>
      <c r="G22">
        <v>670.05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4252</v>
      </c>
      <c r="S22">
        <v>0</v>
      </c>
      <c r="T22">
        <v>0</v>
      </c>
      <c r="U22">
        <v>15079.7</v>
      </c>
      <c r="V22">
        <v>0</v>
      </c>
      <c r="W22">
        <v>3747</v>
      </c>
      <c r="X22">
        <v>11518.08</v>
      </c>
      <c r="Y22">
        <v>2006</v>
      </c>
    </row>
    <row r="23" spans="1:25" x14ac:dyDescent="0.3">
      <c r="A23" s="1" t="s">
        <v>46</v>
      </c>
      <c r="B23">
        <v>1388.7</v>
      </c>
      <c r="C23">
        <v>2537</v>
      </c>
      <c r="D23">
        <v>5105</v>
      </c>
      <c r="E23">
        <v>0</v>
      </c>
      <c r="F23">
        <v>0</v>
      </c>
      <c r="G23">
        <v>0</v>
      </c>
      <c r="H23">
        <v>3</v>
      </c>
      <c r="I23">
        <v>1477.5</v>
      </c>
      <c r="J23">
        <v>8616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1594</v>
      </c>
      <c r="T23">
        <v>2749</v>
      </c>
      <c r="U23">
        <v>0</v>
      </c>
      <c r="V23">
        <v>786.2</v>
      </c>
      <c r="W23">
        <v>0</v>
      </c>
      <c r="X23">
        <v>308.5</v>
      </c>
      <c r="Y23">
        <v>2006</v>
      </c>
    </row>
    <row r="24" spans="1:25" x14ac:dyDescent="0.3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2006</v>
      </c>
    </row>
    <row r="25" spans="1:25" x14ac:dyDescent="0.3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2006</v>
      </c>
    </row>
    <row r="26" spans="1:25" x14ac:dyDescent="0.3">
      <c r="A26" s="1" t="s">
        <v>49</v>
      </c>
      <c r="B26">
        <v>0</v>
      </c>
      <c r="C26">
        <v>2.1</v>
      </c>
      <c r="D26">
        <v>0</v>
      </c>
      <c r="E26">
        <v>0</v>
      </c>
      <c r="F26">
        <v>0</v>
      </c>
      <c r="G26">
        <v>0</v>
      </c>
      <c r="H26">
        <v>1</v>
      </c>
      <c r="I26">
        <v>108.2</v>
      </c>
      <c r="J26">
        <v>332</v>
      </c>
      <c r="K26">
        <v>0</v>
      </c>
      <c r="L26">
        <v>0</v>
      </c>
      <c r="M26">
        <v>18.2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</v>
      </c>
      <c r="U26">
        <v>0</v>
      </c>
      <c r="V26">
        <v>0</v>
      </c>
      <c r="W26">
        <v>0</v>
      </c>
      <c r="X26">
        <v>0</v>
      </c>
      <c r="Y26">
        <v>2006</v>
      </c>
    </row>
    <row r="27" spans="1:25" x14ac:dyDescent="0.3">
      <c r="A27" s="1" t="s">
        <v>50</v>
      </c>
      <c r="B27">
        <v>60.3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17.600000000000001</v>
      </c>
      <c r="J27">
        <v>595</v>
      </c>
      <c r="K27">
        <v>0</v>
      </c>
      <c r="L27">
        <v>0</v>
      </c>
      <c r="M27">
        <v>274.5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2006</v>
      </c>
    </row>
    <row r="28" spans="1:25" x14ac:dyDescent="0.3">
      <c r="A28" s="1" t="s">
        <v>51</v>
      </c>
      <c r="B28">
        <v>102.1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1932.9</v>
      </c>
      <c r="J28">
        <v>344.01</v>
      </c>
      <c r="K28">
        <v>1</v>
      </c>
      <c r="L28">
        <v>0</v>
      </c>
      <c r="M28">
        <v>776.4</v>
      </c>
      <c r="N28">
        <v>0</v>
      </c>
      <c r="O28">
        <v>0</v>
      </c>
      <c r="P28">
        <v>0.19600000000000001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2006</v>
      </c>
    </row>
    <row r="29" spans="1:25" x14ac:dyDescent="0.3">
      <c r="A29" s="1" t="s">
        <v>52</v>
      </c>
      <c r="B29">
        <v>167.8</v>
      </c>
      <c r="C29">
        <v>1.5</v>
      </c>
      <c r="D29">
        <v>152.01</v>
      </c>
      <c r="E29">
        <v>0</v>
      </c>
      <c r="F29">
        <v>0</v>
      </c>
      <c r="G29">
        <v>0</v>
      </c>
      <c r="H29">
        <v>0</v>
      </c>
      <c r="I29">
        <v>19</v>
      </c>
      <c r="J29">
        <v>216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4020</v>
      </c>
      <c r="T29">
        <v>39</v>
      </c>
      <c r="U29">
        <v>0</v>
      </c>
      <c r="V29">
        <v>0</v>
      </c>
      <c r="W29">
        <v>0</v>
      </c>
      <c r="X29">
        <v>0</v>
      </c>
      <c r="Y29">
        <v>2006</v>
      </c>
    </row>
    <row r="30" spans="1:25" x14ac:dyDescent="0.3">
      <c r="A30" s="1" t="s">
        <v>53</v>
      </c>
      <c r="B30">
        <v>0</v>
      </c>
      <c r="C30">
        <v>0</v>
      </c>
      <c r="D30">
        <v>5</v>
      </c>
      <c r="E30">
        <v>0</v>
      </c>
      <c r="F30">
        <v>518.4</v>
      </c>
      <c r="G30">
        <v>0</v>
      </c>
      <c r="H30">
        <v>0</v>
      </c>
      <c r="I30">
        <v>327.8</v>
      </c>
      <c r="J30">
        <v>89.03</v>
      </c>
      <c r="K30">
        <v>0</v>
      </c>
      <c r="L30">
        <v>0</v>
      </c>
      <c r="M30">
        <v>0</v>
      </c>
      <c r="N30">
        <v>0</v>
      </c>
      <c r="O30">
        <v>0</v>
      </c>
      <c r="P30">
        <v>2.2200000000000002</v>
      </c>
      <c r="Q30">
        <v>0</v>
      </c>
      <c r="R30">
        <v>0</v>
      </c>
      <c r="S30">
        <v>0</v>
      </c>
      <c r="T30">
        <v>0</v>
      </c>
      <c r="U30">
        <v>0</v>
      </c>
      <c r="V30">
        <v>0.01</v>
      </c>
      <c r="W30">
        <v>0</v>
      </c>
      <c r="X30">
        <v>0</v>
      </c>
      <c r="Y30">
        <v>2006</v>
      </c>
    </row>
    <row r="31" spans="1:25" x14ac:dyDescent="0.3">
      <c r="A31" s="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2006</v>
      </c>
    </row>
    <row r="32" spans="1:25" x14ac:dyDescent="0.3">
      <c r="A32" s="1" t="s">
        <v>55</v>
      </c>
      <c r="B32">
        <v>0</v>
      </c>
      <c r="C32">
        <v>0</v>
      </c>
      <c r="D32">
        <v>0</v>
      </c>
      <c r="E32">
        <v>0</v>
      </c>
      <c r="F32">
        <v>0.2</v>
      </c>
      <c r="G32">
        <v>0</v>
      </c>
      <c r="H32">
        <v>13</v>
      </c>
      <c r="I32">
        <v>22</v>
      </c>
      <c r="J32">
        <v>74</v>
      </c>
      <c r="K32">
        <v>0</v>
      </c>
      <c r="L32">
        <v>0</v>
      </c>
      <c r="M32">
        <v>0.1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0</v>
      </c>
      <c r="X32">
        <v>0</v>
      </c>
      <c r="Y32">
        <v>2006</v>
      </c>
    </row>
    <row r="33" spans="1:25" x14ac:dyDescent="0.3">
      <c r="A33" s="1" t="s">
        <v>56</v>
      </c>
      <c r="B33">
        <v>313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4526.8999999999996</v>
      </c>
      <c r="J33">
        <v>115.01</v>
      </c>
      <c r="K33">
        <v>10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57</v>
      </c>
      <c r="T33">
        <v>0</v>
      </c>
      <c r="U33">
        <v>0</v>
      </c>
      <c r="V33">
        <v>0</v>
      </c>
      <c r="W33">
        <v>0</v>
      </c>
      <c r="X33">
        <v>0</v>
      </c>
      <c r="Y33">
        <v>2006</v>
      </c>
    </row>
    <row r="34" spans="1:25" x14ac:dyDescent="0.3">
      <c r="A34" s="1" t="s">
        <v>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16.2</v>
      </c>
      <c r="W34">
        <v>0</v>
      </c>
      <c r="X34">
        <v>0</v>
      </c>
      <c r="Y34">
        <v>2006</v>
      </c>
    </row>
    <row r="35" spans="1:25" x14ac:dyDescent="0.3">
      <c r="A35" s="1" t="s">
        <v>58</v>
      </c>
      <c r="B35">
        <v>105.7</v>
      </c>
      <c r="C35">
        <v>732.11</v>
      </c>
      <c r="D35">
        <v>759.01</v>
      </c>
      <c r="E35">
        <v>0</v>
      </c>
      <c r="F35">
        <v>43.9</v>
      </c>
      <c r="G35">
        <v>0</v>
      </c>
      <c r="H35">
        <v>5</v>
      </c>
      <c r="I35">
        <v>734.6</v>
      </c>
      <c r="J35">
        <v>37337.019999999997</v>
      </c>
      <c r="K35">
        <v>0</v>
      </c>
      <c r="L35">
        <v>0</v>
      </c>
      <c r="M35">
        <v>525.79999999999995</v>
      </c>
      <c r="N35">
        <v>0</v>
      </c>
      <c r="O35">
        <v>0</v>
      </c>
      <c r="P35">
        <v>0</v>
      </c>
      <c r="Q35">
        <v>0</v>
      </c>
      <c r="R35">
        <v>0</v>
      </c>
      <c r="S35">
        <v>33</v>
      </c>
      <c r="T35">
        <v>1815</v>
      </c>
      <c r="U35">
        <v>8.1</v>
      </c>
      <c r="V35">
        <v>76.099999999999994</v>
      </c>
      <c r="W35">
        <v>0</v>
      </c>
      <c r="X35">
        <v>100</v>
      </c>
      <c r="Y35">
        <v>2006</v>
      </c>
    </row>
    <row r="36" spans="1:25" x14ac:dyDescent="0.3">
      <c r="A36" s="1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2006</v>
      </c>
    </row>
    <row r="37" spans="1:25" x14ac:dyDescent="0.3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1412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2006</v>
      </c>
    </row>
    <row r="38" spans="1:25" x14ac:dyDescent="0.3">
      <c r="A38" s="1" t="s">
        <v>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2006</v>
      </c>
    </row>
    <row r="39" spans="1:25" x14ac:dyDescent="0.3">
      <c r="A39" s="1" t="s">
        <v>62</v>
      </c>
      <c r="B39">
        <v>23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20.2</v>
      </c>
      <c r="J39">
        <v>427</v>
      </c>
      <c r="K39">
        <v>0</v>
      </c>
      <c r="L39">
        <v>0</v>
      </c>
      <c r="M39">
        <v>183.9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2006</v>
      </c>
    </row>
    <row r="40" spans="1:25" x14ac:dyDescent="0.3">
      <c r="A40" s="1" t="s">
        <v>63</v>
      </c>
      <c r="B40">
        <v>98.8</v>
      </c>
      <c r="C40">
        <v>0</v>
      </c>
      <c r="D40">
        <v>0</v>
      </c>
      <c r="E40">
        <v>0</v>
      </c>
      <c r="F40">
        <v>65.400000000000006</v>
      </c>
      <c r="G40">
        <v>0</v>
      </c>
      <c r="H40">
        <v>0</v>
      </c>
      <c r="I40">
        <v>2816.3</v>
      </c>
      <c r="J40">
        <v>240.02</v>
      </c>
      <c r="K40">
        <v>0</v>
      </c>
      <c r="L40">
        <v>0</v>
      </c>
      <c r="M40">
        <v>1254.4000000000001</v>
      </c>
      <c r="N40">
        <v>0</v>
      </c>
      <c r="O40">
        <v>0</v>
      </c>
      <c r="P40">
        <v>3.4000000000000002E-2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2006</v>
      </c>
    </row>
    <row r="41" spans="1:25" x14ac:dyDescent="0.3">
      <c r="A41" s="1" t="s">
        <v>64</v>
      </c>
      <c r="B41">
        <v>0</v>
      </c>
      <c r="C41">
        <v>18637.5</v>
      </c>
      <c r="D41">
        <v>72304</v>
      </c>
      <c r="E41">
        <v>0</v>
      </c>
      <c r="F41">
        <v>0</v>
      </c>
      <c r="G41">
        <v>0</v>
      </c>
      <c r="H41">
        <v>1815</v>
      </c>
      <c r="I41">
        <v>13814.5</v>
      </c>
      <c r="J41">
        <v>63014</v>
      </c>
      <c r="K41">
        <v>0</v>
      </c>
      <c r="L41">
        <v>0</v>
      </c>
      <c r="M41">
        <v>79.8</v>
      </c>
      <c r="N41">
        <v>0</v>
      </c>
      <c r="O41">
        <v>0</v>
      </c>
      <c r="P41">
        <v>0</v>
      </c>
      <c r="Q41">
        <v>0</v>
      </c>
      <c r="R41">
        <v>0</v>
      </c>
      <c r="S41">
        <v>39177</v>
      </c>
      <c r="T41">
        <v>131795</v>
      </c>
      <c r="U41">
        <v>532.5</v>
      </c>
      <c r="V41">
        <v>0</v>
      </c>
      <c r="W41">
        <v>0</v>
      </c>
      <c r="X41">
        <v>7814</v>
      </c>
      <c r="Y41">
        <v>2006</v>
      </c>
    </row>
    <row r="42" spans="1:25" x14ac:dyDescent="0.3">
      <c r="A42" s="1" t="s">
        <v>65</v>
      </c>
      <c r="B42">
        <v>0</v>
      </c>
      <c r="C42">
        <v>22971.8</v>
      </c>
      <c r="D42">
        <v>6852</v>
      </c>
      <c r="E42">
        <v>0</v>
      </c>
      <c r="F42">
        <v>0</v>
      </c>
      <c r="G42">
        <v>321.27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5390.3</v>
      </c>
      <c r="V42">
        <v>0</v>
      </c>
      <c r="W42">
        <v>0</v>
      </c>
      <c r="X42">
        <v>10255.9</v>
      </c>
      <c r="Y42">
        <v>2006</v>
      </c>
    </row>
    <row r="43" spans="1:25" x14ac:dyDescent="0.3">
      <c r="A43" s="1" t="s">
        <v>66</v>
      </c>
      <c r="B43">
        <v>0</v>
      </c>
      <c r="C43">
        <v>3000.5</v>
      </c>
      <c r="D43">
        <v>137</v>
      </c>
      <c r="E43">
        <v>9949.7999999999993</v>
      </c>
      <c r="F43">
        <v>0</v>
      </c>
      <c r="G43">
        <v>9773.57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451</v>
      </c>
      <c r="S43">
        <v>0</v>
      </c>
      <c r="T43">
        <v>0</v>
      </c>
      <c r="U43">
        <v>15154.5</v>
      </c>
      <c r="V43">
        <v>0</v>
      </c>
      <c r="W43">
        <v>9780</v>
      </c>
      <c r="X43">
        <v>30133.599999999999</v>
      </c>
      <c r="Y43">
        <v>2006</v>
      </c>
    </row>
    <row r="44" spans="1:25" x14ac:dyDescent="0.3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2006</v>
      </c>
    </row>
    <row r="45" spans="1:25" x14ac:dyDescent="0.3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69792.52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1671.9</v>
      </c>
      <c r="Y45">
        <v>2006</v>
      </c>
    </row>
    <row r="46" spans="1:25" x14ac:dyDescent="0.3">
      <c r="A46" s="1" t="s">
        <v>69</v>
      </c>
      <c r="B46">
        <v>3.1</v>
      </c>
      <c r="C46">
        <v>40412.9</v>
      </c>
      <c r="D46">
        <v>81056</v>
      </c>
      <c r="E46">
        <v>0</v>
      </c>
      <c r="F46">
        <v>0</v>
      </c>
      <c r="G46">
        <v>0</v>
      </c>
      <c r="H46">
        <v>1979</v>
      </c>
      <c r="I46">
        <v>37620.1</v>
      </c>
      <c r="J46">
        <v>74195</v>
      </c>
      <c r="K46">
        <v>0</v>
      </c>
      <c r="L46">
        <v>0</v>
      </c>
      <c r="M46">
        <v>79.8</v>
      </c>
      <c r="N46">
        <v>0</v>
      </c>
      <c r="O46">
        <v>0</v>
      </c>
      <c r="P46">
        <v>0</v>
      </c>
      <c r="Q46">
        <v>0</v>
      </c>
      <c r="R46">
        <v>0</v>
      </c>
      <c r="S46">
        <v>76419</v>
      </c>
      <c r="T46">
        <v>138727</v>
      </c>
      <c r="U46">
        <v>1001.1</v>
      </c>
      <c r="V46">
        <v>0</v>
      </c>
      <c r="W46">
        <v>0</v>
      </c>
      <c r="X46">
        <v>10509</v>
      </c>
      <c r="Y46">
        <v>2006</v>
      </c>
    </row>
    <row r="47" spans="1:25" x14ac:dyDescent="0.3">
      <c r="A47" s="1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2006</v>
      </c>
    </row>
    <row r="48" spans="1:25" x14ac:dyDescent="0.3">
      <c r="A48" s="1" t="s">
        <v>71</v>
      </c>
      <c r="B48">
        <v>0</v>
      </c>
      <c r="C48">
        <v>3152.5</v>
      </c>
      <c r="D48">
        <v>0</v>
      </c>
      <c r="E48">
        <v>0</v>
      </c>
      <c r="F48">
        <v>0</v>
      </c>
      <c r="G48">
        <v>0</v>
      </c>
      <c r="H48">
        <v>585</v>
      </c>
      <c r="I48">
        <v>701.5</v>
      </c>
      <c r="J48">
        <v>18802</v>
      </c>
      <c r="K48">
        <v>0</v>
      </c>
      <c r="L48">
        <v>0</v>
      </c>
      <c r="M48">
        <v>19201</v>
      </c>
      <c r="N48">
        <v>0</v>
      </c>
      <c r="O48">
        <v>0</v>
      </c>
      <c r="P48">
        <v>0</v>
      </c>
      <c r="Q48">
        <v>0</v>
      </c>
      <c r="R48">
        <v>0</v>
      </c>
      <c r="S48">
        <v>7259</v>
      </c>
      <c r="T48">
        <v>0</v>
      </c>
      <c r="U48">
        <v>0</v>
      </c>
      <c r="V48">
        <v>0</v>
      </c>
      <c r="W48">
        <v>0</v>
      </c>
      <c r="X48">
        <v>0</v>
      </c>
      <c r="Y48">
        <v>2006</v>
      </c>
    </row>
    <row r="49" spans="1:25" x14ac:dyDescent="0.3">
      <c r="A49" s="1" t="s">
        <v>72</v>
      </c>
      <c r="B49">
        <v>0</v>
      </c>
      <c r="C49">
        <v>266.39999999999998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565</v>
      </c>
      <c r="J49">
        <v>3827</v>
      </c>
      <c r="K49">
        <v>0</v>
      </c>
      <c r="L49">
        <v>0</v>
      </c>
      <c r="M49">
        <v>6511.1</v>
      </c>
      <c r="N49">
        <v>0</v>
      </c>
      <c r="O49">
        <v>0</v>
      </c>
      <c r="P49">
        <v>0</v>
      </c>
      <c r="Q49">
        <v>0</v>
      </c>
      <c r="R49">
        <v>0</v>
      </c>
      <c r="S49">
        <v>122</v>
      </c>
      <c r="T49">
        <v>0</v>
      </c>
      <c r="U49">
        <v>0</v>
      </c>
      <c r="V49">
        <v>0</v>
      </c>
      <c r="W49">
        <v>0</v>
      </c>
      <c r="X49">
        <v>0</v>
      </c>
      <c r="Y49">
        <v>2006</v>
      </c>
    </row>
    <row r="50" spans="1:25" x14ac:dyDescent="0.3">
      <c r="A50" s="1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3822</v>
      </c>
      <c r="K50">
        <v>0</v>
      </c>
      <c r="L50">
        <v>0</v>
      </c>
      <c r="M50">
        <v>580.6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2006</v>
      </c>
    </row>
    <row r="51" spans="1:25" x14ac:dyDescent="0.3">
      <c r="A51" s="1" t="s">
        <v>74</v>
      </c>
      <c r="B51">
        <v>83.3</v>
      </c>
      <c r="C51">
        <v>125.11</v>
      </c>
      <c r="D51">
        <v>1125.01</v>
      </c>
      <c r="E51">
        <v>0</v>
      </c>
      <c r="F51">
        <v>11753.9</v>
      </c>
      <c r="G51">
        <v>0</v>
      </c>
      <c r="H51">
        <v>0</v>
      </c>
      <c r="I51">
        <v>5964.5</v>
      </c>
      <c r="J51">
        <v>2667.04</v>
      </c>
      <c r="K51">
        <v>0</v>
      </c>
      <c r="L51">
        <v>0</v>
      </c>
      <c r="M51">
        <v>636.01</v>
      </c>
      <c r="N51">
        <v>0</v>
      </c>
      <c r="O51">
        <v>0</v>
      </c>
      <c r="P51">
        <v>0</v>
      </c>
      <c r="Q51">
        <v>0</v>
      </c>
      <c r="R51">
        <v>0</v>
      </c>
      <c r="S51">
        <v>36</v>
      </c>
      <c r="T51">
        <v>472</v>
      </c>
      <c r="U51">
        <v>0</v>
      </c>
      <c r="V51">
        <v>0</v>
      </c>
      <c r="W51">
        <v>0</v>
      </c>
      <c r="X51">
        <v>14.1</v>
      </c>
      <c r="Y51">
        <v>2006</v>
      </c>
    </row>
    <row r="52" spans="1:25" x14ac:dyDescent="0.3">
      <c r="A52" s="1" t="s">
        <v>75</v>
      </c>
      <c r="B52">
        <v>0</v>
      </c>
      <c r="C52">
        <v>0</v>
      </c>
      <c r="D52">
        <v>0</v>
      </c>
      <c r="E52">
        <v>0</v>
      </c>
      <c r="F52">
        <v>4249.8999999999996</v>
      </c>
      <c r="G52">
        <v>0</v>
      </c>
      <c r="H52">
        <v>0</v>
      </c>
      <c r="I52">
        <v>154.1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35.200000000000003</v>
      </c>
      <c r="W52">
        <v>0</v>
      </c>
      <c r="X52">
        <v>0</v>
      </c>
      <c r="Y52">
        <v>2006</v>
      </c>
    </row>
    <row r="53" spans="1:25" x14ac:dyDescent="0.3">
      <c r="A53" s="1" t="s">
        <v>76</v>
      </c>
      <c r="B53">
        <v>0</v>
      </c>
      <c r="C53">
        <v>1125.3</v>
      </c>
      <c r="D53">
        <v>205</v>
      </c>
      <c r="E53">
        <v>0</v>
      </c>
      <c r="F53">
        <v>0</v>
      </c>
      <c r="G53">
        <v>0</v>
      </c>
      <c r="H53">
        <v>0</v>
      </c>
      <c r="I53">
        <v>4796.8</v>
      </c>
      <c r="J53">
        <v>3182.02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1998</v>
      </c>
      <c r="R53">
        <v>0</v>
      </c>
      <c r="S53">
        <v>25031</v>
      </c>
      <c r="T53">
        <v>0</v>
      </c>
      <c r="U53">
        <v>0</v>
      </c>
      <c r="V53">
        <v>0</v>
      </c>
      <c r="W53">
        <v>0</v>
      </c>
      <c r="X53">
        <v>19.7</v>
      </c>
      <c r="Y53">
        <v>2006</v>
      </c>
    </row>
    <row r="54" spans="1:25" x14ac:dyDescent="0.3">
      <c r="A54" s="1" t="s">
        <v>77</v>
      </c>
      <c r="B54">
        <v>0</v>
      </c>
      <c r="C54">
        <v>0</v>
      </c>
      <c r="D54">
        <v>0</v>
      </c>
      <c r="E54">
        <v>0</v>
      </c>
      <c r="F54">
        <v>4819.2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1370</v>
      </c>
      <c r="W54">
        <v>0</v>
      </c>
      <c r="X54">
        <v>0</v>
      </c>
      <c r="Y54">
        <v>2006</v>
      </c>
    </row>
    <row r="55" spans="1:25" x14ac:dyDescent="0.3">
      <c r="A55" s="1" t="s">
        <v>78</v>
      </c>
      <c r="B55">
        <v>0</v>
      </c>
      <c r="C55">
        <v>0</v>
      </c>
      <c r="D55">
        <v>0</v>
      </c>
      <c r="E55">
        <v>0</v>
      </c>
      <c r="F55">
        <v>38.299999999999997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0.01</v>
      </c>
      <c r="W55">
        <v>0</v>
      </c>
      <c r="X55">
        <v>0</v>
      </c>
      <c r="Y55">
        <v>2006</v>
      </c>
    </row>
    <row r="56" spans="1:25" x14ac:dyDescent="0.3">
      <c r="A56" s="1" t="s">
        <v>79</v>
      </c>
      <c r="B56">
        <v>650.20000000000005</v>
      </c>
      <c r="C56">
        <v>182.6</v>
      </c>
      <c r="D56">
        <v>968.01</v>
      </c>
      <c r="E56">
        <v>0</v>
      </c>
      <c r="F56">
        <v>0</v>
      </c>
      <c r="G56">
        <v>0</v>
      </c>
      <c r="H56">
        <v>0</v>
      </c>
      <c r="I56">
        <v>156.69999999999999</v>
      </c>
      <c r="J56">
        <v>1488.01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412</v>
      </c>
      <c r="T56">
        <v>13.01</v>
      </c>
      <c r="U56">
        <v>0</v>
      </c>
      <c r="V56">
        <v>0</v>
      </c>
      <c r="W56">
        <v>0</v>
      </c>
      <c r="X56">
        <v>2</v>
      </c>
      <c r="Y56">
        <v>2006</v>
      </c>
    </row>
    <row r="57" spans="1:25" x14ac:dyDescent="0.3">
      <c r="A57" s="1" t="s">
        <v>80</v>
      </c>
      <c r="B57">
        <v>0</v>
      </c>
      <c r="C57">
        <v>0.79999999999999993</v>
      </c>
      <c r="D57">
        <v>0</v>
      </c>
      <c r="E57">
        <v>0</v>
      </c>
      <c r="F57">
        <v>51.9</v>
      </c>
      <c r="G57">
        <v>0</v>
      </c>
      <c r="H57">
        <v>0</v>
      </c>
      <c r="I57">
        <v>57.1</v>
      </c>
      <c r="J57">
        <v>0</v>
      </c>
      <c r="K57">
        <v>0</v>
      </c>
      <c r="L57">
        <v>0</v>
      </c>
      <c r="M57">
        <v>220.5</v>
      </c>
      <c r="N57">
        <v>0</v>
      </c>
      <c r="O57">
        <v>0</v>
      </c>
      <c r="P57">
        <v>0</v>
      </c>
      <c r="Q57">
        <v>0</v>
      </c>
      <c r="R57">
        <v>0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2006</v>
      </c>
    </row>
    <row r="58" spans="1:25" x14ac:dyDescent="0.3">
      <c r="A58" s="1" t="s">
        <v>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2006</v>
      </c>
    </row>
    <row r="59" spans="1:25" x14ac:dyDescent="0.3">
      <c r="A59" s="1" t="s">
        <v>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2006</v>
      </c>
    </row>
    <row r="60" spans="1:25" x14ac:dyDescent="0.3">
      <c r="A60" s="1" t="s">
        <v>83</v>
      </c>
      <c r="B60">
        <v>56.5</v>
      </c>
      <c r="C60">
        <v>66.010000000000005</v>
      </c>
      <c r="D60">
        <v>690.02</v>
      </c>
      <c r="E60">
        <v>0</v>
      </c>
      <c r="F60">
        <v>1280.2</v>
      </c>
      <c r="G60">
        <v>0</v>
      </c>
      <c r="H60">
        <v>7</v>
      </c>
      <c r="I60">
        <v>1989.8</v>
      </c>
      <c r="J60">
        <v>3202.07</v>
      </c>
      <c r="K60">
        <v>4</v>
      </c>
      <c r="L60">
        <v>0</v>
      </c>
      <c r="M60">
        <v>452.8</v>
      </c>
      <c r="N60">
        <v>0</v>
      </c>
      <c r="O60">
        <v>0</v>
      </c>
      <c r="P60">
        <v>0.192</v>
      </c>
      <c r="Q60">
        <v>0</v>
      </c>
      <c r="R60">
        <v>0</v>
      </c>
      <c r="S60">
        <v>0</v>
      </c>
      <c r="T60">
        <v>5457</v>
      </c>
      <c r="U60">
        <v>0</v>
      </c>
      <c r="V60">
        <v>0.01</v>
      </c>
      <c r="W60">
        <v>0</v>
      </c>
      <c r="X60">
        <v>11</v>
      </c>
      <c r="Y60">
        <v>2006</v>
      </c>
    </row>
    <row r="61" spans="1:25" x14ac:dyDescent="0.3">
      <c r="A61" s="1" t="s">
        <v>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2006</v>
      </c>
    </row>
    <row r="62" spans="1:25" x14ac:dyDescent="0.3">
      <c r="A62" s="1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472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177</v>
      </c>
      <c r="U62">
        <v>0</v>
      </c>
      <c r="V62">
        <v>0</v>
      </c>
      <c r="W62">
        <v>0</v>
      </c>
      <c r="X62">
        <v>0</v>
      </c>
      <c r="Y62">
        <v>2006</v>
      </c>
    </row>
    <row r="63" spans="1:25" x14ac:dyDescent="0.3">
      <c r="A63" s="1" t="s">
        <v>86</v>
      </c>
      <c r="B63">
        <v>3.5</v>
      </c>
      <c r="C63">
        <v>15685.3</v>
      </c>
      <c r="D63">
        <v>24117.02</v>
      </c>
      <c r="E63">
        <v>0</v>
      </c>
      <c r="F63">
        <v>16615.3</v>
      </c>
      <c r="G63">
        <v>0</v>
      </c>
      <c r="H63">
        <v>10607</v>
      </c>
      <c r="I63">
        <v>14738.1</v>
      </c>
      <c r="J63">
        <v>97524.04</v>
      </c>
      <c r="K63">
        <v>10</v>
      </c>
      <c r="L63">
        <v>0</v>
      </c>
      <c r="M63">
        <v>39895.4</v>
      </c>
      <c r="N63">
        <v>0</v>
      </c>
      <c r="O63">
        <v>2480.9</v>
      </c>
      <c r="P63">
        <v>7.5940000000000003</v>
      </c>
      <c r="Q63">
        <v>92</v>
      </c>
      <c r="R63">
        <v>0</v>
      </c>
      <c r="S63">
        <v>15494</v>
      </c>
      <c r="T63">
        <v>112036</v>
      </c>
      <c r="U63">
        <v>1368.4</v>
      </c>
      <c r="V63">
        <v>172.3</v>
      </c>
      <c r="W63">
        <v>0</v>
      </c>
      <c r="X63">
        <v>3169.2</v>
      </c>
      <c r="Y63">
        <v>2006</v>
      </c>
    </row>
    <row r="64" spans="1:25" x14ac:dyDescent="0.3">
      <c r="A64" s="1" t="s">
        <v>87</v>
      </c>
      <c r="B64">
        <v>0</v>
      </c>
      <c r="C64">
        <v>0</v>
      </c>
      <c r="D64">
        <v>0</v>
      </c>
      <c r="E64">
        <v>0</v>
      </c>
      <c r="F64">
        <v>0.60000000000000009</v>
      </c>
      <c r="G64">
        <v>0</v>
      </c>
      <c r="H64">
        <v>0</v>
      </c>
      <c r="I64">
        <v>0</v>
      </c>
      <c r="J64">
        <v>871.01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2006</v>
      </c>
    </row>
    <row r="65" spans="1:25" x14ac:dyDescent="0.3">
      <c r="A65" s="1" t="s">
        <v>88</v>
      </c>
      <c r="B65">
        <v>0</v>
      </c>
      <c r="C65">
        <v>0</v>
      </c>
      <c r="D65">
        <v>0</v>
      </c>
      <c r="E65">
        <v>0</v>
      </c>
      <c r="F65">
        <v>99.600000000000009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0.11</v>
      </c>
      <c r="W65">
        <v>0</v>
      </c>
      <c r="X65">
        <v>0</v>
      </c>
      <c r="Y65">
        <v>2006</v>
      </c>
    </row>
    <row r="66" spans="1:25" x14ac:dyDescent="0.3">
      <c r="A66" s="1" t="s">
        <v>89</v>
      </c>
      <c r="B66">
        <v>0</v>
      </c>
      <c r="C66">
        <v>0</v>
      </c>
      <c r="D66">
        <v>0</v>
      </c>
      <c r="E66">
        <v>0</v>
      </c>
      <c r="F66">
        <v>2.7</v>
      </c>
      <c r="G66">
        <v>0</v>
      </c>
      <c r="H66">
        <v>0</v>
      </c>
      <c r="I66">
        <v>0</v>
      </c>
      <c r="J66">
        <v>2737.02</v>
      </c>
      <c r="K66">
        <v>2</v>
      </c>
      <c r="L66">
        <v>0</v>
      </c>
      <c r="M66">
        <v>1760.4</v>
      </c>
      <c r="N66">
        <v>0</v>
      </c>
      <c r="O66">
        <v>0</v>
      </c>
      <c r="P66">
        <v>0</v>
      </c>
      <c r="Q66">
        <v>0</v>
      </c>
      <c r="R66">
        <v>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2006</v>
      </c>
    </row>
    <row r="67" spans="1:25" x14ac:dyDescent="0.3">
      <c r="A67" s="1" t="s">
        <v>90</v>
      </c>
      <c r="B67">
        <v>0</v>
      </c>
      <c r="C67">
        <v>0</v>
      </c>
      <c r="D67">
        <v>0</v>
      </c>
      <c r="E67">
        <v>0</v>
      </c>
      <c r="F67">
        <v>419.7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0.5</v>
      </c>
      <c r="W67">
        <v>0</v>
      </c>
      <c r="X67">
        <v>0</v>
      </c>
      <c r="Y67">
        <v>2006</v>
      </c>
    </row>
    <row r="68" spans="1:25" x14ac:dyDescent="0.3">
      <c r="A68" s="1" t="s">
        <v>91</v>
      </c>
      <c r="B68">
        <v>12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1029.5</v>
      </c>
      <c r="J68">
        <v>69.009999999999991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293</v>
      </c>
      <c r="T68">
        <v>0.01</v>
      </c>
      <c r="U68">
        <v>0</v>
      </c>
      <c r="V68">
        <v>0</v>
      </c>
      <c r="W68">
        <v>0</v>
      </c>
      <c r="X68">
        <v>0</v>
      </c>
      <c r="Y68">
        <v>2006</v>
      </c>
    </row>
    <row r="69" spans="1:25" x14ac:dyDescent="0.3">
      <c r="A69" s="1" t="s">
        <v>92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0.1</v>
      </c>
      <c r="J69">
        <v>13674</v>
      </c>
      <c r="K69">
        <v>0</v>
      </c>
      <c r="L69">
        <v>0</v>
      </c>
      <c r="M69">
        <v>133.1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2006</v>
      </c>
    </row>
    <row r="70" spans="1:25" x14ac:dyDescent="0.3">
      <c r="A70" s="1" t="s">
        <v>93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0.1</v>
      </c>
      <c r="J70">
        <v>13674</v>
      </c>
      <c r="K70">
        <v>0</v>
      </c>
      <c r="L70">
        <v>0</v>
      </c>
      <c r="M70">
        <v>133.1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2006</v>
      </c>
    </row>
    <row r="71" spans="1:25" x14ac:dyDescent="0.3">
      <c r="A71" s="1" t="s">
        <v>94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0.1</v>
      </c>
      <c r="J71">
        <v>13674</v>
      </c>
      <c r="K71">
        <v>0</v>
      </c>
      <c r="L71">
        <v>0</v>
      </c>
      <c r="M71">
        <v>133.1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2006</v>
      </c>
    </row>
    <row r="72" spans="1:25" x14ac:dyDescent="0.3">
      <c r="A72" s="1" t="s">
        <v>95</v>
      </c>
      <c r="B72">
        <v>0.8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6099</v>
      </c>
      <c r="K72">
        <v>0</v>
      </c>
      <c r="L72">
        <v>0</v>
      </c>
      <c r="M72">
        <v>2121.9</v>
      </c>
      <c r="N72">
        <v>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2006</v>
      </c>
    </row>
    <row r="73" spans="1:25" x14ac:dyDescent="0.3">
      <c r="A73" s="1" t="s">
        <v>96</v>
      </c>
      <c r="B73">
        <v>0.8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6099</v>
      </c>
      <c r="K73">
        <v>0</v>
      </c>
      <c r="L73">
        <v>0</v>
      </c>
      <c r="M73">
        <v>2121.9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2006</v>
      </c>
    </row>
    <row r="74" spans="1:25" x14ac:dyDescent="0.3">
      <c r="A74" s="1" t="s">
        <v>97</v>
      </c>
      <c r="B74">
        <v>0</v>
      </c>
      <c r="C74">
        <v>0</v>
      </c>
      <c r="D74">
        <v>0</v>
      </c>
      <c r="E74">
        <v>0</v>
      </c>
      <c r="F74">
        <v>1.2</v>
      </c>
      <c r="G74">
        <v>0</v>
      </c>
      <c r="H74">
        <v>0</v>
      </c>
      <c r="I74">
        <v>0.4</v>
      </c>
      <c r="J74">
        <v>0.01</v>
      </c>
      <c r="K74">
        <v>0</v>
      </c>
      <c r="L74">
        <v>0</v>
      </c>
      <c r="M74">
        <v>659.5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2006</v>
      </c>
    </row>
    <row r="75" spans="1:25" x14ac:dyDescent="0.3">
      <c r="A75" s="1" t="s">
        <v>98</v>
      </c>
      <c r="B75">
        <v>0</v>
      </c>
      <c r="C75">
        <v>0</v>
      </c>
      <c r="D75">
        <v>0</v>
      </c>
      <c r="E75">
        <v>0</v>
      </c>
      <c r="F75">
        <v>1.2</v>
      </c>
      <c r="G75">
        <v>0</v>
      </c>
      <c r="H75">
        <v>0</v>
      </c>
      <c r="I75">
        <v>0.4</v>
      </c>
      <c r="J75">
        <v>0.01</v>
      </c>
      <c r="K75">
        <v>0</v>
      </c>
      <c r="L75">
        <v>0</v>
      </c>
      <c r="M75">
        <v>659.5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2006</v>
      </c>
    </row>
    <row r="76" spans="1:25" x14ac:dyDescent="0.3">
      <c r="A76" s="1" t="s">
        <v>99</v>
      </c>
      <c r="B76">
        <v>15.8</v>
      </c>
      <c r="C76">
        <v>0</v>
      </c>
      <c r="D76">
        <v>0</v>
      </c>
      <c r="E76">
        <v>0</v>
      </c>
      <c r="F76">
        <v>22.4</v>
      </c>
      <c r="G76">
        <v>0</v>
      </c>
      <c r="H76">
        <v>0</v>
      </c>
      <c r="I76">
        <v>3887.2</v>
      </c>
      <c r="J76">
        <v>12308</v>
      </c>
      <c r="K76">
        <v>0</v>
      </c>
      <c r="L76">
        <v>0</v>
      </c>
      <c r="M76">
        <v>8908.2000000000007</v>
      </c>
      <c r="N76">
        <v>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2006</v>
      </c>
    </row>
    <row r="77" spans="1:25" x14ac:dyDescent="0.3">
      <c r="A77" s="1" t="s">
        <v>100</v>
      </c>
      <c r="B77">
        <v>7.1</v>
      </c>
      <c r="C77">
        <v>0</v>
      </c>
      <c r="D77">
        <v>0</v>
      </c>
      <c r="E77">
        <v>0</v>
      </c>
      <c r="F77">
        <v>19.399999999999999</v>
      </c>
      <c r="G77">
        <v>0</v>
      </c>
      <c r="H77">
        <v>0</v>
      </c>
      <c r="I77">
        <v>2369.5</v>
      </c>
      <c r="J77">
        <v>60</v>
      </c>
      <c r="K77">
        <v>0</v>
      </c>
      <c r="L77">
        <v>0</v>
      </c>
      <c r="M77">
        <v>2340.1999999999998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2006</v>
      </c>
    </row>
    <row r="78" spans="1:25" x14ac:dyDescent="0.3">
      <c r="A78" s="1" t="s">
        <v>101</v>
      </c>
      <c r="B78">
        <v>7.1999999999999993</v>
      </c>
      <c r="C78">
        <v>0</v>
      </c>
      <c r="D78">
        <v>0</v>
      </c>
      <c r="E78">
        <v>0</v>
      </c>
      <c r="F78">
        <v>11.2</v>
      </c>
      <c r="G78">
        <v>0</v>
      </c>
      <c r="H78">
        <v>0</v>
      </c>
      <c r="I78">
        <v>1951</v>
      </c>
      <c r="J78">
        <v>61</v>
      </c>
      <c r="K78">
        <v>0</v>
      </c>
      <c r="L78">
        <v>0</v>
      </c>
      <c r="M78">
        <v>2339.4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2006</v>
      </c>
    </row>
    <row r="79" spans="1:25" x14ac:dyDescent="0.3">
      <c r="A79" s="1" t="s">
        <v>102</v>
      </c>
      <c r="B79">
        <v>7.1000000000000014</v>
      </c>
      <c r="C79">
        <v>0</v>
      </c>
      <c r="D79">
        <v>0</v>
      </c>
      <c r="E79">
        <v>0</v>
      </c>
      <c r="F79">
        <v>2.8</v>
      </c>
      <c r="G79">
        <v>0</v>
      </c>
      <c r="H79">
        <v>0</v>
      </c>
      <c r="I79">
        <v>3305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2006</v>
      </c>
    </row>
    <row r="80" spans="1:25" x14ac:dyDescent="0.3">
      <c r="A80" s="1" t="s">
        <v>103</v>
      </c>
      <c r="B80">
        <v>0</v>
      </c>
      <c r="C80">
        <v>0</v>
      </c>
      <c r="D80">
        <v>0</v>
      </c>
      <c r="E80">
        <v>0</v>
      </c>
      <c r="F80">
        <v>88.5</v>
      </c>
      <c r="G80">
        <v>0</v>
      </c>
      <c r="H80">
        <v>0</v>
      </c>
      <c r="I80">
        <v>22.9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3.5</v>
      </c>
      <c r="W80">
        <v>0</v>
      </c>
      <c r="X80">
        <v>0</v>
      </c>
      <c r="Y80">
        <v>2006</v>
      </c>
    </row>
    <row r="81" spans="1:25" x14ac:dyDescent="0.3">
      <c r="A81" s="1" t="s">
        <v>104</v>
      </c>
      <c r="B81">
        <v>0</v>
      </c>
      <c r="C81">
        <v>0</v>
      </c>
      <c r="D81">
        <v>0</v>
      </c>
      <c r="E81">
        <v>0</v>
      </c>
      <c r="F81">
        <v>104.8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2006</v>
      </c>
    </row>
    <row r="82" spans="1:25" x14ac:dyDescent="0.3">
      <c r="A82" s="1" t="s">
        <v>105</v>
      </c>
      <c r="B82">
        <v>0</v>
      </c>
      <c r="C82">
        <v>0</v>
      </c>
      <c r="D82">
        <v>0</v>
      </c>
      <c r="E82">
        <v>0</v>
      </c>
      <c r="F82">
        <v>104.8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2006</v>
      </c>
    </row>
    <row r="83" spans="1:25" x14ac:dyDescent="0.3">
      <c r="A83" s="1" t="s">
        <v>106</v>
      </c>
      <c r="B83">
        <v>0</v>
      </c>
      <c r="C83">
        <v>0</v>
      </c>
      <c r="D83">
        <v>0</v>
      </c>
      <c r="E83">
        <v>0</v>
      </c>
      <c r="F83">
        <v>104.8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2006</v>
      </c>
    </row>
    <row r="84" spans="1:25" x14ac:dyDescent="0.3">
      <c r="A84" s="1" t="s">
        <v>107</v>
      </c>
      <c r="B84">
        <v>0</v>
      </c>
      <c r="C84">
        <v>0</v>
      </c>
      <c r="D84">
        <v>0</v>
      </c>
      <c r="E84">
        <v>0</v>
      </c>
      <c r="F84">
        <v>88.5</v>
      </c>
      <c r="G84">
        <v>0</v>
      </c>
      <c r="H84">
        <v>0</v>
      </c>
      <c r="I84">
        <v>22.9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3.5</v>
      </c>
      <c r="W84">
        <v>0</v>
      </c>
      <c r="X84">
        <v>0</v>
      </c>
      <c r="Y84">
        <v>2006</v>
      </c>
    </row>
    <row r="85" spans="1:25" x14ac:dyDescent="0.3">
      <c r="A85" s="1" t="s">
        <v>108</v>
      </c>
      <c r="B85">
        <v>212.5</v>
      </c>
      <c r="C85">
        <v>287.7</v>
      </c>
      <c r="D85">
        <v>847</v>
      </c>
      <c r="E85">
        <v>0</v>
      </c>
      <c r="F85">
        <v>0</v>
      </c>
      <c r="G85">
        <v>0</v>
      </c>
      <c r="H85">
        <v>0</v>
      </c>
      <c r="I85">
        <v>0</v>
      </c>
      <c r="J85">
        <v>8505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960</v>
      </c>
      <c r="T85">
        <v>12</v>
      </c>
      <c r="U85">
        <v>0</v>
      </c>
      <c r="V85">
        <v>0</v>
      </c>
      <c r="W85">
        <v>0</v>
      </c>
      <c r="X85">
        <v>0.1</v>
      </c>
      <c r="Y85">
        <v>2006</v>
      </c>
    </row>
    <row r="86" spans="1:25" x14ac:dyDescent="0.3">
      <c r="A86" s="1" t="s">
        <v>109</v>
      </c>
      <c r="B86">
        <v>0</v>
      </c>
      <c r="C86">
        <v>0</v>
      </c>
      <c r="D86">
        <v>1177</v>
      </c>
      <c r="E86">
        <v>0</v>
      </c>
      <c r="F86">
        <v>0</v>
      </c>
      <c r="G86">
        <v>0</v>
      </c>
      <c r="H86">
        <v>0</v>
      </c>
      <c r="I86">
        <v>0</v>
      </c>
      <c r="J86">
        <v>12597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84</v>
      </c>
      <c r="U86">
        <v>0</v>
      </c>
      <c r="V86">
        <v>0</v>
      </c>
      <c r="W86">
        <v>0</v>
      </c>
      <c r="X86">
        <v>1.4</v>
      </c>
      <c r="Y86">
        <v>2006</v>
      </c>
    </row>
    <row r="87" spans="1:25" x14ac:dyDescent="0.3">
      <c r="A87" s="1" t="s">
        <v>110</v>
      </c>
      <c r="B87">
        <v>212.5</v>
      </c>
      <c r="C87">
        <v>287.7</v>
      </c>
      <c r="D87">
        <v>847</v>
      </c>
      <c r="E87">
        <v>0</v>
      </c>
      <c r="F87">
        <v>0</v>
      </c>
      <c r="G87">
        <v>0</v>
      </c>
      <c r="H87">
        <v>0</v>
      </c>
      <c r="I87">
        <v>0</v>
      </c>
      <c r="J87">
        <v>8505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960</v>
      </c>
      <c r="T87">
        <v>12</v>
      </c>
      <c r="U87">
        <v>0</v>
      </c>
      <c r="V87">
        <v>0</v>
      </c>
      <c r="W87">
        <v>0</v>
      </c>
      <c r="X87">
        <v>0.1</v>
      </c>
      <c r="Y87">
        <v>2006</v>
      </c>
    </row>
    <row r="88" spans="1:25" x14ac:dyDescent="0.3">
      <c r="A88" s="1" t="s">
        <v>111</v>
      </c>
      <c r="B88">
        <v>0</v>
      </c>
      <c r="C88">
        <v>0</v>
      </c>
      <c r="D88">
        <v>1177</v>
      </c>
      <c r="E88">
        <v>0</v>
      </c>
      <c r="F88">
        <v>0</v>
      </c>
      <c r="G88">
        <v>0</v>
      </c>
      <c r="H88">
        <v>0</v>
      </c>
      <c r="I88">
        <v>0</v>
      </c>
      <c r="J88">
        <v>12597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84</v>
      </c>
      <c r="U88">
        <v>0</v>
      </c>
      <c r="V88">
        <v>0</v>
      </c>
      <c r="W88">
        <v>0</v>
      </c>
      <c r="X88">
        <v>1.4</v>
      </c>
      <c r="Y88">
        <v>2006</v>
      </c>
    </row>
    <row r="89" spans="1:25" x14ac:dyDescent="0.3">
      <c r="A89" s="1" t="s">
        <v>112</v>
      </c>
      <c r="B89">
        <v>0</v>
      </c>
      <c r="C89">
        <v>33.5</v>
      </c>
      <c r="D89">
        <v>39925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13620</v>
      </c>
      <c r="U89">
        <v>0</v>
      </c>
      <c r="V89">
        <v>0</v>
      </c>
      <c r="W89">
        <v>0</v>
      </c>
      <c r="X89">
        <v>0</v>
      </c>
      <c r="Y89">
        <v>2006</v>
      </c>
    </row>
    <row r="90" spans="1:25" x14ac:dyDescent="0.3">
      <c r="A90" s="1" t="s">
        <v>113</v>
      </c>
      <c r="B90">
        <v>0</v>
      </c>
      <c r="C90">
        <v>0</v>
      </c>
      <c r="D90">
        <v>32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2006</v>
      </c>
    </row>
    <row r="91" spans="1:25" x14ac:dyDescent="0.3">
      <c r="A91" s="1" t="s">
        <v>114</v>
      </c>
      <c r="B91">
        <v>0</v>
      </c>
      <c r="C91">
        <v>245.6</v>
      </c>
      <c r="D91">
        <v>0</v>
      </c>
      <c r="E91">
        <v>0</v>
      </c>
      <c r="F91">
        <v>0</v>
      </c>
      <c r="G91">
        <v>0</v>
      </c>
      <c r="H91">
        <v>0</v>
      </c>
      <c r="I91">
        <v>17672.400000000001</v>
      </c>
      <c r="J91">
        <v>1925</v>
      </c>
      <c r="K91">
        <v>0</v>
      </c>
      <c r="L91">
        <v>0</v>
      </c>
      <c r="M91">
        <v>815.10000000000014</v>
      </c>
      <c r="N91">
        <v>0</v>
      </c>
      <c r="O91">
        <v>0</v>
      </c>
      <c r="P91">
        <v>0</v>
      </c>
      <c r="Q91">
        <v>18</v>
      </c>
      <c r="R91">
        <v>0</v>
      </c>
      <c r="S91">
        <v>2289</v>
      </c>
      <c r="T91">
        <v>0</v>
      </c>
      <c r="U91">
        <v>0</v>
      </c>
      <c r="V91">
        <v>0</v>
      </c>
      <c r="W91">
        <v>0</v>
      </c>
      <c r="X91">
        <v>0</v>
      </c>
      <c r="Y91">
        <v>2006</v>
      </c>
    </row>
    <row r="92" spans="1:25" x14ac:dyDescent="0.3">
      <c r="A92" s="1" t="s">
        <v>115</v>
      </c>
      <c r="B92">
        <v>0</v>
      </c>
      <c r="C92">
        <v>78</v>
      </c>
      <c r="D92">
        <v>12</v>
      </c>
      <c r="E92">
        <v>0</v>
      </c>
      <c r="F92">
        <v>836.69999999999993</v>
      </c>
      <c r="G92">
        <v>0</v>
      </c>
      <c r="H92">
        <v>0</v>
      </c>
      <c r="I92">
        <v>9725.7999999999993</v>
      </c>
      <c r="J92">
        <v>0</v>
      </c>
      <c r="K92">
        <v>0</v>
      </c>
      <c r="L92">
        <v>0</v>
      </c>
      <c r="M92">
        <v>49.3</v>
      </c>
      <c r="N92">
        <v>0</v>
      </c>
      <c r="O92">
        <v>0</v>
      </c>
      <c r="P92">
        <v>0</v>
      </c>
      <c r="Q92">
        <v>5</v>
      </c>
      <c r="R92">
        <v>0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2006</v>
      </c>
    </row>
    <row r="93" spans="1:25" x14ac:dyDescent="0.3">
      <c r="A93" s="1" t="s">
        <v>116</v>
      </c>
      <c r="B93">
        <v>0</v>
      </c>
      <c r="C93">
        <v>0</v>
      </c>
      <c r="D93">
        <v>0</v>
      </c>
      <c r="E93">
        <v>0</v>
      </c>
      <c r="F93">
        <v>63967.8</v>
      </c>
      <c r="G93">
        <v>0</v>
      </c>
      <c r="H93">
        <v>0</v>
      </c>
      <c r="I93">
        <v>122.6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35903.4</v>
      </c>
      <c r="W93">
        <v>0</v>
      </c>
      <c r="X93">
        <v>0</v>
      </c>
      <c r="Y93">
        <v>2006</v>
      </c>
    </row>
    <row r="94" spans="1:25" x14ac:dyDescent="0.3">
      <c r="A94" s="1" t="s">
        <v>117</v>
      </c>
      <c r="B94">
        <v>0</v>
      </c>
      <c r="C94">
        <v>45.7</v>
      </c>
      <c r="D94">
        <v>887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39.200000000000003</v>
      </c>
      <c r="Y94">
        <v>2006</v>
      </c>
    </row>
    <row r="95" spans="1:25" x14ac:dyDescent="0.3">
      <c r="A95" s="1" t="s">
        <v>118</v>
      </c>
      <c r="B95">
        <v>0</v>
      </c>
      <c r="C95">
        <v>184.8</v>
      </c>
      <c r="D95">
        <v>700</v>
      </c>
      <c r="E95">
        <v>0</v>
      </c>
      <c r="F95">
        <v>0</v>
      </c>
      <c r="G95">
        <v>5.55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55.5</v>
      </c>
      <c r="V95">
        <v>0</v>
      </c>
      <c r="W95">
        <v>0</v>
      </c>
      <c r="X95">
        <v>58.1</v>
      </c>
      <c r="Y95">
        <v>2006</v>
      </c>
    </row>
    <row r="96" spans="1:25" x14ac:dyDescent="0.3">
      <c r="A96" s="1" t="s">
        <v>119</v>
      </c>
      <c r="B96">
        <v>3523.8</v>
      </c>
      <c r="C96">
        <v>3598.5</v>
      </c>
      <c r="D96">
        <v>11909</v>
      </c>
      <c r="E96">
        <v>0</v>
      </c>
      <c r="F96">
        <v>0</v>
      </c>
      <c r="G96">
        <v>0</v>
      </c>
      <c r="H96">
        <v>0</v>
      </c>
      <c r="I96">
        <v>174.7</v>
      </c>
      <c r="J96">
        <v>12431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22764</v>
      </c>
      <c r="T96">
        <v>1430</v>
      </c>
      <c r="U96">
        <v>0</v>
      </c>
      <c r="V96">
        <v>0</v>
      </c>
      <c r="W96">
        <v>0</v>
      </c>
      <c r="X96">
        <v>0.21</v>
      </c>
      <c r="Y96">
        <v>2006</v>
      </c>
    </row>
    <row r="97" spans="1:25" x14ac:dyDescent="0.3">
      <c r="A97" s="1" t="s">
        <v>120</v>
      </c>
      <c r="B97">
        <v>686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4.8</v>
      </c>
      <c r="J97">
        <v>826.02</v>
      </c>
      <c r="K97">
        <v>0</v>
      </c>
      <c r="L97">
        <v>0</v>
      </c>
      <c r="M97">
        <v>357.8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2006</v>
      </c>
    </row>
    <row r="98" spans="1:25" x14ac:dyDescent="0.3">
      <c r="A98" s="1" t="s">
        <v>121</v>
      </c>
      <c r="B98">
        <v>1024.2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1934.5</v>
      </c>
      <c r="J98">
        <v>550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2006</v>
      </c>
    </row>
    <row r="99" spans="1:25" x14ac:dyDescent="0.3">
      <c r="A99" s="1" t="s">
        <v>122</v>
      </c>
      <c r="B99">
        <v>51.5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222.7</v>
      </c>
      <c r="J99">
        <v>962.01</v>
      </c>
      <c r="K99">
        <v>2</v>
      </c>
      <c r="L99">
        <v>0</v>
      </c>
      <c r="M99">
        <v>0.2</v>
      </c>
      <c r="N99">
        <v>0</v>
      </c>
      <c r="O99">
        <v>0</v>
      </c>
      <c r="P99">
        <v>1.008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2006</v>
      </c>
    </row>
    <row r="100" spans="1:25" x14ac:dyDescent="0.3">
      <c r="A100" s="1" t="s">
        <v>123</v>
      </c>
      <c r="B100">
        <v>171.9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106</v>
      </c>
      <c r="J100">
        <v>88</v>
      </c>
      <c r="K100">
        <v>0</v>
      </c>
      <c r="L100">
        <v>0</v>
      </c>
      <c r="M100">
        <v>47.8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2006</v>
      </c>
    </row>
    <row r="101" spans="1:25" x14ac:dyDescent="0.3">
      <c r="A101" s="1" t="s">
        <v>124</v>
      </c>
      <c r="B101">
        <v>44</v>
      </c>
      <c r="C101">
        <v>0</v>
      </c>
      <c r="D101">
        <v>0</v>
      </c>
      <c r="E101">
        <v>0</v>
      </c>
      <c r="F101">
        <v>0.2</v>
      </c>
      <c r="G101">
        <v>0</v>
      </c>
      <c r="H101">
        <v>0</v>
      </c>
      <c r="I101">
        <v>61</v>
      </c>
      <c r="J101">
        <v>34</v>
      </c>
      <c r="K101">
        <v>0</v>
      </c>
      <c r="L101">
        <v>0</v>
      </c>
      <c r="M101">
        <v>4.2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2006</v>
      </c>
    </row>
    <row r="102" spans="1:25" x14ac:dyDescent="0.3">
      <c r="A102" s="1" t="s">
        <v>125</v>
      </c>
      <c r="B102">
        <v>2.2999999999999998</v>
      </c>
      <c r="C102">
        <v>0</v>
      </c>
      <c r="D102">
        <v>0</v>
      </c>
      <c r="E102">
        <v>0</v>
      </c>
      <c r="F102">
        <v>4.7</v>
      </c>
      <c r="G102">
        <v>0</v>
      </c>
      <c r="H102">
        <v>0</v>
      </c>
      <c r="I102">
        <v>244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2006</v>
      </c>
    </row>
    <row r="103" spans="1:25" x14ac:dyDescent="0.3">
      <c r="A103" s="1" t="s">
        <v>126</v>
      </c>
      <c r="B103">
        <v>0</v>
      </c>
      <c r="C103">
        <v>0</v>
      </c>
      <c r="D103">
        <v>34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20.100000000000001</v>
      </c>
      <c r="W103">
        <v>0</v>
      </c>
      <c r="X103">
        <v>0</v>
      </c>
      <c r="Y103">
        <v>2006</v>
      </c>
    </row>
    <row r="104" spans="1:25" x14ac:dyDescent="0.3">
      <c r="A104" s="1" t="s">
        <v>127</v>
      </c>
      <c r="B104">
        <v>15.2</v>
      </c>
      <c r="C104">
        <v>14410.8</v>
      </c>
      <c r="D104">
        <v>3361</v>
      </c>
      <c r="E104">
        <v>0</v>
      </c>
      <c r="F104">
        <v>0.5</v>
      </c>
      <c r="G104">
        <v>0</v>
      </c>
      <c r="H104">
        <v>136</v>
      </c>
      <c r="I104">
        <v>23044.3</v>
      </c>
      <c r="J104">
        <v>11666.02</v>
      </c>
      <c r="K104">
        <v>0</v>
      </c>
      <c r="L104">
        <v>0</v>
      </c>
      <c r="M104">
        <v>114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31</v>
      </c>
      <c r="T104">
        <v>60863.01</v>
      </c>
      <c r="U104">
        <v>1083.7</v>
      </c>
      <c r="V104">
        <v>155.5</v>
      </c>
      <c r="W104">
        <v>2</v>
      </c>
      <c r="X104">
        <v>979.8</v>
      </c>
      <c r="Y104">
        <v>2006</v>
      </c>
    </row>
    <row r="105" spans="1:25" x14ac:dyDescent="0.3">
      <c r="A105" s="1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2006</v>
      </c>
    </row>
    <row r="106" spans="1:25" x14ac:dyDescent="0.3">
      <c r="A106" s="1" t="s">
        <v>129</v>
      </c>
      <c r="B106">
        <v>0</v>
      </c>
      <c r="C106">
        <v>0</v>
      </c>
      <c r="D106">
        <v>34</v>
      </c>
      <c r="E106">
        <v>0</v>
      </c>
      <c r="F106">
        <v>0</v>
      </c>
      <c r="G106">
        <v>0</v>
      </c>
      <c r="H106">
        <v>7212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2006</v>
      </c>
    </row>
    <row r="107" spans="1:25" x14ac:dyDescent="0.3">
      <c r="A107" s="1" t="s">
        <v>130</v>
      </c>
      <c r="B107">
        <v>17.7</v>
      </c>
      <c r="C107">
        <v>79.210000000000008</v>
      </c>
      <c r="D107">
        <v>152.01</v>
      </c>
      <c r="E107">
        <v>0</v>
      </c>
      <c r="F107">
        <v>0</v>
      </c>
      <c r="G107">
        <v>0</v>
      </c>
      <c r="H107">
        <v>0</v>
      </c>
      <c r="I107">
        <v>3.7</v>
      </c>
      <c r="J107">
        <v>587.01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545</v>
      </c>
      <c r="U107">
        <v>0</v>
      </c>
      <c r="V107">
        <v>0</v>
      </c>
      <c r="W107">
        <v>0</v>
      </c>
      <c r="X107">
        <v>11.6</v>
      </c>
      <c r="Y107">
        <v>2006</v>
      </c>
    </row>
    <row r="108" spans="1:25" x14ac:dyDescent="0.3">
      <c r="A108" s="1" t="s">
        <v>131</v>
      </c>
      <c r="B108">
        <v>78</v>
      </c>
      <c r="C108">
        <v>0.1</v>
      </c>
      <c r="D108">
        <v>0</v>
      </c>
      <c r="E108">
        <v>0</v>
      </c>
      <c r="F108">
        <v>10.3</v>
      </c>
      <c r="G108">
        <v>0</v>
      </c>
      <c r="H108">
        <v>0</v>
      </c>
      <c r="I108">
        <v>2202.4</v>
      </c>
      <c r="J108">
        <v>1449.04</v>
      </c>
      <c r="K108">
        <v>42</v>
      </c>
      <c r="L108">
        <v>0</v>
      </c>
      <c r="M108">
        <v>493.8</v>
      </c>
      <c r="N108">
        <v>0</v>
      </c>
      <c r="O108">
        <v>0</v>
      </c>
      <c r="P108">
        <v>5.282</v>
      </c>
      <c r="Q108">
        <v>0</v>
      </c>
      <c r="R108">
        <v>0</v>
      </c>
      <c r="S108">
        <v>1</v>
      </c>
      <c r="T108">
        <v>0.01</v>
      </c>
      <c r="U108">
        <v>0</v>
      </c>
      <c r="V108">
        <v>0</v>
      </c>
      <c r="W108">
        <v>0</v>
      </c>
      <c r="X108">
        <v>0</v>
      </c>
      <c r="Y108">
        <v>2006</v>
      </c>
    </row>
    <row r="109" spans="1:25" x14ac:dyDescent="0.3">
      <c r="A109" s="1" t="s">
        <v>132</v>
      </c>
      <c r="B109">
        <v>0.2</v>
      </c>
      <c r="C109">
        <v>0</v>
      </c>
      <c r="D109">
        <v>0</v>
      </c>
      <c r="E109">
        <v>0</v>
      </c>
      <c r="F109">
        <v>345.2</v>
      </c>
      <c r="G109">
        <v>0</v>
      </c>
      <c r="H109">
        <v>0</v>
      </c>
      <c r="I109">
        <v>1400.4</v>
      </c>
      <c r="J109">
        <v>168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0.01</v>
      </c>
      <c r="W109">
        <v>0</v>
      </c>
      <c r="X109">
        <v>0</v>
      </c>
      <c r="Y109">
        <v>2006</v>
      </c>
    </row>
    <row r="110" spans="1:25" x14ac:dyDescent="0.3">
      <c r="A110" s="1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2006</v>
      </c>
    </row>
    <row r="111" spans="1:25" x14ac:dyDescent="0.3">
      <c r="A111" s="1" t="s">
        <v>134</v>
      </c>
      <c r="B111">
        <v>0</v>
      </c>
      <c r="C111">
        <v>0</v>
      </c>
      <c r="D111">
        <v>211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3037</v>
      </c>
      <c r="U111">
        <v>0</v>
      </c>
      <c r="V111">
        <v>0</v>
      </c>
      <c r="W111">
        <v>0</v>
      </c>
      <c r="X111">
        <v>171.6</v>
      </c>
      <c r="Y111">
        <v>2006</v>
      </c>
    </row>
    <row r="112" spans="1:25" x14ac:dyDescent="0.3">
      <c r="A112" s="1" t="s">
        <v>135</v>
      </c>
      <c r="B112">
        <v>0</v>
      </c>
      <c r="C112">
        <v>0</v>
      </c>
      <c r="D112">
        <v>211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3037</v>
      </c>
      <c r="U112">
        <v>0</v>
      </c>
      <c r="V112">
        <v>0</v>
      </c>
      <c r="W112">
        <v>0</v>
      </c>
      <c r="X112">
        <v>171.6</v>
      </c>
      <c r="Y112">
        <v>2006</v>
      </c>
    </row>
    <row r="113" spans="1:25" x14ac:dyDescent="0.3">
      <c r="A113" s="1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2006</v>
      </c>
    </row>
    <row r="114" spans="1:25" x14ac:dyDescent="0.3">
      <c r="A114" s="1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2006</v>
      </c>
    </row>
    <row r="115" spans="1:25" x14ac:dyDescent="0.3">
      <c r="A115" s="1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2006</v>
      </c>
    </row>
    <row r="116" spans="1:25" x14ac:dyDescent="0.3">
      <c r="A116" s="1" t="s">
        <v>139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2006</v>
      </c>
    </row>
    <row r="117" spans="1:25" x14ac:dyDescent="0.3">
      <c r="A117" s="1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2006</v>
      </c>
    </row>
    <row r="118" spans="1:25" x14ac:dyDescent="0.3">
      <c r="A118" s="1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2006</v>
      </c>
    </row>
    <row r="119" spans="1:25" x14ac:dyDescent="0.3">
      <c r="A119" s="1" t="s">
        <v>142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0.02</v>
      </c>
      <c r="U119">
        <v>0</v>
      </c>
      <c r="V119">
        <v>0</v>
      </c>
      <c r="W119">
        <v>0</v>
      </c>
      <c r="X119">
        <v>0</v>
      </c>
      <c r="Y119">
        <v>2006</v>
      </c>
    </row>
    <row r="120" spans="1:25" x14ac:dyDescent="0.3">
      <c r="A120" s="1" t="s">
        <v>143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94.800000000000011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2006</v>
      </c>
    </row>
    <row r="121" spans="1:25" x14ac:dyDescent="0.3">
      <c r="A121" s="1" t="s">
        <v>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2006</v>
      </c>
    </row>
    <row r="122" spans="1:25" x14ac:dyDescent="0.3">
      <c r="A122" s="1" t="s">
        <v>145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2006</v>
      </c>
    </row>
    <row r="123" spans="1:25" x14ac:dyDescent="0.3">
      <c r="A123" s="1" t="s">
        <v>146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22.4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2006</v>
      </c>
    </row>
    <row r="124" spans="1:25" x14ac:dyDescent="0.3">
      <c r="A124" s="1" t="s">
        <v>147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2006</v>
      </c>
    </row>
    <row r="125" spans="1:25" x14ac:dyDescent="0.3">
      <c r="A125" s="1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2006</v>
      </c>
    </row>
    <row r="126" spans="1:25" x14ac:dyDescent="0.3">
      <c r="A126" s="1" t="s">
        <v>149</v>
      </c>
      <c r="B126">
        <v>0</v>
      </c>
      <c r="C126">
        <v>3604.5</v>
      </c>
      <c r="D126">
        <v>251852</v>
      </c>
      <c r="E126">
        <v>0</v>
      </c>
      <c r="F126">
        <v>0</v>
      </c>
      <c r="G126">
        <v>0</v>
      </c>
      <c r="H126">
        <v>0</v>
      </c>
      <c r="I126">
        <v>2.2000000000000002</v>
      </c>
      <c r="J126">
        <v>688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5814</v>
      </c>
      <c r="U126">
        <v>0</v>
      </c>
      <c r="V126">
        <v>0</v>
      </c>
      <c r="W126">
        <v>0</v>
      </c>
      <c r="X126">
        <v>32709.200000000001</v>
      </c>
      <c r="Y126">
        <v>2006</v>
      </c>
    </row>
    <row r="127" spans="1:25" x14ac:dyDescent="0.3">
      <c r="A127" s="1" t="s">
        <v>150</v>
      </c>
      <c r="B127">
        <v>0</v>
      </c>
      <c r="C127">
        <v>3604.5</v>
      </c>
      <c r="D127">
        <v>251852</v>
      </c>
      <c r="E127">
        <v>0</v>
      </c>
      <c r="F127">
        <v>0</v>
      </c>
      <c r="G127">
        <v>0</v>
      </c>
      <c r="H127">
        <v>0</v>
      </c>
      <c r="I127">
        <v>2.2000000000000002</v>
      </c>
      <c r="J127">
        <v>688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5814</v>
      </c>
      <c r="U127">
        <v>0</v>
      </c>
      <c r="V127">
        <v>0</v>
      </c>
      <c r="W127">
        <v>0</v>
      </c>
      <c r="X127">
        <v>32709.200000000001</v>
      </c>
      <c r="Y127">
        <v>2006</v>
      </c>
    </row>
    <row r="128" spans="1:25" x14ac:dyDescent="0.3">
      <c r="A128" s="1" t="s">
        <v>151</v>
      </c>
      <c r="B128">
        <v>0</v>
      </c>
      <c r="C128">
        <v>3303.8</v>
      </c>
      <c r="D128">
        <v>241257</v>
      </c>
      <c r="E128">
        <v>0</v>
      </c>
      <c r="F128">
        <v>0</v>
      </c>
      <c r="G128">
        <v>0</v>
      </c>
      <c r="H128">
        <v>0</v>
      </c>
      <c r="I128">
        <v>0.1</v>
      </c>
      <c r="J128">
        <v>688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5814</v>
      </c>
      <c r="U128">
        <v>0</v>
      </c>
      <c r="V128">
        <v>0</v>
      </c>
      <c r="W128">
        <v>0</v>
      </c>
      <c r="X128">
        <v>32709.200000000001</v>
      </c>
      <c r="Y128">
        <v>2006</v>
      </c>
    </row>
    <row r="129" spans="1:25" x14ac:dyDescent="0.3">
      <c r="A129" s="1" t="s">
        <v>152</v>
      </c>
      <c r="B129">
        <v>0</v>
      </c>
      <c r="C129">
        <v>3303.8</v>
      </c>
      <c r="D129">
        <v>241257</v>
      </c>
      <c r="E129">
        <v>0</v>
      </c>
      <c r="F129">
        <v>0</v>
      </c>
      <c r="G129">
        <v>0</v>
      </c>
      <c r="H129">
        <v>0</v>
      </c>
      <c r="I129">
        <v>0.1</v>
      </c>
      <c r="J129">
        <v>688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5814</v>
      </c>
      <c r="U129">
        <v>0</v>
      </c>
      <c r="V129">
        <v>0</v>
      </c>
      <c r="W129">
        <v>0</v>
      </c>
      <c r="X129">
        <v>32709.200000000001</v>
      </c>
      <c r="Y129">
        <v>2006</v>
      </c>
    </row>
    <row r="130" spans="1:25" x14ac:dyDescent="0.3">
      <c r="A130" s="1" t="s">
        <v>153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2006</v>
      </c>
    </row>
    <row r="131" spans="1:25" x14ac:dyDescent="0.3">
      <c r="A131" s="1" t="s">
        <v>154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2006</v>
      </c>
    </row>
    <row r="132" spans="1:25" x14ac:dyDescent="0.3">
      <c r="A132" s="1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2006</v>
      </c>
    </row>
    <row r="133" spans="1:25" x14ac:dyDescent="0.3">
      <c r="A133" s="1" t="s">
        <v>156</v>
      </c>
      <c r="B133">
        <v>0</v>
      </c>
      <c r="C133">
        <v>0</v>
      </c>
      <c r="D133">
        <v>0</v>
      </c>
      <c r="E133">
        <v>0</v>
      </c>
      <c r="F133">
        <v>39.799999999999997</v>
      </c>
      <c r="G133">
        <v>0</v>
      </c>
      <c r="H133">
        <v>0</v>
      </c>
      <c r="I133">
        <v>2398.6999999999998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0.89999999999999991</v>
      </c>
      <c r="W133">
        <v>0</v>
      </c>
      <c r="X133">
        <v>0</v>
      </c>
      <c r="Y133">
        <v>2006</v>
      </c>
    </row>
    <row r="134" spans="1:25" x14ac:dyDescent="0.3">
      <c r="A134" s="1" t="s">
        <v>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2006</v>
      </c>
    </row>
    <row r="135" spans="1:25" x14ac:dyDescent="0.3">
      <c r="A135" s="1" t="s">
        <v>158</v>
      </c>
      <c r="B135">
        <v>0</v>
      </c>
      <c r="C135">
        <v>0</v>
      </c>
      <c r="D135">
        <v>0</v>
      </c>
      <c r="E135">
        <v>0</v>
      </c>
      <c r="F135">
        <v>183.8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1.1000000000000001</v>
      </c>
      <c r="W135">
        <v>0</v>
      </c>
      <c r="X135">
        <v>0</v>
      </c>
      <c r="Y135">
        <v>2006</v>
      </c>
    </row>
    <row r="136" spans="1:25" x14ac:dyDescent="0.3">
      <c r="A136" s="1" t="s">
        <v>159</v>
      </c>
      <c r="B136">
        <v>0</v>
      </c>
      <c r="C136">
        <v>0.8</v>
      </c>
      <c r="D136">
        <v>142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1.4</v>
      </c>
      <c r="Y136">
        <v>2006</v>
      </c>
    </row>
    <row r="137" spans="1:25" x14ac:dyDescent="0.3">
      <c r="A137" s="1" t="s">
        <v>160</v>
      </c>
      <c r="B137">
        <v>986.6</v>
      </c>
      <c r="C137">
        <v>475</v>
      </c>
      <c r="D137">
        <v>582.01</v>
      </c>
      <c r="E137">
        <v>0</v>
      </c>
      <c r="F137">
        <v>0</v>
      </c>
      <c r="G137">
        <v>0</v>
      </c>
      <c r="H137">
        <v>0</v>
      </c>
      <c r="I137">
        <v>713.5</v>
      </c>
      <c r="J137">
        <v>912.01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8299</v>
      </c>
      <c r="T137">
        <v>36.01</v>
      </c>
      <c r="U137">
        <v>0</v>
      </c>
      <c r="V137">
        <v>0</v>
      </c>
      <c r="W137">
        <v>0</v>
      </c>
      <c r="X137">
        <v>0</v>
      </c>
      <c r="Y137">
        <v>2006</v>
      </c>
    </row>
    <row r="138" spans="1:25" x14ac:dyDescent="0.3">
      <c r="A138" s="1" t="s">
        <v>161</v>
      </c>
      <c r="B138">
        <v>419.3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0.7</v>
      </c>
      <c r="J138">
        <v>71</v>
      </c>
      <c r="K138">
        <v>0</v>
      </c>
      <c r="L138">
        <v>0</v>
      </c>
      <c r="M138">
        <v>84.5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2006</v>
      </c>
    </row>
    <row r="139" spans="1:25" x14ac:dyDescent="0.3">
      <c r="A139" s="1" t="s">
        <v>162</v>
      </c>
      <c r="B139">
        <v>1546.9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2626.9</v>
      </c>
      <c r="J139">
        <v>658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2006</v>
      </c>
    </row>
    <row r="140" spans="1:25" x14ac:dyDescent="0.3">
      <c r="A140" s="1" t="s">
        <v>163</v>
      </c>
      <c r="B140">
        <v>32.200000000000003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357.4</v>
      </c>
      <c r="J140">
        <v>568.01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2.661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2006</v>
      </c>
    </row>
    <row r="141" spans="1:25" x14ac:dyDescent="0.3">
      <c r="A141" s="1" t="s">
        <v>164</v>
      </c>
      <c r="B141">
        <v>576.4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75</v>
      </c>
      <c r="J141">
        <v>232</v>
      </c>
      <c r="K141">
        <v>0</v>
      </c>
      <c r="L141">
        <v>0</v>
      </c>
      <c r="M141">
        <v>37.6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2006</v>
      </c>
    </row>
    <row r="142" spans="1:25" x14ac:dyDescent="0.3">
      <c r="A142" s="1" t="s">
        <v>165</v>
      </c>
      <c r="B142">
        <v>36.200000000000003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81.3</v>
      </c>
      <c r="J142">
        <v>86</v>
      </c>
      <c r="K142">
        <v>0</v>
      </c>
      <c r="L142">
        <v>0</v>
      </c>
      <c r="M142">
        <v>14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2006</v>
      </c>
    </row>
    <row r="143" spans="1:25" x14ac:dyDescent="0.3">
      <c r="A143" s="1" t="s">
        <v>166</v>
      </c>
      <c r="B143">
        <v>392.9</v>
      </c>
      <c r="C143">
        <v>0</v>
      </c>
      <c r="D143">
        <v>0</v>
      </c>
      <c r="E143">
        <v>0</v>
      </c>
      <c r="F143">
        <v>8.6</v>
      </c>
      <c r="G143">
        <v>0</v>
      </c>
      <c r="H143">
        <v>0</v>
      </c>
      <c r="I143">
        <v>3999.4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2006</v>
      </c>
    </row>
    <row r="144" spans="1:25" x14ac:dyDescent="0.3">
      <c r="A144" s="1" t="s">
        <v>167</v>
      </c>
      <c r="B144">
        <v>0</v>
      </c>
      <c r="C144">
        <v>26160</v>
      </c>
      <c r="D144">
        <v>39338</v>
      </c>
      <c r="E144">
        <v>41316.400000000001</v>
      </c>
      <c r="F144">
        <v>0</v>
      </c>
      <c r="G144">
        <v>19056.89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7443</v>
      </c>
      <c r="S144">
        <v>0</v>
      </c>
      <c r="T144">
        <v>0</v>
      </c>
      <c r="U144">
        <v>55890.8</v>
      </c>
      <c r="V144">
        <v>0</v>
      </c>
      <c r="W144">
        <v>28324</v>
      </c>
      <c r="X144">
        <v>69163.199999999997</v>
      </c>
      <c r="Y144">
        <v>2006</v>
      </c>
    </row>
    <row r="145" spans="1:25" x14ac:dyDescent="0.3">
      <c r="A145" s="1" t="s">
        <v>168</v>
      </c>
      <c r="B145">
        <v>1</v>
      </c>
      <c r="C145">
        <v>18.02</v>
      </c>
      <c r="D145">
        <v>124315</v>
      </c>
      <c r="E145">
        <v>0</v>
      </c>
      <c r="F145">
        <v>0</v>
      </c>
      <c r="G145">
        <v>0</v>
      </c>
      <c r="H145">
        <v>276</v>
      </c>
      <c r="I145">
        <v>1.4</v>
      </c>
      <c r="J145">
        <v>175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106</v>
      </c>
      <c r="T145">
        <v>11168</v>
      </c>
      <c r="U145">
        <v>0</v>
      </c>
      <c r="V145">
        <v>0</v>
      </c>
      <c r="W145">
        <v>0</v>
      </c>
      <c r="X145">
        <v>0</v>
      </c>
      <c r="Y145">
        <v>2006</v>
      </c>
    </row>
    <row r="146" spans="1:25" x14ac:dyDescent="0.3">
      <c r="A146" s="1" t="s">
        <v>169</v>
      </c>
      <c r="B146">
        <v>0</v>
      </c>
      <c r="C146">
        <v>0</v>
      </c>
      <c r="D146">
        <v>0</v>
      </c>
      <c r="E146">
        <v>0</v>
      </c>
      <c r="F146">
        <v>0.1</v>
      </c>
      <c r="G146">
        <v>0</v>
      </c>
      <c r="H146">
        <v>0</v>
      </c>
      <c r="I146">
        <v>0</v>
      </c>
      <c r="J146">
        <v>563.01</v>
      </c>
      <c r="K146">
        <v>0</v>
      </c>
      <c r="L146">
        <v>0</v>
      </c>
      <c r="M146">
        <v>1090.2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2006</v>
      </c>
    </row>
    <row r="147" spans="1:25" x14ac:dyDescent="0.3">
      <c r="A147" s="1" t="s">
        <v>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7.2</v>
      </c>
      <c r="J147">
        <v>1969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2006</v>
      </c>
    </row>
    <row r="148" spans="1:25" x14ac:dyDescent="0.3">
      <c r="A148" s="1" t="s">
        <v>171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1640.1</v>
      </c>
      <c r="J148">
        <v>121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2006</v>
      </c>
    </row>
    <row r="149" spans="1:25" x14ac:dyDescent="0.3">
      <c r="A149" s="1" t="s">
        <v>172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2685.1</v>
      </c>
      <c r="J149">
        <v>22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4.6509999999999998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2006</v>
      </c>
    </row>
    <row r="150" spans="1:25" x14ac:dyDescent="0.3">
      <c r="A150" s="1" t="s">
        <v>173</v>
      </c>
      <c r="B150">
        <v>0</v>
      </c>
      <c r="C150">
        <v>0</v>
      </c>
      <c r="D150">
        <v>0</v>
      </c>
      <c r="E150">
        <v>0</v>
      </c>
      <c r="F150">
        <v>0.7</v>
      </c>
      <c r="G150">
        <v>0</v>
      </c>
      <c r="H150">
        <v>0</v>
      </c>
      <c r="I150">
        <v>1107.5999999999999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2006</v>
      </c>
    </row>
    <row r="151" spans="1:25" x14ac:dyDescent="0.3">
      <c r="A151" s="1" t="s">
        <v>174</v>
      </c>
      <c r="B151">
        <v>0</v>
      </c>
      <c r="C151">
        <v>0</v>
      </c>
      <c r="D151">
        <v>0</v>
      </c>
      <c r="E151">
        <v>0</v>
      </c>
      <c r="F151">
        <v>107.9</v>
      </c>
      <c r="G151">
        <v>0</v>
      </c>
      <c r="H151">
        <v>0</v>
      </c>
      <c r="I151">
        <v>0.9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2006</v>
      </c>
    </row>
    <row r="152" spans="1:25" x14ac:dyDescent="0.3">
      <c r="A152" s="1" t="s">
        <v>175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157.69999999999999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4.2009999999999996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2006</v>
      </c>
    </row>
    <row r="153" spans="1:25" x14ac:dyDescent="0.3">
      <c r="A153" s="1" t="s">
        <v>176</v>
      </c>
      <c r="B153">
        <v>0</v>
      </c>
      <c r="C153">
        <v>64.7</v>
      </c>
      <c r="D153">
        <v>90.01</v>
      </c>
      <c r="E153">
        <v>0</v>
      </c>
      <c r="F153">
        <v>0</v>
      </c>
      <c r="G153">
        <v>3.12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</v>
      </c>
      <c r="S153">
        <v>0</v>
      </c>
      <c r="T153">
        <v>0</v>
      </c>
      <c r="U153">
        <v>98.7</v>
      </c>
      <c r="V153">
        <v>0</v>
      </c>
      <c r="W153">
        <v>0</v>
      </c>
      <c r="X153">
        <v>11.41</v>
      </c>
      <c r="Y153">
        <v>2006</v>
      </c>
    </row>
    <row r="154" spans="1:25" x14ac:dyDescent="0.3">
      <c r="A154" s="1" t="s">
        <v>177</v>
      </c>
      <c r="B154">
        <v>146.5</v>
      </c>
      <c r="C154">
        <v>220.9</v>
      </c>
      <c r="D154">
        <v>338</v>
      </c>
      <c r="E154">
        <v>0</v>
      </c>
      <c r="F154">
        <v>0</v>
      </c>
      <c r="G154">
        <v>0</v>
      </c>
      <c r="H154">
        <v>0</v>
      </c>
      <c r="I154">
        <v>21.9</v>
      </c>
      <c r="J154">
        <v>381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1828</v>
      </c>
      <c r="T154">
        <v>40</v>
      </c>
      <c r="U154">
        <v>0</v>
      </c>
      <c r="V154">
        <v>0</v>
      </c>
      <c r="W154">
        <v>0</v>
      </c>
      <c r="X154">
        <v>0.01</v>
      </c>
      <c r="Y154">
        <v>2006</v>
      </c>
    </row>
    <row r="155" spans="1:25" x14ac:dyDescent="0.3">
      <c r="A155" s="1" t="s">
        <v>178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2006</v>
      </c>
    </row>
    <row r="156" spans="1:25" x14ac:dyDescent="0.3">
      <c r="A156" s="1" t="s">
        <v>179</v>
      </c>
      <c r="B156">
        <v>0</v>
      </c>
      <c r="C156">
        <v>3.9</v>
      </c>
      <c r="D156">
        <v>157.01</v>
      </c>
      <c r="E156">
        <v>0</v>
      </c>
      <c r="F156">
        <v>58.7</v>
      </c>
      <c r="G156">
        <v>0</v>
      </c>
      <c r="H156">
        <v>298</v>
      </c>
      <c r="I156">
        <v>264.10000000000002</v>
      </c>
      <c r="J156">
        <v>256.02</v>
      </c>
      <c r="K156">
        <v>0</v>
      </c>
      <c r="L156">
        <v>0</v>
      </c>
      <c r="M156">
        <v>7.5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2875</v>
      </c>
      <c r="U156">
        <v>0</v>
      </c>
      <c r="V156">
        <v>0.1</v>
      </c>
      <c r="W156">
        <v>0</v>
      </c>
      <c r="X156">
        <v>0.4</v>
      </c>
      <c r="Y156">
        <v>2006</v>
      </c>
    </row>
    <row r="157" spans="1:25" x14ac:dyDescent="0.3">
      <c r="A157" s="1" t="s">
        <v>180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2006</v>
      </c>
    </row>
    <row r="158" spans="1:25" x14ac:dyDescent="0.3">
      <c r="A158" s="1" t="s">
        <v>181</v>
      </c>
      <c r="B158">
        <v>0</v>
      </c>
      <c r="C158">
        <v>19469</v>
      </c>
      <c r="D158">
        <v>55505</v>
      </c>
      <c r="E158">
        <v>0</v>
      </c>
      <c r="F158">
        <v>44716.4</v>
      </c>
      <c r="G158">
        <v>0</v>
      </c>
      <c r="H158">
        <v>54871</v>
      </c>
      <c r="I158">
        <v>10467.299999999999</v>
      </c>
      <c r="J158">
        <v>66708.009999999995</v>
      </c>
      <c r="K158">
        <v>0</v>
      </c>
      <c r="L158">
        <v>0</v>
      </c>
      <c r="M158">
        <v>12775.9</v>
      </c>
      <c r="N158">
        <v>0</v>
      </c>
      <c r="O158">
        <v>193865.7</v>
      </c>
      <c r="P158">
        <v>0</v>
      </c>
      <c r="Q158">
        <v>4636</v>
      </c>
      <c r="R158">
        <v>0</v>
      </c>
      <c r="S158">
        <v>50925</v>
      </c>
      <c r="T158">
        <v>181096</v>
      </c>
      <c r="U158">
        <v>3891.1</v>
      </c>
      <c r="V158">
        <v>48.5</v>
      </c>
      <c r="W158">
        <v>2948</v>
      </c>
      <c r="X158">
        <v>242.1</v>
      </c>
      <c r="Y158">
        <v>2006</v>
      </c>
    </row>
    <row r="159" spans="1:25" x14ac:dyDescent="0.3">
      <c r="A159" s="1" t="s">
        <v>182</v>
      </c>
      <c r="B159">
        <v>165.9</v>
      </c>
      <c r="C159">
        <v>252.3</v>
      </c>
      <c r="D159">
        <v>251</v>
      </c>
      <c r="E159">
        <v>0</v>
      </c>
      <c r="F159">
        <v>0</v>
      </c>
      <c r="G159">
        <v>0</v>
      </c>
      <c r="H159">
        <v>0</v>
      </c>
      <c r="I159">
        <v>6198.4</v>
      </c>
      <c r="J159">
        <v>11704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819</v>
      </c>
      <c r="T159">
        <v>17</v>
      </c>
      <c r="U159">
        <v>0</v>
      </c>
      <c r="V159">
        <v>0</v>
      </c>
      <c r="W159">
        <v>0</v>
      </c>
      <c r="X159">
        <v>1.5</v>
      </c>
      <c r="Y159">
        <v>2006</v>
      </c>
    </row>
    <row r="160" spans="1:25" x14ac:dyDescent="0.3">
      <c r="A160" s="1" t="s">
        <v>183</v>
      </c>
      <c r="B160">
        <v>0</v>
      </c>
      <c r="C160">
        <v>0.2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6.7</v>
      </c>
      <c r="J160">
        <v>180</v>
      </c>
      <c r="K160">
        <v>0</v>
      </c>
      <c r="L160">
        <v>0</v>
      </c>
      <c r="M160">
        <v>196.2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2006</v>
      </c>
    </row>
    <row r="161" spans="1:25" x14ac:dyDescent="0.3">
      <c r="A161" s="1" t="s">
        <v>184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2006</v>
      </c>
    </row>
    <row r="162" spans="1:25" x14ac:dyDescent="0.3">
      <c r="A162" s="1" t="s">
        <v>185</v>
      </c>
      <c r="B162">
        <v>4.2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4.3</v>
      </c>
      <c r="J162">
        <v>22.01</v>
      </c>
      <c r="K162">
        <v>0</v>
      </c>
      <c r="L162">
        <v>0</v>
      </c>
      <c r="M162">
        <v>55.1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2006</v>
      </c>
    </row>
    <row r="163" spans="1:25" x14ac:dyDescent="0.3">
      <c r="A163" s="1" t="s">
        <v>186</v>
      </c>
      <c r="B163">
        <v>128.30000000000001</v>
      </c>
      <c r="C163">
        <v>0</v>
      </c>
      <c r="D163">
        <v>0</v>
      </c>
      <c r="E163">
        <v>0</v>
      </c>
      <c r="F163">
        <v>8.2000000000000011</v>
      </c>
      <c r="G163">
        <v>0</v>
      </c>
      <c r="H163">
        <v>0</v>
      </c>
      <c r="I163">
        <v>4599.6000000000004</v>
      </c>
      <c r="J163">
        <v>395.01</v>
      </c>
      <c r="K163">
        <v>0</v>
      </c>
      <c r="L163">
        <v>0</v>
      </c>
      <c r="M163">
        <v>4009.9</v>
      </c>
      <c r="N163">
        <v>0</v>
      </c>
      <c r="O163">
        <v>0</v>
      </c>
      <c r="P163">
        <v>2.8000000000000001E-2</v>
      </c>
      <c r="Q163">
        <v>0</v>
      </c>
      <c r="R163">
        <v>0</v>
      </c>
      <c r="S163">
        <v>40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2006</v>
      </c>
    </row>
    <row r="164" spans="1:25" x14ac:dyDescent="0.3">
      <c r="A164" s="1" t="s">
        <v>187</v>
      </c>
      <c r="B164">
        <v>1.9</v>
      </c>
      <c r="C164">
        <v>0</v>
      </c>
      <c r="D164">
        <v>0</v>
      </c>
      <c r="E164">
        <v>0</v>
      </c>
      <c r="F164">
        <v>433.8</v>
      </c>
      <c r="G164">
        <v>0</v>
      </c>
      <c r="H164">
        <v>0</v>
      </c>
      <c r="I164">
        <v>1397.7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6.5</v>
      </c>
      <c r="W164">
        <v>0</v>
      </c>
      <c r="X164">
        <v>0</v>
      </c>
      <c r="Y164">
        <v>2006</v>
      </c>
    </row>
    <row r="165" spans="1:25" x14ac:dyDescent="0.3">
      <c r="A165" s="1" t="s">
        <v>188</v>
      </c>
      <c r="B165">
        <v>0</v>
      </c>
      <c r="C165">
        <v>6.4</v>
      </c>
      <c r="D165">
        <v>654.01</v>
      </c>
      <c r="E165">
        <v>0</v>
      </c>
      <c r="F165">
        <v>0</v>
      </c>
      <c r="G165">
        <v>0</v>
      </c>
      <c r="H165">
        <v>0</v>
      </c>
      <c r="I165">
        <v>0.2</v>
      </c>
      <c r="J165">
        <v>564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3</v>
      </c>
      <c r="T165">
        <v>31</v>
      </c>
      <c r="U165">
        <v>0</v>
      </c>
      <c r="V165">
        <v>0</v>
      </c>
      <c r="W165">
        <v>0</v>
      </c>
      <c r="X165">
        <v>1.7</v>
      </c>
      <c r="Y165">
        <v>2006</v>
      </c>
    </row>
    <row r="166" spans="1:25" x14ac:dyDescent="0.3">
      <c r="A166" s="1" t="s">
        <v>25</v>
      </c>
      <c r="B166">
        <v>0</v>
      </c>
      <c r="C166">
        <v>0</v>
      </c>
      <c r="D166">
        <v>0</v>
      </c>
      <c r="E166">
        <v>0</v>
      </c>
      <c r="F166">
        <v>0.5</v>
      </c>
      <c r="G166">
        <v>0</v>
      </c>
      <c r="H166">
        <v>0</v>
      </c>
      <c r="I166">
        <v>138.5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</v>
      </c>
      <c r="W166">
        <v>0</v>
      </c>
      <c r="X166">
        <v>0</v>
      </c>
      <c r="Y166">
        <v>2007</v>
      </c>
    </row>
    <row r="167" spans="1:25" x14ac:dyDescent="0.3">
      <c r="A167" s="1" t="s">
        <v>26</v>
      </c>
      <c r="B167">
        <v>0</v>
      </c>
      <c r="C167">
        <v>0</v>
      </c>
      <c r="D167">
        <v>0</v>
      </c>
      <c r="E167">
        <v>0</v>
      </c>
      <c r="F167">
        <v>4540.3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871</v>
      </c>
      <c r="W167">
        <v>0</v>
      </c>
      <c r="X167">
        <v>0</v>
      </c>
      <c r="Y167">
        <v>2007</v>
      </c>
    </row>
    <row r="168" spans="1:25" x14ac:dyDescent="0.3">
      <c r="A168" s="1" t="s">
        <v>27</v>
      </c>
      <c r="B168">
        <v>181.3</v>
      </c>
      <c r="C168">
        <v>198.1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2007</v>
      </c>
    </row>
    <row r="169" spans="1:25" x14ac:dyDescent="0.3">
      <c r="A169" s="1" t="s">
        <v>28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2007</v>
      </c>
    </row>
    <row r="170" spans="1:25" x14ac:dyDescent="0.3">
      <c r="A170" s="1" t="s">
        <v>29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13.01</v>
      </c>
      <c r="W170">
        <v>0</v>
      </c>
      <c r="X170">
        <v>0</v>
      </c>
      <c r="Y170">
        <v>2007</v>
      </c>
    </row>
    <row r="171" spans="1:25" x14ac:dyDescent="0.3">
      <c r="A171" s="1" t="s">
        <v>30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1634</v>
      </c>
      <c r="U171">
        <v>0</v>
      </c>
      <c r="V171">
        <v>0</v>
      </c>
      <c r="W171">
        <v>0</v>
      </c>
      <c r="X171">
        <v>0</v>
      </c>
      <c r="Y171">
        <v>2007</v>
      </c>
    </row>
    <row r="172" spans="1:25" x14ac:dyDescent="0.3">
      <c r="A172" s="1" t="s">
        <v>31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2007</v>
      </c>
    </row>
    <row r="173" spans="1:25" x14ac:dyDescent="0.3">
      <c r="A173" s="1" t="s">
        <v>32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3866</v>
      </c>
      <c r="T173">
        <v>3</v>
      </c>
      <c r="U173">
        <v>0</v>
      </c>
      <c r="V173">
        <v>0</v>
      </c>
      <c r="W173">
        <v>0</v>
      </c>
      <c r="X173">
        <v>0</v>
      </c>
      <c r="Y173">
        <v>2007</v>
      </c>
    </row>
    <row r="174" spans="1:25" x14ac:dyDescent="0.3">
      <c r="A174" s="1" t="s">
        <v>33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0.01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2007</v>
      </c>
    </row>
    <row r="175" spans="1:25" x14ac:dyDescent="0.3">
      <c r="A175" s="1" t="s">
        <v>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9.8000000000000007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2007</v>
      </c>
    </row>
    <row r="176" spans="1:25" x14ac:dyDescent="0.3">
      <c r="A176" s="1" t="s">
        <v>35</v>
      </c>
      <c r="B176">
        <v>314.7</v>
      </c>
      <c r="C176">
        <v>46.599999999999987</v>
      </c>
      <c r="D176">
        <v>52</v>
      </c>
      <c r="E176">
        <v>0</v>
      </c>
      <c r="F176">
        <v>0</v>
      </c>
      <c r="G176">
        <v>0</v>
      </c>
      <c r="H176">
        <v>0</v>
      </c>
      <c r="I176">
        <v>336.31</v>
      </c>
      <c r="J176">
        <v>354.81</v>
      </c>
      <c r="K176">
        <v>11</v>
      </c>
      <c r="L176">
        <v>0</v>
      </c>
      <c r="M176">
        <v>0</v>
      </c>
      <c r="N176">
        <v>0</v>
      </c>
      <c r="O176">
        <v>0</v>
      </c>
      <c r="P176">
        <v>2.4129999999999998</v>
      </c>
      <c r="Q176">
        <v>0</v>
      </c>
      <c r="R176">
        <v>0</v>
      </c>
      <c r="S176">
        <v>855</v>
      </c>
      <c r="T176">
        <v>9</v>
      </c>
      <c r="U176">
        <v>0</v>
      </c>
      <c r="V176">
        <v>0</v>
      </c>
      <c r="W176">
        <v>0</v>
      </c>
      <c r="X176">
        <v>0</v>
      </c>
      <c r="Y176">
        <v>2007</v>
      </c>
    </row>
    <row r="177" spans="1:25" x14ac:dyDescent="0.3">
      <c r="A177" s="1" t="s">
        <v>36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771.7</v>
      </c>
      <c r="K177">
        <v>0</v>
      </c>
      <c r="L177">
        <v>0</v>
      </c>
      <c r="M177">
        <v>31.8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2007</v>
      </c>
    </row>
    <row r="178" spans="1:25" x14ac:dyDescent="0.3">
      <c r="A178" s="1" t="s">
        <v>37</v>
      </c>
      <c r="B178">
        <v>178.21</v>
      </c>
      <c r="C178">
        <v>0</v>
      </c>
      <c r="D178">
        <v>1.01</v>
      </c>
      <c r="E178">
        <v>0</v>
      </c>
      <c r="F178">
        <v>0.3</v>
      </c>
      <c r="G178">
        <v>0</v>
      </c>
      <c r="H178">
        <v>0</v>
      </c>
      <c r="I178">
        <v>2074.5100000000002</v>
      </c>
      <c r="J178">
        <v>713.4</v>
      </c>
      <c r="K178">
        <v>160</v>
      </c>
      <c r="L178">
        <v>0</v>
      </c>
      <c r="M178">
        <v>0</v>
      </c>
      <c r="N178">
        <v>0</v>
      </c>
      <c r="O178">
        <v>0</v>
      </c>
      <c r="P178">
        <v>18.039000000000001</v>
      </c>
      <c r="Q178">
        <v>0</v>
      </c>
      <c r="R178">
        <v>0</v>
      </c>
      <c r="S178">
        <v>376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2007</v>
      </c>
    </row>
    <row r="179" spans="1:25" x14ac:dyDescent="0.3">
      <c r="A179" s="1" t="s">
        <v>38</v>
      </c>
      <c r="B179">
        <v>0.8</v>
      </c>
      <c r="C179">
        <v>0</v>
      </c>
      <c r="D179">
        <v>0</v>
      </c>
      <c r="E179">
        <v>0</v>
      </c>
      <c r="F179">
        <v>74.099999999999994</v>
      </c>
      <c r="G179">
        <v>0</v>
      </c>
      <c r="H179">
        <v>0</v>
      </c>
      <c r="I179">
        <v>2983.8</v>
      </c>
      <c r="J179">
        <v>1.1000000000000001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2007</v>
      </c>
    </row>
    <row r="180" spans="1:25" x14ac:dyDescent="0.3">
      <c r="A180" s="1" t="s">
        <v>39</v>
      </c>
      <c r="B180">
        <v>0</v>
      </c>
      <c r="C180">
        <v>0</v>
      </c>
      <c r="D180">
        <v>0</v>
      </c>
      <c r="E180">
        <v>0</v>
      </c>
      <c r="F180">
        <v>342.2</v>
      </c>
      <c r="G180">
        <v>0</v>
      </c>
      <c r="H180">
        <v>0</v>
      </c>
      <c r="I180">
        <v>1.2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545</v>
      </c>
      <c r="W180">
        <v>0</v>
      </c>
      <c r="X180">
        <v>0</v>
      </c>
      <c r="Y180">
        <v>2007</v>
      </c>
    </row>
    <row r="181" spans="1:25" x14ac:dyDescent="0.3">
      <c r="A181" s="1" t="s">
        <v>40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2007</v>
      </c>
    </row>
    <row r="182" spans="1:25" x14ac:dyDescent="0.3">
      <c r="A182" s="1" t="s">
        <v>41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2007</v>
      </c>
    </row>
    <row r="183" spans="1:25" x14ac:dyDescent="0.3">
      <c r="A183" s="1" t="s">
        <v>42</v>
      </c>
      <c r="B183">
        <v>0</v>
      </c>
      <c r="C183">
        <v>772.5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180.1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2007</v>
      </c>
    </row>
    <row r="184" spans="1:25" x14ac:dyDescent="0.3">
      <c r="A184" s="1" t="s">
        <v>43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9298.2000000000007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309</v>
      </c>
      <c r="W184">
        <v>0</v>
      </c>
      <c r="X184">
        <v>0</v>
      </c>
      <c r="Y184">
        <v>2007</v>
      </c>
    </row>
    <row r="185" spans="1:25" x14ac:dyDescent="0.3">
      <c r="A185" s="1" t="s">
        <v>44</v>
      </c>
      <c r="B185">
        <v>0</v>
      </c>
      <c r="C185">
        <v>7617.1</v>
      </c>
      <c r="D185">
        <v>12260</v>
      </c>
      <c r="E185">
        <v>69.2</v>
      </c>
      <c r="F185">
        <v>0</v>
      </c>
      <c r="G185">
        <v>220.11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273</v>
      </c>
      <c r="S185">
        <v>0</v>
      </c>
      <c r="T185">
        <v>0</v>
      </c>
      <c r="U185">
        <v>2372.1</v>
      </c>
      <c r="V185">
        <v>0</v>
      </c>
      <c r="W185">
        <v>0</v>
      </c>
      <c r="X185">
        <v>2322.5</v>
      </c>
      <c r="Y185">
        <v>2007</v>
      </c>
    </row>
    <row r="186" spans="1:25" x14ac:dyDescent="0.3">
      <c r="A186" s="1" t="s">
        <v>45</v>
      </c>
      <c r="B186">
        <v>0</v>
      </c>
      <c r="C186">
        <v>5085.8</v>
      </c>
      <c r="D186">
        <v>12132</v>
      </c>
      <c r="E186">
        <v>944.7</v>
      </c>
      <c r="F186">
        <v>0</v>
      </c>
      <c r="G186">
        <v>852.51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4002</v>
      </c>
      <c r="S186">
        <v>0</v>
      </c>
      <c r="T186">
        <v>0</v>
      </c>
      <c r="U186">
        <v>10963.2</v>
      </c>
      <c r="V186">
        <v>0</v>
      </c>
      <c r="W186">
        <v>3383</v>
      </c>
      <c r="X186">
        <v>11967.5</v>
      </c>
      <c r="Y186">
        <v>2007</v>
      </c>
    </row>
    <row r="187" spans="1:25" x14ac:dyDescent="0.3">
      <c r="A187" s="1" t="s">
        <v>46</v>
      </c>
      <c r="B187">
        <v>1092.5999999999999</v>
      </c>
      <c r="C187">
        <v>1899.4</v>
      </c>
      <c r="D187">
        <v>3430</v>
      </c>
      <c r="E187">
        <v>0</v>
      </c>
      <c r="F187">
        <v>0</v>
      </c>
      <c r="G187">
        <v>0</v>
      </c>
      <c r="H187">
        <v>0</v>
      </c>
      <c r="I187">
        <v>2400.5</v>
      </c>
      <c r="J187">
        <v>8284.4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1582</v>
      </c>
      <c r="T187">
        <v>3057</v>
      </c>
      <c r="U187">
        <v>1.3</v>
      </c>
      <c r="V187">
        <v>0</v>
      </c>
      <c r="W187">
        <v>0</v>
      </c>
      <c r="X187">
        <v>386.2</v>
      </c>
      <c r="Y187">
        <v>2007</v>
      </c>
    </row>
    <row r="188" spans="1:25" x14ac:dyDescent="0.3">
      <c r="A188" s="1" t="s">
        <v>47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10.6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2007</v>
      </c>
    </row>
    <row r="189" spans="1:25" x14ac:dyDescent="0.3">
      <c r="A189" s="1" t="s">
        <v>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360.3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2007</v>
      </c>
    </row>
    <row r="190" spans="1:25" x14ac:dyDescent="0.3">
      <c r="A190" s="1" t="s">
        <v>49</v>
      </c>
      <c r="B190">
        <v>0</v>
      </c>
      <c r="C190">
        <v>2.1</v>
      </c>
      <c r="D190">
        <v>0</v>
      </c>
      <c r="E190">
        <v>0</v>
      </c>
      <c r="F190">
        <v>0</v>
      </c>
      <c r="G190">
        <v>0</v>
      </c>
      <c r="H190">
        <v>12</v>
      </c>
      <c r="I190">
        <v>92.3</v>
      </c>
      <c r="J190">
        <v>281</v>
      </c>
      <c r="K190">
        <v>0</v>
      </c>
      <c r="L190">
        <v>0</v>
      </c>
      <c r="M190">
        <v>70.400000000000006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30</v>
      </c>
      <c r="U190">
        <v>0</v>
      </c>
      <c r="V190">
        <v>0</v>
      </c>
      <c r="W190">
        <v>0</v>
      </c>
      <c r="X190">
        <v>0</v>
      </c>
      <c r="Y190">
        <v>2007</v>
      </c>
    </row>
    <row r="191" spans="1:25" x14ac:dyDescent="0.3">
      <c r="A191" s="1" t="s">
        <v>50</v>
      </c>
      <c r="B191">
        <v>66.8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16.600000000000001</v>
      </c>
      <c r="J191">
        <v>425</v>
      </c>
      <c r="K191">
        <v>0</v>
      </c>
      <c r="L191">
        <v>0</v>
      </c>
      <c r="M191">
        <v>608.20000000000005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2007</v>
      </c>
    </row>
    <row r="192" spans="1:25" x14ac:dyDescent="0.3">
      <c r="A192" s="1" t="s">
        <v>51</v>
      </c>
      <c r="B192">
        <v>108.1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2548.3000000000002</v>
      </c>
      <c r="J192">
        <v>412.1</v>
      </c>
      <c r="K192">
        <v>2</v>
      </c>
      <c r="L192">
        <v>0</v>
      </c>
      <c r="M192">
        <v>691.9</v>
      </c>
      <c r="N192">
        <v>0</v>
      </c>
      <c r="O192">
        <v>0</v>
      </c>
      <c r="P192">
        <v>4.5999999999999999E-2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2007</v>
      </c>
    </row>
    <row r="193" spans="1:25" x14ac:dyDescent="0.3">
      <c r="A193" s="1" t="s">
        <v>52</v>
      </c>
      <c r="B193">
        <v>298.10000000000002</v>
      </c>
      <c r="C193">
        <v>45.2</v>
      </c>
      <c r="D193">
        <v>166</v>
      </c>
      <c r="E193">
        <v>0</v>
      </c>
      <c r="F193">
        <v>0</v>
      </c>
      <c r="G193">
        <v>0</v>
      </c>
      <c r="H193">
        <v>0</v>
      </c>
      <c r="I193">
        <v>55.599999999999987</v>
      </c>
      <c r="J193">
        <v>118.7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2925</v>
      </c>
      <c r="T193">
        <v>11.01</v>
      </c>
      <c r="U193">
        <v>0</v>
      </c>
      <c r="V193">
        <v>0</v>
      </c>
      <c r="W193">
        <v>0</v>
      </c>
      <c r="X193">
        <v>0</v>
      </c>
      <c r="Y193">
        <v>2007</v>
      </c>
    </row>
    <row r="194" spans="1:25" x14ac:dyDescent="0.3">
      <c r="A194" s="1" t="s">
        <v>53</v>
      </c>
      <c r="B194">
        <v>0</v>
      </c>
      <c r="C194">
        <v>0</v>
      </c>
      <c r="D194">
        <v>3.02</v>
      </c>
      <c r="E194">
        <v>0</v>
      </c>
      <c r="F194">
        <v>469.11</v>
      </c>
      <c r="G194">
        <v>0</v>
      </c>
      <c r="H194">
        <v>0</v>
      </c>
      <c r="I194">
        <v>269.91000000000003</v>
      </c>
      <c r="J194">
        <v>49.32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0.878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2007</v>
      </c>
    </row>
    <row r="195" spans="1:25" x14ac:dyDescent="0.3">
      <c r="A195" s="1" t="s">
        <v>54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18.7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</v>
      </c>
      <c r="W195">
        <v>0</v>
      </c>
      <c r="X195">
        <v>0</v>
      </c>
      <c r="Y195">
        <v>2007</v>
      </c>
    </row>
    <row r="196" spans="1:25" x14ac:dyDescent="0.3">
      <c r="A196" s="1" t="s">
        <v>55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6</v>
      </c>
      <c r="I196">
        <v>8.9</v>
      </c>
      <c r="J196">
        <v>523.91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0.02</v>
      </c>
      <c r="U196">
        <v>0</v>
      </c>
      <c r="V196">
        <v>0</v>
      </c>
      <c r="W196">
        <v>0</v>
      </c>
      <c r="X196">
        <v>0</v>
      </c>
      <c r="Y196">
        <v>2007</v>
      </c>
    </row>
    <row r="197" spans="1:25" x14ac:dyDescent="0.3">
      <c r="A197" s="1" t="s">
        <v>56</v>
      </c>
      <c r="B197">
        <v>327.5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4471.1000000000004</v>
      </c>
      <c r="J197">
        <v>156.12</v>
      </c>
      <c r="K197">
        <v>4</v>
      </c>
      <c r="L197">
        <v>0</v>
      </c>
      <c r="M197">
        <v>0</v>
      </c>
      <c r="N197">
        <v>0</v>
      </c>
      <c r="O197">
        <v>0</v>
      </c>
      <c r="P197">
        <v>0.93899999999999995</v>
      </c>
      <c r="Q197">
        <v>0</v>
      </c>
      <c r="R197">
        <v>0</v>
      </c>
      <c r="S197">
        <v>66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2007</v>
      </c>
    </row>
    <row r="198" spans="1:25" x14ac:dyDescent="0.3">
      <c r="A198" s="1" t="s">
        <v>57</v>
      </c>
      <c r="B198">
        <v>0</v>
      </c>
      <c r="C198">
        <v>0</v>
      </c>
      <c r="D198">
        <v>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1352.7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8</v>
      </c>
      <c r="W198">
        <v>0</v>
      </c>
      <c r="X198">
        <v>0</v>
      </c>
      <c r="Y198">
        <v>2007</v>
      </c>
    </row>
    <row r="199" spans="1:25" x14ac:dyDescent="0.3">
      <c r="A199" s="1" t="s">
        <v>58</v>
      </c>
      <c r="B199">
        <v>178.4</v>
      </c>
      <c r="C199">
        <v>726.8</v>
      </c>
      <c r="D199">
        <v>645.01</v>
      </c>
      <c r="E199">
        <v>0</v>
      </c>
      <c r="F199">
        <v>5</v>
      </c>
      <c r="G199">
        <v>0</v>
      </c>
      <c r="H199">
        <v>2</v>
      </c>
      <c r="I199">
        <v>708.7</v>
      </c>
      <c r="J199">
        <v>29497.11</v>
      </c>
      <c r="K199">
        <v>0</v>
      </c>
      <c r="L199">
        <v>0</v>
      </c>
      <c r="M199">
        <v>759.4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55</v>
      </c>
      <c r="T199">
        <v>1722</v>
      </c>
      <c r="U199">
        <v>7.9</v>
      </c>
      <c r="V199">
        <v>0</v>
      </c>
      <c r="W199">
        <v>0</v>
      </c>
      <c r="X199">
        <v>129.69999999999999</v>
      </c>
      <c r="Y199">
        <v>2007</v>
      </c>
    </row>
    <row r="200" spans="1:25" x14ac:dyDescent="0.3">
      <c r="A200" s="1" t="s">
        <v>59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2007</v>
      </c>
    </row>
    <row r="201" spans="1:25" x14ac:dyDescent="0.3">
      <c r="A201" s="1" t="s">
        <v>60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832</v>
      </c>
      <c r="I201">
        <v>0</v>
      </c>
      <c r="J201">
        <v>49.599999999999987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8</v>
      </c>
      <c r="U201">
        <v>0</v>
      </c>
      <c r="V201">
        <v>0</v>
      </c>
      <c r="W201">
        <v>0</v>
      </c>
      <c r="X201">
        <v>0</v>
      </c>
      <c r="Y201">
        <v>2007</v>
      </c>
    </row>
    <row r="202" spans="1:25" x14ac:dyDescent="0.3">
      <c r="A202" s="1" t="s">
        <v>61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1642.7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2007</v>
      </c>
    </row>
    <row r="203" spans="1:25" x14ac:dyDescent="0.3">
      <c r="A203" s="1" t="s">
        <v>62</v>
      </c>
      <c r="B203">
        <v>30.3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10.6</v>
      </c>
      <c r="J203">
        <v>559.70000000000005</v>
      </c>
      <c r="K203">
        <v>0</v>
      </c>
      <c r="L203">
        <v>0</v>
      </c>
      <c r="M203">
        <v>476.8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2007</v>
      </c>
    </row>
    <row r="204" spans="1:25" x14ac:dyDescent="0.3">
      <c r="A204" s="1" t="s">
        <v>63</v>
      </c>
      <c r="B204">
        <v>118.8</v>
      </c>
      <c r="C204">
        <v>0</v>
      </c>
      <c r="D204">
        <v>0</v>
      </c>
      <c r="E204">
        <v>0</v>
      </c>
      <c r="F204">
        <v>11.51</v>
      </c>
      <c r="G204">
        <v>0</v>
      </c>
      <c r="H204">
        <v>0</v>
      </c>
      <c r="I204">
        <v>3742.9</v>
      </c>
      <c r="J204">
        <v>385.21</v>
      </c>
      <c r="K204">
        <v>0</v>
      </c>
      <c r="L204">
        <v>0</v>
      </c>
      <c r="M204">
        <v>1358.5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2007</v>
      </c>
    </row>
    <row r="205" spans="1:25" x14ac:dyDescent="0.3">
      <c r="A205" s="1" t="s">
        <v>64</v>
      </c>
      <c r="B205">
        <v>0</v>
      </c>
      <c r="C205">
        <v>4984.3</v>
      </c>
      <c r="D205">
        <v>59130</v>
      </c>
      <c r="E205">
        <v>0</v>
      </c>
      <c r="F205">
        <v>0</v>
      </c>
      <c r="G205">
        <v>0</v>
      </c>
      <c r="H205">
        <v>3072</v>
      </c>
      <c r="I205">
        <v>6122</v>
      </c>
      <c r="J205">
        <v>63752</v>
      </c>
      <c r="K205">
        <v>0</v>
      </c>
      <c r="L205">
        <v>0</v>
      </c>
      <c r="M205">
        <v>185.5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42972</v>
      </c>
      <c r="T205">
        <v>97003</v>
      </c>
      <c r="U205">
        <v>0</v>
      </c>
      <c r="V205">
        <v>0</v>
      </c>
      <c r="W205">
        <v>0</v>
      </c>
      <c r="X205">
        <v>8298</v>
      </c>
      <c r="Y205">
        <v>2007</v>
      </c>
    </row>
    <row r="206" spans="1:25" x14ac:dyDescent="0.3">
      <c r="A206" s="1" t="s">
        <v>65</v>
      </c>
      <c r="B206">
        <v>0</v>
      </c>
      <c r="C206">
        <v>24810.3</v>
      </c>
      <c r="D206">
        <v>5746</v>
      </c>
      <c r="E206">
        <v>0</v>
      </c>
      <c r="F206">
        <v>0</v>
      </c>
      <c r="G206">
        <v>13.81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2922.3</v>
      </c>
      <c r="V206">
        <v>0</v>
      </c>
      <c r="W206">
        <v>0</v>
      </c>
      <c r="X206">
        <v>7134.9000000000005</v>
      </c>
      <c r="Y206">
        <v>2007</v>
      </c>
    </row>
    <row r="207" spans="1:25" x14ac:dyDescent="0.3">
      <c r="A207" s="1" t="s">
        <v>66</v>
      </c>
      <c r="B207">
        <v>0</v>
      </c>
      <c r="C207">
        <v>1250.7</v>
      </c>
      <c r="D207">
        <v>14</v>
      </c>
      <c r="E207">
        <v>12707.7</v>
      </c>
      <c r="F207">
        <v>0</v>
      </c>
      <c r="G207">
        <v>14010.38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441</v>
      </c>
      <c r="S207">
        <v>0</v>
      </c>
      <c r="T207">
        <v>0</v>
      </c>
      <c r="U207">
        <v>19099.2</v>
      </c>
      <c r="V207">
        <v>0</v>
      </c>
      <c r="W207">
        <v>8771</v>
      </c>
      <c r="X207">
        <v>34077</v>
      </c>
      <c r="Y207">
        <v>2007</v>
      </c>
    </row>
    <row r="208" spans="1:25" x14ac:dyDescent="0.3">
      <c r="A208" s="1" t="s">
        <v>67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2007</v>
      </c>
    </row>
    <row r="209" spans="1:25" x14ac:dyDescent="0.3">
      <c r="A209" s="1" t="s">
        <v>68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75368.56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3598.4</v>
      </c>
      <c r="Y209">
        <v>2007</v>
      </c>
    </row>
    <row r="210" spans="1:25" x14ac:dyDescent="0.3">
      <c r="A210" s="1" t="s">
        <v>69</v>
      </c>
      <c r="B210">
        <v>0.9</v>
      </c>
      <c r="C210">
        <v>14892.3</v>
      </c>
      <c r="D210">
        <v>63967</v>
      </c>
      <c r="E210">
        <v>0</v>
      </c>
      <c r="F210">
        <v>0</v>
      </c>
      <c r="G210">
        <v>0</v>
      </c>
      <c r="H210">
        <v>2939</v>
      </c>
      <c r="I210">
        <v>20229</v>
      </c>
      <c r="J210">
        <v>51784.51</v>
      </c>
      <c r="K210">
        <v>0</v>
      </c>
      <c r="L210">
        <v>0</v>
      </c>
      <c r="M210">
        <v>185.5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66482</v>
      </c>
      <c r="T210">
        <v>102349</v>
      </c>
      <c r="U210">
        <v>0</v>
      </c>
      <c r="V210">
        <v>0</v>
      </c>
      <c r="W210">
        <v>0</v>
      </c>
      <c r="X210">
        <v>15448</v>
      </c>
      <c r="Y210">
        <v>2007</v>
      </c>
    </row>
    <row r="211" spans="1:25" x14ac:dyDescent="0.3">
      <c r="A211" s="1" t="s">
        <v>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2007</v>
      </c>
    </row>
    <row r="212" spans="1:25" x14ac:dyDescent="0.3">
      <c r="A212" s="1" t="s">
        <v>71</v>
      </c>
      <c r="B212">
        <v>0</v>
      </c>
      <c r="C212">
        <v>1749.7</v>
      </c>
      <c r="D212">
        <v>0</v>
      </c>
      <c r="E212">
        <v>0</v>
      </c>
      <c r="F212">
        <v>0</v>
      </c>
      <c r="G212">
        <v>0</v>
      </c>
      <c r="H212">
        <v>991</v>
      </c>
      <c r="I212">
        <v>702.9</v>
      </c>
      <c r="J212">
        <v>18238.400000000001</v>
      </c>
      <c r="K212">
        <v>0</v>
      </c>
      <c r="L212">
        <v>0</v>
      </c>
      <c r="M212">
        <v>15807.8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8050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2007</v>
      </c>
    </row>
    <row r="213" spans="1:25" x14ac:dyDescent="0.3">
      <c r="A213" s="1" t="s">
        <v>72</v>
      </c>
      <c r="B213">
        <v>0</v>
      </c>
      <c r="C213">
        <v>247.7</v>
      </c>
      <c r="D213">
        <v>0</v>
      </c>
      <c r="E213">
        <v>0</v>
      </c>
      <c r="F213">
        <v>0</v>
      </c>
      <c r="G213">
        <v>0</v>
      </c>
      <c r="H213">
        <v>4</v>
      </c>
      <c r="I213">
        <v>580.6</v>
      </c>
      <c r="J213">
        <v>4693.01</v>
      </c>
      <c r="K213">
        <v>0</v>
      </c>
      <c r="L213">
        <v>0</v>
      </c>
      <c r="M213">
        <v>6098.9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283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2007</v>
      </c>
    </row>
    <row r="214" spans="1:25" x14ac:dyDescent="0.3">
      <c r="A214" s="1" t="s">
        <v>73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</v>
      </c>
      <c r="I214">
        <v>0</v>
      </c>
      <c r="J214">
        <v>4629.7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2007</v>
      </c>
    </row>
    <row r="215" spans="1:25" x14ac:dyDescent="0.3">
      <c r="A215" s="1" t="s">
        <v>74</v>
      </c>
      <c r="B215">
        <v>78.599999999999994</v>
      </c>
      <c r="C215">
        <v>231.8</v>
      </c>
      <c r="D215">
        <v>908.01</v>
      </c>
      <c r="E215">
        <v>0</v>
      </c>
      <c r="F215">
        <v>4045.6</v>
      </c>
      <c r="G215">
        <v>0</v>
      </c>
      <c r="H215">
        <v>0</v>
      </c>
      <c r="I215">
        <v>7574.41</v>
      </c>
      <c r="J215">
        <v>4575.03</v>
      </c>
      <c r="K215">
        <v>0</v>
      </c>
      <c r="L215">
        <v>0</v>
      </c>
      <c r="M215">
        <v>806.30000000000007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94</v>
      </c>
      <c r="T215">
        <v>557</v>
      </c>
      <c r="U215">
        <v>0</v>
      </c>
      <c r="V215">
        <v>0</v>
      </c>
      <c r="W215">
        <v>0</v>
      </c>
      <c r="X215">
        <v>15.7</v>
      </c>
      <c r="Y215">
        <v>2007</v>
      </c>
    </row>
    <row r="216" spans="1:25" x14ac:dyDescent="0.3">
      <c r="A216" s="1" t="s">
        <v>75</v>
      </c>
      <c r="B216">
        <v>0</v>
      </c>
      <c r="C216">
        <v>0</v>
      </c>
      <c r="D216">
        <v>0</v>
      </c>
      <c r="E216">
        <v>0</v>
      </c>
      <c r="F216">
        <v>3813.6</v>
      </c>
      <c r="G216">
        <v>0</v>
      </c>
      <c r="H216">
        <v>0</v>
      </c>
      <c r="I216">
        <v>190.9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2054</v>
      </c>
      <c r="W216">
        <v>0</v>
      </c>
      <c r="X216">
        <v>0</v>
      </c>
      <c r="Y216">
        <v>2007</v>
      </c>
    </row>
    <row r="217" spans="1:25" x14ac:dyDescent="0.3">
      <c r="A217" s="1" t="s">
        <v>76</v>
      </c>
      <c r="B217">
        <v>0</v>
      </c>
      <c r="C217">
        <v>61.099999999999987</v>
      </c>
      <c r="D217">
        <v>18.010000000000002</v>
      </c>
      <c r="E217">
        <v>0</v>
      </c>
      <c r="F217">
        <v>0</v>
      </c>
      <c r="G217">
        <v>0</v>
      </c>
      <c r="H217">
        <v>0</v>
      </c>
      <c r="I217">
        <v>6104.2</v>
      </c>
      <c r="J217">
        <v>7547.6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296</v>
      </c>
      <c r="R217">
        <v>0</v>
      </c>
      <c r="S217">
        <v>29912</v>
      </c>
      <c r="T217">
        <v>0</v>
      </c>
      <c r="U217">
        <v>0</v>
      </c>
      <c r="V217">
        <v>0</v>
      </c>
      <c r="W217">
        <v>0</v>
      </c>
      <c r="X217">
        <v>81.5</v>
      </c>
      <c r="Y217">
        <v>2007</v>
      </c>
    </row>
    <row r="218" spans="1:25" x14ac:dyDescent="0.3">
      <c r="A218" s="1" t="s">
        <v>77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10379</v>
      </c>
      <c r="W218">
        <v>0</v>
      </c>
      <c r="X218">
        <v>0</v>
      </c>
      <c r="Y218">
        <v>2007</v>
      </c>
    </row>
    <row r="219" spans="1:25" x14ac:dyDescent="0.3">
      <c r="A219" s="1" t="s">
        <v>78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40</v>
      </c>
      <c r="W219">
        <v>0</v>
      </c>
      <c r="X219">
        <v>0</v>
      </c>
      <c r="Y219">
        <v>2007</v>
      </c>
    </row>
    <row r="220" spans="1:25" x14ac:dyDescent="0.3">
      <c r="A220" s="1" t="s">
        <v>79</v>
      </c>
      <c r="B220">
        <v>611.70000000000005</v>
      </c>
      <c r="C220">
        <v>143.4</v>
      </c>
      <c r="D220">
        <v>1136</v>
      </c>
      <c r="E220">
        <v>0</v>
      </c>
      <c r="F220">
        <v>0</v>
      </c>
      <c r="G220">
        <v>0</v>
      </c>
      <c r="H220">
        <v>0</v>
      </c>
      <c r="I220">
        <v>137.6</v>
      </c>
      <c r="J220">
        <v>1630.2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368</v>
      </c>
      <c r="T220">
        <v>23</v>
      </c>
      <c r="U220">
        <v>0</v>
      </c>
      <c r="V220">
        <v>0</v>
      </c>
      <c r="W220">
        <v>0</v>
      </c>
      <c r="X220">
        <v>5.9</v>
      </c>
      <c r="Y220">
        <v>2007</v>
      </c>
    </row>
    <row r="221" spans="1:25" x14ac:dyDescent="0.3">
      <c r="A221" s="1" t="s">
        <v>80</v>
      </c>
      <c r="B221">
        <v>0</v>
      </c>
      <c r="C221">
        <v>0</v>
      </c>
      <c r="D221">
        <v>0</v>
      </c>
      <c r="E221">
        <v>0</v>
      </c>
      <c r="F221">
        <v>5</v>
      </c>
      <c r="G221">
        <v>0</v>
      </c>
      <c r="H221">
        <v>0</v>
      </c>
      <c r="I221">
        <v>122.3</v>
      </c>
      <c r="J221">
        <v>0</v>
      </c>
      <c r="K221">
        <v>0</v>
      </c>
      <c r="L221">
        <v>0</v>
      </c>
      <c r="M221">
        <v>191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2007</v>
      </c>
    </row>
    <row r="222" spans="1:25" x14ac:dyDescent="0.3">
      <c r="A222" s="1" t="s">
        <v>81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2007</v>
      </c>
    </row>
    <row r="223" spans="1:25" x14ac:dyDescent="0.3">
      <c r="A223" s="1" t="s">
        <v>82</v>
      </c>
      <c r="B223">
        <v>0</v>
      </c>
      <c r="C223">
        <v>0</v>
      </c>
      <c r="D223">
        <v>0.01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7.1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2007</v>
      </c>
    </row>
    <row r="224" spans="1:25" x14ac:dyDescent="0.3">
      <c r="A224" s="1" t="s">
        <v>83</v>
      </c>
      <c r="B224">
        <v>71.31</v>
      </c>
      <c r="C224">
        <v>72</v>
      </c>
      <c r="D224">
        <v>447.02</v>
      </c>
      <c r="E224">
        <v>0</v>
      </c>
      <c r="F224">
        <v>225.8</v>
      </c>
      <c r="G224">
        <v>0</v>
      </c>
      <c r="H224">
        <v>88</v>
      </c>
      <c r="I224">
        <v>2121.6999999999998</v>
      </c>
      <c r="J224">
        <v>3265.22</v>
      </c>
      <c r="K224">
        <v>4</v>
      </c>
      <c r="L224">
        <v>0</v>
      </c>
      <c r="M224">
        <v>534.70000000000005</v>
      </c>
      <c r="N224">
        <v>0</v>
      </c>
      <c r="O224">
        <v>0</v>
      </c>
      <c r="P224">
        <v>0.17599999999999999</v>
      </c>
      <c r="Q224">
        <v>0</v>
      </c>
      <c r="R224">
        <v>0</v>
      </c>
      <c r="S224">
        <v>0</v>
      </c>
      <c r="T224">
        <v>5700</v>
      </c>
      <c r="U224">
        <v>0</v>
      </c>
      <c r="V224">
        <v>0.01</v>
      </c>
      <c r="W224">
        <v>0</v>
      </c>
      <c r="X224">
        <v>9.3000000000000007</v>
      </c>
      <c r="Y224">
        <v>2007</v>
      </c>
    </row>
    <row r="225" spans="1:25" x14ac:dyDescent="0.3">
      <c r="A225" s="1" t="s">
        <v>84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2007</v>
      </c>
    </row>
    <row r="226" spans="1:25" x14ac:dyDescent="0.3">
      <c r="A226" s="1" t="s">
        <v>85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327</v>
      </c>
      <c r="I226">
        <v>0</v>
      </c>
      <c r="J226">
        <v>64.3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309</v>
      </c>
      <c r="U226">
        <v>0</v>
      </c>
      <c r="V226">
        <v>0</v>
      </c>
      <c r="W226">
        <v>0</v>
      </c>
      <c r="X226">
        <v>0</v>
      </c>
      <c r="Y226">
        <v>2007</v>
      </c>
    </row>
    <row r="227" spans="1:25" x14ac:dyDescent="0.3">
      <c r="A227" s="1" t="s">
        <v>86</v>
      </c>
      <c r="B227">
        <v>0.89999999999999991</v>
      </c>
      <c r="C227">
        <v>17426.599999999999</v>
      </c>
      <c r="D227">
        <v>24846</v>
      </c>
      <c r="E227">
        <v>0</v>
      </c>
      <c r="F227">
        <v>18661.2</v>
      </c>
      <c r="G227">
        <v>0</v>
      </c>
      <c r="H227">
        <v>13801</v>
      </c>
      <c r="I227">
        <v>15006.91</v>
      </c>
      <c r="J227">
        <v>133699.51</v>
      </c>
      <c r="K227">
        <v>12</v>
      </c>
      <c r="L227">
        <v>0</v>
      </c>
      <c r="M227">
        <v>36364.1</v>
      </c>
      <c r="N227">
        <v>7</v>
      </c>
      <c r="O227">
        <v>0</v>
      </c>
      <c r="P227">
        <v>5.2110000000000003</v>
      </c>
      <c r="Q227">
        <v>0</v>
      </c>
      <c r="R227">
        <v>0</v>
      </c>
      <c r="S227">
        <v>20272</v>
      </c>
      <c r="T227">
        <v>129870</v>
      </c>
      <c r="U227">
        <v>597.71</v>
      </c>
      <c r="V227">
        <v>3032</v>
      </c>
      <c r="W227">
        <v>0</v>
      </c>
      <c r="X227">
        <v>3822.6</v>
      </c>
      <c r="Y227">
        <v>2007</v>
      </c>
    </row>
    <row r="228" spans="1:25" x14ac:dyDescent="0.3">
      <c r="A228" s="1" t="s">
        <v>87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1650.02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2007</v>
      </c>
    </row>
    <row r="229" spans="1:25" x14ac:dyDescent="0.3">
      <c r="A229" s="1" t="s">
        <v>88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75.010000000000005</v>
      </c>
      <c r="W229">
        <v>0</v>
      </c>
      <c r="X229">
        <v>0</v>
      </c>
      <c r="Y229">
        <v>2007</v>
      </c>
    </row>
    <row r="230" spans="1:25" x14ac:dyDescent="0.3">
      <c r="A230" s="1" t="s">
        <v>89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4995.01</v>
      </c>
      <c r="K230">
        <v>2</v>
      </c>
      <c r="L230">
        <v>0</v>
      </c>
      <c r="M230">
        <v>1717.2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2007</v>
      </c>
    </row>
    <row r="231" spans="1:25" x14ac:dyDescent="0.3">
      <c r="A231" s="1" t="s">
        <v>90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89</v>
      </c>
      <c r="W231">
        <v>0</v>
      </c>
      <c r="X231">
        <v>0</v>
      </c>
      <c r="Y231">
        <v>2007</v>
      </c>
    </row>
    <row r="232" spans="1:25" x14ac:dyDescent="0.3">
      <c r="A232" s="1" t="s">
        <v>91</v>
      </c>
      <c r="B232">
        <v>13.5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3474.9</v>
      </c>
      <c r="J232">
        <v>160.51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906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2007</v>
      </c>
    </row>
    <row r="233" spans="1:25" x14ac:dyDescent="0.3">
      <c r="A233" s="1" t="s">
        <v>92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0.4</v>
      </c>
      <c r="J233">
        <v>16208.4</v>
      </c>
      <c r="K233">
        <v>0</v>
      </c>
      <c r="L233">
        <v>0</v>
      </c>
      <c r="M233">
        <v>154.69999999999999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2007</v>
      </c>
    </row>
    <row r="234" spans="1:25" x14ac:dyDescent="0.3">
      <c r="A234" s="1" t="s">
        <v>93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0.4</v>
      </c>
      <c r="J234">
        <v>16208.4</v>
      </c>
      <c r="K234">
        <v>0</v>
      </c>
      <c r="L234">
        <v>0</v>
      </c>
      <c r="M234">
        <v>154.69999999999999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2007</v>
      </c>
    </row>
    <row r="235" spans="1:25" x14ac:dyDescent="0.3">
      <c r="A235" s="1" t="s">
        <v>94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0.4</v>
      </c>
      <c r="J235">
        <v>16208.4</v>
      </c>
      <c r="K235">
        <v>0</v>
      </c>
      <c r="L235">
        <v>0</v>
      </c>
      <c r="M235">
        <v>154.69999999999999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2007</v>
      </c>
    </row>
    <row r="236" spans="1:25" x14ac:dyDescent="0.3">
      <c r="A236" s="1" t="s">
        <v>95</v>
      </c>
      <c r="B236">
        <v>0.7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6683.8</v>
      </c>
      <c r="K236">
        <v>0</v>
      </c>
      <c r="L236">
        <v>0</v>
      </c>
      <c r="M236">
        <v>3036.1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2007</v>
      </c>
    </row>
    <row r="237" spans="1:25" x14ac:dyDescent="0.3">
      <c r="A237" s="1" t="s">
        <v>96</v>
      </c>
      <c r="B237">
        <v>0.7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6683.8</v>
      </c>
      <c r="K237">
        <v>0</v>
      </c>
      <c r="L237">
        <v>0</v>
      </c>
      <c r="M237">
        <v>3036.1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2007</v>
      </c>
    </row>
    <row r="238" spans="1:25" x14ac:dyDescent="0.3">
      <c r="A238" s="1" t="s">
        <v>97</v>
      </c>
      <c r="B238">
        <v>0</v>
      </c>
      <c r="C238">
        <v>0</v>
      </c>
      <c r="D238">
        <v>0</v>
      </c>
      <c r="E238">
        <v>0</v>
      </c>
      <c r="F238">
        <v>2</v>
      </c>
      <c r="G238">
        <v>0</v>
      </c>
      <c r="H238">
        <v>0</v>
      </c>
      <c r="I238">
        <v>0.1</v>
      </c>
      <c r="J238">
        <v>347.5</v>
      </c>
      <c r="K238">
        <v>0</v>
      </c>
      <c r="L238">
        <v>0</v>
      </c>
      <c r="M238">
        <v>951.9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2007</v>
      </c>
    </row>
    <row r="239" spans="1:25" x14ac:dyDescent="0.3">
      <c r="A239" s="1" t="s">
        <v>98</v>
      </c>
      <c r="B239">
        <v>0</v>
      </c>
      <c r="C239">
        <v>0</v>
      </c>
      <c r="D239">
        <v>0</v>
      </c>
      <c r="E239">
        <v>0</v>
      </c>
      <c r="F239">
        <v>2</v>
      </c>
      <c r="G239">
        <v>0</v>
      </c>
      <c r="H239">
        <v>0</v>
      </c>
      <c r="I239">
        <v>0.1</v>
      </c>
      <c r="J239">
        <v>0.3</v>
      </c>
      <c r="K239">
        <v>0</v>
      </c>
      <c r="L239">
        <v>0</v>
      </c>
      <c r="M239">
        <v>951.9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2007</v>
      </c>
    </row>
    <row r="240" spans="1:25" x14ac:dyDescent="0.3">
      <c r="A240" s="1" t="s">
        <v>99</v>
      </c>
      <c r="B240">
        <v>13.2</v>
      </c>
      <c r="C240">
        <v>0</v>
      </c>
      <c r="D240">
        <v>0</v>
      </c>
      <c r="E240">
        <v>0</v>
      </c>
      <c r="F240">
        <v>5.2</v>
      </c>
      <c r="G240">
        <v>0</v>
      </c>
      <c r="H240">
        <v>0</v>
      </c>
      <c r="I240">
        <v>2964.4</v>
      </c>
      <c r="J240">
        <v>13475</v>
      </c>
      <c r="K240">
        <v>0</v>
      </c>
      <c r="L240">
        <v>0</v>
      </c>
      <c r="M240">
        <v>13791.6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2007</v>
      </c>
    </row>
    <row r="241" spans="1:25" x14ac:dyDescent="0.3">
      <c r="A241" s="1" t="s">
        <v>100</v>
      </c>
      <c r="B241">
        <v>5.9</v>
      </c>
      <c r="C241">
        <v>0</v>
      </c>
      <c r="D241">
        <v>0</v>
      </c>
      <c r="E241">
        <v>0</v>
      </c>
      <c r="F241">
        <v>5</v>
      </c>
      <c r="G241">
        <v>0</v>
      </c>
      <c r="H241">
        <v>0</v>
      </c>
      <c r="I241">
        <v>2035.5</v>
      </c>
      <c r="J241">
        <v>51.7</v>
      </c>
      <c r="K241">
        <v>0</v>
      </c>
      <c r="L241">
        <v>0</v>
      </c>
      <c r="M241">
        <v>3872.2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2007</v>
      </c>
    </row>
    <row r="242" spans="1:25" x14ac:dyDescent="0.3">
      <c r="A242" s="1" t="s">
        <v>101</v>
      </c>
      <c r="B242">
        <v>6.2</v>
      </c>
      <c r="C242">
        <v>0</v>
      </c>
      <c r="D242">
        <v>0</v>
      </c>
      <c r="E242">
        <v>0</v>
      </c>
      <c r="F242">
        <v>2.6</v>
      </c>
      <c r="G242">
        <v>0</v>
      </c>
      <c r="H242">
        <v>0</v>
      </c>
      <c r="I242">
        <v>1482.4</v>
      </c>
      <c r="J242">
        <v>49.31</v>
      </c>
      <c r="K242">
        <v>0</v>
      </c>
      <c r="L242">
        <v>0</v>
      </c>
      <c r="M242">
        <v>3861.2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2007</v>
      </c>
    </row>
    <row r="243" spans="1:25" x14ac:dyDescent="0.3">
      <c r="A243" s="1" t="s">
        <v>102</v>
      </c>
      <c r="B243">
        <v>3</v>
      </c>
      <c r="C243">
        <v>0</v>
      </c>
      <c r="D243">
        <v>0</v>
      </c>
      <c r="E243">
        <v>0</v>
      </c>
      <c r="F243">
        <v>0.21</v>
      </c>
      <c r="G243">
        <v>0</v>
      </c>
      <c r="H243">
        <v>0</v>
      </c>
      <c r="I243">
        <v>3112.5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2007</v>
      </c>
    </row>
    <row r="244" spans="1:25" x14ac:dyDescent="0.3">
      <c r="A244" s="1" t="s">
        <v>103</v>
      </c>
      <c r="B244">
        <v>0</v>
      </c>
      <c r="C244">
        <v>0</v>
      </c>
      <c r="D244">
        <v>0</v>
      </c>
      <c r="E244">
        <v>0</v>
      </c>
      <c r="F244">
        <v>84.3</v>
      </c>
      <c r="G244">
        <v>0</v>
      </c>
      <c r="H244">
        <v>0</v>
      </c>
      <c r="I244">
        <v>14.4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49</v>
      </c>
      <c r="W244">
        <v>0</v>
      </c>
      <c r="X244">
        <v>0</v>
      </c>
      <c r="Y244">
        <v>2007</v>
      </c>
    </row>
    <row r="245" spans="1:25" x14ac:dyDescent="0.3">
      <c r="A245" s="1" t="s">
        <v>104</v>
      </c>
      <c r="B245">
        <v>0</v>
      </c>
      <c r="C245">
        <v>0</v>
      </c>
      <c r="D245">
        <v>0</v>
      </c>
      <c r="E245">
        <v>0</v>
      </c>
      <c r="F245">
        <v>114.8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229</v>
      </c>
      <c r="W245">
        <v>0</v>
      </c>
      <c r="X245">
        <v>0</v>
      </c>
      <c r="Y245">
        <v>2007</v>
      </c>
    </row>
    <row r="246" spans="1:25" x14ac:dyDescent="0.3">
      <c r="A246" s="1" t="s">
        <v>105</v>
      </c>
      <c r="B246">
        <v>0</v>
      </c>
      <c r="C246">
        <v>0</v>
      </c>
      <c r="D246">
        <v>0</v>
      </c>
      <c r="E246">
        <v>0</v>
      </c>
      <c r="F246">
        <v>114.8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229</v>
      </c>
      <c r="W246">
        <v>0</v>
      </c>
      <c r="X246">
        <v>0</v>
      </c>
      <c r="Y246">
        <v>2007</v>
      </c>
    </row>
    <row r="247" spans="1:25" x14ac:dyDescent="0.3">
      <c r="A247" s="1" t="s">
        <v>106</v>
      </c>
      <c r="B247">
        <v>0</v>
      </c>
      <c r="C247">
        <v>0</v>
      </c>
      <c r="D247">
        <v>0</v>
      </c>
      <c r="E247">
        <v>0</v>
      </c>
      <c r="F247">
        <v>114.8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229</v>
      </c>
      <c r="W247">
        <v>0</v>
      </c>
      <c r="X247">
        <v>0</v>
      </c>
      <c r="Y247">
        <v>2007</v>
      </c>
    </row>
    <row r="248" spans="1:25" x14ac:dyDescent="0.3">
      <c r="A248" s="1" t="s">
        <v>107</v>
      </c>
      <c r="B248">
        <v>0</v>
      </c>
      <c r="C248">
        <v>0</v>
      </c>
      <c r="D248">
        <v>0</v>
      </c>
      <c r="E248">
        <v>0</v>
      </c>
      <c r="F248">
        <v>84.3</v>
      </c>
      <c r="G248">
        <v>0</v>
      </c>
      <c r="H248">
        <v>0</v>
      </c>
      <c r="I248">
        <v>14.4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49</v>
      </c>
      <c r="W248">
        <v>0</v>
      </c>
      <c r="X248">
        <v>0</v>
      </c>
      <c r="Y248">
        <v>2007</v>
      </c>
    </row>
    <row r="249" spans="1:25" x14ac:dyDescent="0.3">
      <c r="A249" s="1" t="s">
        <v>108</v>
      </c>
      <c r="B249">
        <v>204.7</v>
      </c>
      <c r="C249">
        <v>602.4</v>
      </c>
      <c r="D249">
        <v>690</v>
      </c>
      <c r="E249">
        <v>0</v>
      </c>
      <c r="F249">
        <v>0</v>
      </c>
      <c r="G249">
        <v>0</v>
      </c>
      <c r="H249">
        <v>0</v>
      </c>
      <c r="I249">
        <v>0.01</v>
      </c>
      <c r="J249">
        <v>7288.4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1127</v>
      </c>
      <c r="T249">
        <v>2</v>
      </c>
      <c r="U249">
        <v>0</v>
      </c>
      <c r="V249">
        <v>0</v>
      </c>
      <c r="W249">
        <v>0</v>
      </c>
      <c r="X249">
        <v>0.4</v>
      </c>
      <c r="Y249">
        <v>2007</v>
      </c>
    </row>
    <row r="250" spans="1:25" x14ac:dyDescent="0.3">
      <c r="A250" s="1" t="s">
        <v>109</v>
      </c>
      <c r="B250">
        <v>0</v>
      </c>
      <c r="C250">
        <v>0</v>
      </c>
      <c r="D250">
        <v>715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13927.7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97</v>
      </c>
      <c r="U250">
        <v>0</v>
      </c>
      <c r="V250">
        <v>0</v>
      </c>
      <c r="W250">
        <v>0</v>
      </c>
      <c r="X250">
        <v>5.4</v>
      </c>
      <c r="Y250">
        <v>2007</v>
      </c>
    </row>
    <row r="251" spans="1:25" x14ac:dyDescent="0.3">
      <c r="A251" s="1" t="s">
        <v>110</v>
      </c>
      <c r="B251">
        <v>204.7</v>
      </c>
      <c r="C251">
        <v>602.4</v>
      </c>
      <c r="D251">
        <v>690</v>
      </c>
      <c r="E251">
        <v>0</v>
      </c>
      <c r="F251">
        <v>0</v>
      </c>
      <c r="G251">
        <v>0</v>
      </c>
      <c r="H251">
        <v>0</v>
      </c>
      <c r="I251">
        <v>0.01</v>
      </c>
      <c r="J251">
        <v>7288.4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1127</v>
      </c>
      <c r="T251">
        <v>2</v>
      </c>
      <c r="U251">
        <v>0</v>
      </c>
      <c r="V251">
        <v>0</v>
      </c>
      <c r="W251">
        <v>0</v>
      </c>
      <c r="X251">
        <v>0.4</v>
      </c>
      <c r="Y251">
        <v>2007</v>
      </c>
    </row>
    <row r="252" spans="1:25" x14ac:dyDescent="0.3">
      <c r="A252" s="1" t="s">
        <v>111</v>
      </c>
      <c r="B252">
        <v>0</v>
      </c>
      <c r="C252">
        <v>0</v>
      </c>
      <c r="D252">
        <v>715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13927.7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97</v>
      </c>
      <c r="U252">
        <v>0</v>
      </c>
      <c r="V252">
        <v>0</v>
      </c>
      <c r="W252">
        <v>0</v>
      </c>
      <c r="X252">
        <v>5.4</v>
      </c>
      <c r="Y252">
        <v>2007</v>
      </c>
    </row>
    <row r="253" spans="1:25" x14ac:dyDescent="0.3">
      <c r="A253" s="1" t="s">
        <v>112</v>
      </c>
      <c r="B253">
        <v>0</v>
      </c>
      <c r="C253">
        <v>0</v>
      </c>
      <c r="D253">
        <v>59</v>
      </c>
      <c r="E253">
        <v>0</v>
      </c>
      <c r="F253">
        <v>0</v>
      </c>
      <c r="G253">
        <v>0</v>
      </c>
      <c r="H253">
        <v>0</v>
      </c>
      <c r="I253">
        <v>0.01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4712</v>
      </c>
      <c r="U253">
        <v>0</v>
      </c>
      <c r="V253">
        <v>0</v>
      </c>
      <c r="W253">
        <v>0</v>
      </c>
      <c r="X253">
        <v>0</v>
      </c>
      <c r="Y253">
        <v>2007</v>
      </c>
    </row>
    <row r="254" spans="1:25" x14ac:dyDescent="0.3">
      <c r="A254" s="1" t="s">
        <v>113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2007</v>
      </c>
    </row>
    <row r="255" spans="1:25" x14ac:dyDescent="0.3">
      <c r="A255" s="1" t="s">
        <v>114</v>
      </c>
      <c r="B255">
        <v>0</v>
      </c>
      <c r="C255">
        <v>0</v>
      </c>
      <c r="D255">
        <v>4</v>
      </c>
      <c r="E255">
        <v>0</v>
      </c>
      <c r="F255">
        <v>0</v>
      </c>
      <c r="G255">
        <v>0</v>
      </c>
      <c r="H255">
        <v>0</v>
      </c>
      <c r="I255">
        <v>11171</v>
      </c>
      <c r="J255">
        <v>2653.8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1188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2007</v>
      </c>
    </row>
    <row r="256" spans="1:25" x14ac:dyDescent="0.3">
      <c r="A256" s="1" t="s">
        <v>115</v>
      </c>
      <c r="B256">
        <v>0</v>
      </c>
      <c r="C256">
        <v>0</v>
      </c>
      <c r="D256">
        <v>48</v>
      </c>
      <c r="E256">
        <v>0</v>
      </c>
      <c r="F256">
        <v>705.7</v>
      </c>
      <c r="G256">
        <v>0</v>
      </c>
      <c r="H256">
        <v>0</v>
      </c>
      <c r="I256">
        <v>13961.6</v>
      </c>
      <c r="J256">
        <v>0.01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2007</v>
      </c>
    </row>
    <row r="257" spans="1:25" x14ac:dyDescent="0.3">
      <c r="A257" s="1" t="s">
        <v>116</v>
      </c>
      <c r="B257">
        <v>0</v>
      </c>
      <c r="C257">
        <v>0</v>
      </c>
      <c r="D257">
        <v>0</v>
      </c>
      <c r="E257">
        <v>0</v>
      </c>
      <c r="F257">
        <v>57027.6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182278</v>
      </c>
      <c r="W257">
        <v>0</v>
      </c>
      <c r="X257">
        <v>0</v>
      </c>
      <c r="Y257">
        <v>2007</v>
      </c>
    </row>
    <row r="258" spans="1:25" x14ac:dyDescent="0.3">
      <c r="A258" s="1" t="s">
        <v>117</v>
      </c>
      <c r="B258">
        <v>0</v>
      </c>
      <c r="C258">
        <v>76.400000000000006</v>
      </c>
      <c r="D258">
        <v>1089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68.5</v>
      </c>
      <c r="Y258">
        <v>2007</v>
      </c>
    </row>
    <row r="259" spans="1:25" x14ac:dyDescent="0.3">
      <c r="A259" s="1" t="s">
        <v>118</v>
      </c>
      <c r="B259">
        <v>0</v>
      </c>
      <c r="C259">
        <v>164.4</v>
      </c>
      <c r="D259">
        <v>897.01</v>
      </c>
      <c r="E259">
        <v>0</v>
      </c>
      <c r="F259">
        <v>0</v>
      </c>
      <c r="G259">
        <v>11.72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59.9</v>
      </c>
      <c r="V259">
        <v>0</v>
      </c>
      <c r="W259">
        <v>0</v>
      </c>
      <c r="X259">
        <v>101.1</v>
      </c>
      <c r="Y259">
        <v>2007</v>
      </c>
    </row>
    <row r="260" spans="1:25" x14ac:dyDescent="0.3">
      <c r="A260" s="1" t="s">
        <v>119</v>
      </c>
      <c r="B260">
        <v>3893.5</v>
      </c>
      <c r="C260">
        <v>2642.8</v>
      </c>
      <c r="D260">
        <v>8132</v>
      </c>
      <c r="E260">
        <v>0</v>
      </c>
      <c r="F260">
        <v>0</v>
      </c>
      <c r="G260">
        <v>0</v>
      </c>
      <c r="H260">
        <v>0</v>
      </c>
      <c r="I260">
        <v>226.51</v>
      </c>
      <c r="J260">
        <v>11557.6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21464</v>
      </c>
      <c r="T260">
        <v>1224</v>
      </c>
      <c r="U260">
        <v>0</v>
      </c>
      <c r="V260">
        <v>0</v>
      </c>
      <c r="W260">
        <v>0</v>
      </c>
      <c r="X260">
        <v>4.0999999999999996</v>
      </c>
      <c r="Y260">
        <v>2007</v>
      </c>
    </row>
    <row r="261" spans="1:25" x14ac:dyDescent="0.3">
      <c r="A261" s="1" t="s">
        <v>120</v>
      </c>
      <c r="B261">
        <v>388.6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4.5999999999999996</v>
      </c>
      <c r="J261">
        <v>823.4</v>
      </c>
      <c r="K261">
        <v>0</v>
      </c>
      <c r="L261">
        <v>0</v>
      </c>
      <c r="M261">
        <v>388.2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2007</v>
      </c>
    </row>
    <row r="262" spans="1:25" x14ac:dyDescent="0.3">
      <c r="A262" s="1" t="s">
        <v>121</v>
      </c>
      <c r="B262">
        <v>1355.2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2016.8</v>
      </c>
      <c r="J262">
        <v>462.8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2007</v>
      </c>
    </row>
    <row r="263" spans="1:25" x14ac:dyDescent="0.3">
      <c r="A263" s="1" t="s">
        <v>122</v>
      </c>
      <c r="B263">
        <v>83.7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201.9</v>
      </c>
      <c r="J263">
        <v>677.4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0.89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2007</v>
      </c>
    </row>
    <row r="264" spans="1:25" x14ac:dyDescent="0.3">
      <c r="A264" s="1" t="s">
        <v>123</v>
      </c>
      <c r="B264">
        <v>193.9</v>
      </c>
      <c r="C264">
        <v>0</v>
      </c>
      <c r="D264">
        <v>0</v>
      </c>
      <c r="E264">
        <v>0</v>
      </c>
      <c r="F264">
        <v>0.01</v>
      </c>
      <c r="G264">
        <v>0</v>
      </c>
      <c r="H264">
        <v>0</v>
      </c>
      <c r="I264">
        <v>104.1</v>
      </c>
      <c r="J264">
        <v>61.4</v>
      </c>
      <c r="K264">
        <v>0</v>
      </c>
      <c r="L264">
        <v>0</v>
      </c>
      <c r="M264">
        <v>57.6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2007</v>
      </c>
    </row>
    <row r="265" spans="1:25" x14ac:dyDescent="0.3">
      <c r="A265" s="1" t="s">
        <v>124</v>
      </c>
      <c r="B265">
        <v>13.2</v>
      </c>
      <c r="C265">
        <v>0</v>
      </c>
      <c r="D265">
        <v>0</v>
      </c>
      <c r="E265">
        <v>0</v>
      </c>
      <c r="F265">
        <v>4.4000000000000004</v>
      </c>
      <c r="G265">
        <v>0</v>
      </c>
      <c r="H265">
        <v>0</v>
      </c>
      <c r="I265">
        <v>41.2</v>
      </c>
      <c r="J265">
        <v>40</v>
      </c>
      <c r="K265">
        <v>0</v>
      </c>
      <c r="L265">
        <v>0</v>
      </c>
      <c r="M265">
        <v>0.4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2007</v>
      </c>
    </row>
    <row r="266" spans="1:25" x14ac:dyDescent="0.3">
      <c r="A266" s="1" t="s">
        <v>125</v>
      </c>
      <c r="B266">
        <v>4.7</v>
      </c>
      <c r="C266">
        <v>0</v>
      </c>
      <c r="D266">
        <v>0</v>
      </c>
      <c r="E266">
        <v>0</v>
      </c>
      <c r="F266">
        <v>3.61</v>
      </c>
      <c r="G266">
        <v>0</v>
      </c>
      <c r="H266">
        <v>0</v>
      </c>
      <c r="I266">
        <v>213.9</v>
      </c>
      <c r="J266">
        <v>0.01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41.01</v>
      </c>
      <c r="W266">
        <v>0</v>
      </c>
      <c r="X266">
        <v>0</v>
      </c>
      <c r="Y266">
        <v>2007</v>
      </c>
    </row>
    <row r="267" spans="1:25" x14ac:dyDescent="0.3">
      <c r="A267" s="1" t="s">
        <v>126</v>
      </c>
      <c r="B267">
        <v>0</v>
      </c>
      <c r="C267">
        <v>0</v>
      </c>
      <c r="D267">
        <v>11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557.20000000000005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12</v>
      </c>
      <c r="W267">
        <v>0</v>
      </c>
      <c r="X267">
        <v>0</v>
      </c>
      <c r="Y267">
        <v>2007</v>
      </c>
    </row>
    <row r="268" spans="1:25" x14ac:dyDescent="0.3">
      <c r="A268" s="1" t="s">
        <v>127</v>
      </c>
      <c r="B268">
        <v>18.399999999999999</v>
      </c>
      <c r="C268">
        <v>11143.1</v>
      </c>
      <c r="D268">
        <v>2760.01</v>
      </c>
      <c r="E268">
        <v>0</v>
      </c>
      <c r="F268">
        <v>0</v>
      </c>
      <c r="G268">
        <v>0</v>
      </c>
      <c r="H268">
        <v>47</v>
      </c>
      <c r="I268">
        <v>19342.810000000001</v>
      </c>
      <c r="J268">
        <v>10688.91</v>
      </c>
      <c r="K268">
        <v>0</v>
      </c>
      <c r="L268">
        <v>0</v>
      </c>
      <c r="M268">
        <v>150.30000000000001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40</v>
      </c>
      <c r="T268">
        <v>45064</v>
      </c>
      <c r="U268">
        <v>1384.2</v>
      </c>
      <c r="V268">
        <v>0</v>
      </c>
      <c r="W268">
        <v>6</v>
      </c>
      <c r="X268">
        <v>815.5</v>
      </c>
      <c r="Y268">
        <v>2007</v>
      </c>
    </row>
    <row r="269" spans="1:25" x14ac:dyDescent="0.3">
      <c r="A269" s="1" t="s">
        <v>128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30.2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2007</v>
      </c>
    </row>
    <row r="270" spans="1:25" x14ac:dyDescent="0.3">
      <c r="A270" s="1" t="s">
        <v>129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5963</v>
      </c>
      <c r="I270">
        <v>0</v>
      </c>
      <c r="J270">
        <v>412.4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17</v>
      </c>
      <c r="U270">
        <v>0</v>
      </c>
      <c r="V270">
        <v>0</v>
      </c>
      <c r="W270">
        <v>18869</v>
      </c>
      <c r="X270">
        <v>0</v>
      </c>
      <c r="Y270">
        <v>2007</v>
      </c>
    </row>
    <row r="271" spans="1:25" x14ac:dyDescent="0.3">
      <c r="A271" s="1" t="s">
        <v>130</v>
      </c>
      <c r="B271">
        <v>17.2</v>
      </c>
      <c r="C271">
        <v>136</v>
      </c>
      <c r="D271">
        <v>192.01</v>
      </c>
      <c r="E271">
        <v>0</v>
      </c>
      <c r="F271">
        <v>0</v>
      </c>
      <c r="G271">
        <v>0</v>
      </c>
      <c r="H271">
        <v>0</v>
      </c>
      <c r="I271">
        <v>130.80000000000001</v>
      </c>
      <c r="J271">
        <v>904.69999999999993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</v>
      </c>
      <c r="T271">
        <v>754</v>
      </c>
      <c r="U271">
        <v>0</v>
      </c>
      <c r="V271">
        <v>0</v>
      </c>
      <c r="W271">
        <v>0</v>
      </c>
      <c r="X271">
        <v>43.1</v>
      </c>
      <c r="Y271">
        <v>2007</v>
      </c>
    </row>
    <row r="272" spans="1:25" x14ac:dyDescent="0.3">
      <c r="A272" s="1" t="s">
        <v>131</v>
      </c>
      <c r="B272">
        <v>89.7</v>
      </c>
      <c r="C272">
        <v>0.1</v>
      </c>
      <c r="D272">
        <v>0</v>
      </c>
      <c r="E272">
        <v>0</v>
      </c>
      <c r="F272">
        <v>0.2</v>
      </c>
      <c r="G272">
        <v>0</v>
      </c>
      <c r="H272">
        <v>0</v>
      </c>
      <c r="I272">
        <v>1946</v>
      </c>
      <c r="J272">
        <v>1726.83</v>
      </c>
      <c r="K272">
        <v>50</v>
      </c>
      <c r="L272">
        <v>0</v>
      </c>
      <c r="M272">
        <v>547.79999999999995</v>
      </c>
      <c r="N272">
        <v>8</v>
      </c>
      <c r="O272">
        <v>0</v>
      </c>
      <c r="P272">
        <v>2.6269999999999998</v>
      </c>
      <c r="Q272">
        <v>0</v>
      </c>
      <c r="R272">
        <v>0</v>
      </c>
      <c r="S272">
        <v>3</v>
      </c>
      <c r="T272">
        <v>5</v>
      </c>
      <c r="U272">
        <v>0</v>
      </c>
      <c r="V272">
        <v>0</v>
      </c>
      <c r="W272">
        <v>0</v>
      </c>
      <c r="X272">
        <v>0</v>
      </c>
      <c r="Y272">
        <v>2007</v>
      </c>
    </row>
    <row r="273" spans="1:25" x14ac:dyDescent="0.3">
      <c r="A273" s="1" t="s">
        <v>132</v>
      </c>
      <c r="B273">
        <v>0.3</v>
      </c>
      <c r="C273">
        <v>0</v>
      </c>
      <c r="D273">
        <v>0</v>
      </c>
      <c r="E273">
        <v>0</v>
      </c>
      <c r="F273">
        <v>300.39999999999998</v>
      </c>
      <c r="G273">
        <v>0</v>
      </c>
      <c r="H273">
        <v>0</v>
      </c>
      <c r="I273">
        <v>1232.51</v>
      </c>
      <c r="J273">
        <v>61.81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5</v>
      </c>
      <c r="W273">
        <v>0</v>
      </c>
      <c r="X273">
        <v>0</v>
      </c>
      <c r="Y273">
        <v>2007</v>
      </c>
    </row>
    <row r="274" spans="1:25" x14ac:dyDescent="0.3">
      <c r="A274" s="1" t="s">
        <v>133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2007</v>
      </c>
    </row>
    <row r="275" spans="1:25" x14ac:dyDescent="0.3">
      <c r="A275" s="1" t="s">
        <v>134</v>
      </c>
      <c r="B275">
        <v>0</v>
      </c>
      <c r="C275">
        <v>0</v>
      </c>
      <c r="D275">
        <v>91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2183</v>
      </c>
      <c r="U275">
        <v>0</v>
      </c>
      <c r="V275">
        <v>0</v>
      </c>
      <c r="W275">
        <v>0</v>
      </c>
      <c r="X275">
        <v>160</v>
      </c>
      <c r="Y275">
        <v>2007</v>
      </c>
    </row>
    <row r="276" spans="1:25" x14ac:dyDescent="0.3">
      <c r="A276" s="1" t="s">
        <v>135</v>
      </c>
      <c r="B276">
        <v>0</v>
      </c>
      <c r="C276">
        <v>0</v>
      </c>
      <c r="D276">
        <v>91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2183</v>
      </c>
      <c r="U276">
        <v>0</v>
      </c>
      <c r="V276">
        <v>0</v>
      </c>
      <c r="W276">
        <v>0</v>
      </c>
      <c r="X276">
        <v>160</v>
      </c>
      <c r="Y276">
        <v>2007</v>
      </c>
    </row>
    <row r="277" spans="1:25" x14ac:dyDescent="0.3">
      <c r="A277" s="1" t="s">
        <v>136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2007</v>
      </c>
    </row>
    <row r="278" spans="1:25" x14ac:dyDescent="0.3">
      <c r="A278" s="1" t="s">
        <v>137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2007</v>
      </c>
    </row>
    <row r="279" spans="1:25" x14ac:dyDescent="0.3">
      <c r="A279" s="1" t="s">
        <v>138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2007</v>
      </c>
    </row>
    <row r="280" spans="1:25" x14ac:dyDescent="0.3">
      <c r="A280" s="1" t="s">
        <v>139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2007</v>
      </c>
    </row>
    <row r="281" spans="1:25" x14ac:dyDescent="0.3">
      <c r="A281" s="1" t="s">
        <v>140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2007</v>
      </c>
    </row>
    <row r="282" spans="1:25" x14ac:dyDescent="0.3">
      <c r="A282" s="1" t="s">
        <v>141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2007</v>
      </c>
    </row>
    <row r="283" spans="1:25" x14ac:dyDescent="0.3">
      <c r="A283" s="1" t="s">
        <v>142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0</v>
      </c>
      <c r="V283">
        <v>0</v>
      </c>
      <c r="W283">
        <v>0</v>
      </c>
      <c r="X283">
        <v>0</v>
      </c>
      <c r="Y283">
        <v>2007</v>
      </c>
    </row>
    <row r="284" spans="1:25" x14ac:dyDescent="0.3">
      <c r="A284" s="1" t="s">
        <v>143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85.31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2007</v>
      </c>
    </row>
    <row r="285" spans="1:25" x14ac:dyDescent="0.3">
      <c r="A285" s="1" t="s">
        <v>144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2007</v>
      </c>
    </row>
    <row r="286" spans="1:25" x14ac:dyDescent="0.3">
      <c r="A286" s="1" t="s">
        <v>145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2007</v>
      </c>
    </row>
    <row r="287" spans="1:25" x14ac:dyDescent="0.3">
      <c r="A287" s="1" t="s">
        <v>146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40.1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2007</v>
      </c>
    </row>
    <row r="288" spans="1:25" x14ac:dyDescent="0.3">
      <c r="A288" s="1" t="s">
        <v>147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0.01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2007</v>
      </c>
    </row>
    <row r="289" spans="1:25" x14ac:dyDescent="0.3">
      <c r="A289" s="1" t="s">
        <v>148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57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2007</v>
      </c>
    </row>
    <row r="290" spans="1:25" x14ac:dyDescent="0.3">
      <c r="A290" s="1" t="s">
        <v>149</v>
      </c>
      <c r="B290">
        <v>0</v>
      </c>
      <c r="C290">
        <v>1989.4</v>
      </c>
      <c r="D290">
        <v>143113</v>
      </c>
      <c r="E290">
        <v>0</v>
      </c>
      <c r="F290">
        <v>0</v>
      </c>
      <c r="G290">
        <v>0</v>
      </c>
      <c r="H290">
        <v>2391</v>
      </c>
      <c r="I290">
        <v>4.9000000000000004</v>
      </c>
      <c r="J290">
        <v>1656.5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51134</v>
      </c>
      <c r="U290">
        <v>0</v>
      </c>
      <c r="V290">
        <v>0</v>
      </c>
      <c r="W290">
        <v>0</v>
      </c>
      <c r="X290">
        <v>6720.9</v>
      </c>
      <c r="Y290">
        <v>2007</v>
      </c>
    </row>
    <row r="291" spans="1:25" x14ac:dyDescent="0.3">
      <c r="A291" s="1" t="s">
        <v>150</v>
      </c>
      <c r="B291">
        <v>0</v>
      </c>
      <c r="C291">
        <v>1989.4</v>
      </c>
      <c r="D291">
        <v>143113</v>
      </c>
      <c r="E291">
        <v>0</v>
      </c>
      <c r="F291">
        <v>0</v>
      </c>
      <c r="G291">
        <v>0</v>
      </c>
      <c r="H291">
        <v>2391</v>
      </c>
      <c r="I291">
        <v>4.9000000000000004</v>
      </c>
      <c r="J291">
        <v>1656.5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51134</v>
      </c>
      <c r="U291">
        <v>0</v>
      </c>
      <c r="V291">
        <v>0</v>
      </c>
      <c r="W291">
        <v>0</v>
      </c>
      <c r="X291">
        <v>6720.9</v>
      </c>
      <c r="Y291">
        <v>2007</v>
      </c>
    </row>
    <row r="292" spans="1:25" x14ac:dyDescent="0.3">
      <c r="A292" s="1" t="s">
        <v>151</v>
      </c>
      <c r="B292">
        <v>0</v>
      </c>
      <c r="C292">
        <v>1989.4</v>
      </c>
      <c r="D292">
        <v>144182</v>
      </c>
      <c r="E292">
        <v>0</v>
      </c>
      <c r="F292">
        <v>0</v>
      </c>
      <c r="G292">
        <v>0</v>
      </c>
      <c r="H292">
        <v>2391</v>
      </c>
      <c r="I292">
        <v>2.4</v>
      </c>
      <c r="J292">
        <v>1656.5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51134</v>
      </c>
      <c r="U292">
        <v>0</v>
      </c>
      <c r="V292">
        <v>0</v>
      </c>
      <c r="W292">
        <v>0</v>
      </c>
      <c r="X292">
        <v>6741.4</v>
      </c>
      <c r="Y292">
        <v>2007</v>
      </c>
    </row>
    <row r="293" spans="1:25" x14ac:dyDescent="0.3">
      <c r="A293" s="1" t="s">
        <v>152</v>
      </c>
      <c r="B293">
        <v>0</v>
      </c>
      <c r="C293">
        <v>1989.4</v>
      </c>
      <c r="D293">
        <v>144182</v>
      </c>
      <c r="E293">
        <v>0</v>
      </c>
      <c r="F293">
        <v>0</v>
      </c>
      <c r="G293">
        <v>0</v>
      </c>
      <c r="H293">
        <v>2391</v>
      </c>
      <c r="I293">
        <v>2.4</v>
      </c>
      <c r="J293">
        <v>1656.5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51134</v>
      </c>
      <c r="U293">
        <v>0</v>
      </c>
      <c r="V293">
        <v>0</v>
      </c>
      <c r="W293">
        <v>0</v>
      </c>
      <c r="X293">
        <v>6741.4</v>
      </c>
      <c r="Y293">
        <v>2007</v>
      </c>
    </row>
    <row r="294" spans="1:25" x14ac:dyDescent="0.3">
      <c r="A294" s="1" t="s">
        <v>153</v>
      </c>
      <c r="B294">
        <v>0</v>
      </c>
      <c r="C294">
        <v>0</v>
      </c>
      <c r="D294">
        <v>1873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20.5</v>
      </c>
      <c r="Y294">
        <v>2007</v>
      </c>
    </row>
    <row r="295" spans="1:25" x14ac:dyDescent="0.3">
      <c r="A295" s="1" t="s">
        <v>154</v>
      </c>
      <c r="B295">
        <v>0</v>
      </c>
      <c r="C295">
        <v>0</v>
      </c>
      <c r="D295">
        <v>1873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20.5</v>
      </c>
      <c r="Y295">
        <v>2007</v>
      </c>
    </row>
    <row r="296" spans="1:25" x14ac:dyDescent="0.3">
      <c r="A296" s="1" t="s">
        <v>155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2007</v>
      </c>
    </row>
    <row r="297" spans="1:25" x14ac:dyDescent="0.3">
      <c r="A297" s="1" t="s">
        <v>156</v>
      </c>
      <c r="B297">
        <v>0</v>
      </c>
      <c r="C297">
        <v>0</v>
      </c>
      <c r="D297">
        <v>0</v>
      </c>
      <c r="E297">
        <v>0</v>
      </c>
      <c r="F297">
        <v>39.599999999999987</v>
      </c>
      <c r="G297">
        <v>0</v>
      </c>
      <c r="H297">
        <v>0</v>
      </c>
      <c r="I297">
        <v>2628.9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0.87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12.01</v>
      </c>
      <c r="W297">
        <v>0</v>
      </c>
      <c r="X297">
        <v>0</v>
      </c>
      <c r="Y297">
        <v>2007</v>
      </c>
    </row>
    <row r="298" spans="1:25" x14ac:dyDescent="0.3">
      <c r="A298" s="1" t="s">
        <v>157</v>
      </c>
      <c r="B298">
        <v>0</v>
      </c>
      <c r="C298">
        <v>0</v>
      </c>
      <c r="D298">
        <v>0</v>
      </c>
      <c r="E298">
        <v>0</v>
      </c>
      <c r="F298">
        <v>0.7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2007</v>
      </c>
    </row>
    <row r="299" spans="1:25" x14ac:dyDescent="0.3">
      <c r="A299" s="1" t="s">
        <v>158</v>
      </c>
      <c r="B299">
        <v>0</v>
      </c>
      <c r="C299">
        <v>0</v>
      </c>
      <c r="D299">
        <v>0</v>
      </c>
      <c r="E299">
        <v>0</v>
      </c>
      <c r="F299">
        <v>128.6</v>
      </c>
      <c r="G299">
        <v>0</v>
      </c>
      <c r="H299">
        <v>0</v>
      </c>
      <c r="I299">
        <v>1.61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24.01</v>
      </c>
      <c r="W299">
        <v>0</v>
      </c>
      <c r="X299">
        <v>0</v>
      </c>
      <c r="Y299">
        <v>2007</v>
      </c>
    </row>
    <row r="300" spans="1:25" x14ac:dyDescent="0.3">
      <c r="A300" s="1" t="s">
        <v>159</v>
      </c>
      <c r="B300">
        <v>0</v>
      </c>
      <c r="C300">
        <v>4.3</v>
      </c>
      <c r="D300">
        <v>119.01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0.1</v>
      </c>
      <c r="Y300">
        <v>2007</v>
      </c>
    </row>
    <row r="301" spans="1:25" x14ac:dyDescent="0.3">
      <c r="A301" s="1" t="s">
        <v>160</v>
      </c>
      <c r="B301">
        <v>972.8</v>
      </c>
      <c r="C301">
        <v>458</v>
      </c>
      <c r="D301">
        <v>413</v>
      </c>
      <c r="E301">
        <v>0</v>
      </c>
      <c r="F301">
        <v>0</v>
      </c>
      <c r="G301">
        <v>0</v>
      </c>
      <c r="H301">
        <v>0</v>
      </c>
      <c r="I301">
        <v>590.79999999999995</v>
      </c>
      <c r="J301">
        <v>1207.51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10364</v>
      </c>
      <c r="T301">
        <v>5</v>
      </c>
      <c r="U301">
        <v>0</v>
      </c>
      <c r="V301">
        <v>0</v>
      </c>
      <c r="W301">
        <v>0</v>
      </c>
      <c r="X301">
        <v>0</v>
      </c>
      <c r="Y301">
        <v>2007</v>
      </c>
    </row>
    <row r="302" spans="1:25" x14ac:dyDescent="0.3">
      <c r="A302" s="1" t="s">
        <v>161</v>
      </c>
      <c r="B302">
        <v>306.10000000000002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0.7</v>
      </c>
      <c r="J302">
        <v>69.599999999999994</v>
      </c>
      <c r="K302">
        <v>0</v>
      </c>
      <c r="L302">
        <v>0</v>
      </c>
      <c r="M302">
        <v>115.2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2007</v>
      </c>
    </row>
    <row r="303" spans="1:25" x14ac:dyDescent="0.3">
      <c r="A303" s="1" t="s">
        <v>162</v>
      </c>
      <c r="B303">
        <v>1529.9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2980.9</v>
      </c>
      <c r="J303">
        <v>801.2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2007</v>
      </c>
    </row>
    <row r="304" spans="1:25" x14ac:dyDescent="0.3">
      <c r="A304" s="1" t="s">
        <v>163</v>
      </c>
      <c r="B304">
        <v>33.799999999999997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383.7</v>
      </c>
      <c r="J304">
        <v>528.79999999999995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1.8069999999999999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2007</v>
      </c>
    </row>
    <row r="305" spans="1:25" x14ac:dyDescent="0.3">
      <c r="A305" s="1" t="s">
        <v>164</v>
      </c>
      <c r="B305">
        <v>581.70000000000005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84.9</v>
      </c>
      <c r="J305">
        <v>244.8</v>
      </c>
      <c r="K305">
        <v>0</v>
      </c>
      <c r="L305">
        <v>0</v>
      </c>
      <c r="M305">
        <v>31.9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2007</v>
      </c>
    </row>
    <row r="306" spans="1:25" x14ac:dyDescent="0.3">
      <c r="A306" s="1" t="s">
        <v>165</v>
      </c>
      <c r="B306">
        <v>30.7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68.7</v>
      </c>
      <c r="J306">
        <v>91.01</v>
      </c>
      <c r="K306">
        <v>0</v>
      </c>
      <c r="L306">
        <v>0</v>
      </c>
      <c r="M306">
        <v>3.6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2007</v>
      </c>
    </row>
    <row r="307" spans="1:25" x14ac:dyDescent="0.3">
      <c r="A307" s="1" t="s">
        <v>166</v>
      </c>
      <c r="B307">
        <v>400.7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3717.7</v>
      </c>
      <c r="J307">
        <v>0.01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2007</v>
      </c>
    </row>
    <row r="308" spans="1:25" x14ac:dyDescent="0.3">
      <c r="A308" s="1" t="s">
        <v>167</v>
      </c>
      <c r="B308">
        <v>0</v>
      </c>
      <c r="C308">
        <v>26252.9</v>
      </c>
      <c r="D308">
        <v>35729</v>
      </c>
      <c r="E308">
        <v>46697.4</v>
      </c>
      <c r="F308">
        <v>0</v>
      </c>
      <c r="G308">
        <v>24625.43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13968</v>
      </c>
      <c r="S308">
        <v>0</v>
      </c>
      <c r="T308">
        <v>0</v>
      </c>
      <c r="U308">
        <v>59782.500000000007</v>
      </c>
      <c r="V308">
        <v>0</v>
      </c>
      <c r="W308">
        <v>24808</v>
      </c>
      <c r="X308">
        <v>75297.099999999991</v>
      </c>
      <c r="Y308">
        <v>2007</v>
      </c>
    </row>
    <row r="309" spans="1:25" x14ac:dyDescent="0.3">
      <c r="A309" s="1" t="s">
        <v>168</v>
      </c>
      <c r="B309">
        <v>0.5</v>
      </c>
      <c r="C309">
        <v>2.7</v>
      </c>
      <c r="D309">
        <v>86824</v>
      </c>
      <c r="E309">
        <v>0</v>
      </c>
      <c r="F309">
        <v>0</v>
      </c>
      <c r="G309">
        <v>0</v>
      </c>
      <c r="H309">
        <v>1544</v>
      </c>
      <c r="I309">
        <v>0</v>
      </c>
      <c r="J309">
        <v>329.3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124</v>
      </c>
      <c r="T309">
        <v>11286</v>
      </c>
      <c r="U309">
        <v>0</v>
      </c>
      <c r="V309">
        <v>0</v>
      </c>
      <c r="W309">
        <v>0</v>
      </c>
      <c r="X309">
        <v>0</v>
      </c>
      <c r="Y309">
        <v>2007</v>
      </c>
    </row>
    <row r="310" spans="1:25" x14ac:dyDescent="0.3">
      <c r="A310" s="1" t="s">
        <v>169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15.5</v>
      </c>
      <c r="K310">
        <v>0</v>
      </c>
      <c r="L310">
        <v>0</v>
      </c>
      <c r="M310">
        <v>413.1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2007</v>
      </c>
    </row>
    <row r="311" spans="1:25" x14ac:dyDescent="0.3">
      <c r="A311" s="1" t="s">
        <v>170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0.11</v>
      </c>
      <c r="J311">
        <v>2705.5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2007</v>
      </c>
    </row>
    <row r="312" spans="1:25" x14ac:dyDescent="0.3">
      <c r="A312" s="1" t="s">
        <v>171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1625</v>
      </c>
      <c r="J312">
        <v>103.81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2007</v>
      </c>
    </row>
    <row r="313" spans="1:25" x14ac:dyDescent="0.3">
      <c r="A313" s="1" t="s">
        <v>172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2864.2</v>
      </c>
      <c r="J313">
        <v>114.41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2.34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2007</v>
      </c>
    </row>
    <row r="314" spans="1:25" x14ac:dyDescent="0.3">
      <c r="A314" s="1" t="s">
        <v>173</v>
      </c>
      <c r="B314">
        <v>0</v>
      </c>
      <c r="C314">
        <v>0</v>
      </c>
      <c r="D314">
        <v>0</v>
      </c>
      <c r="E314">
        <v>0</v>
      </c>
      <c r="F314">
        <v>45.099999999999987</v>
      </c>
      <c r="G314">
        <v>0</v>
      </c>
      <c r="H314">
        <v>0</v>
      </c>
      <c r="I314">
        <v>1198.0999999999999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2007</v>
      </c>
    </row>
    <row r="315" spans="1:25" x14ac:dyDescent="0.3">
      <c r="A315" s="1" t="s">
        <v>174</v>
      </c>
      <c r="B315">
        <v>0</v>
      </c>
      <c r="C315">
        <v>0</v>
      </c>
      <c r="D315">
        <v>0</v>
      </c>
      <c r="E315">
        <v>0</v>
      </c>
      <c r="F315">
        <v>88.2</v>
      </c>
      <c r="G315">
        <v>0</v>
      </c>
      <c r="H315">
        <v>0</v>
      </c>
      <c r="I315">
        <v>0.9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2007</v>
      </c>
    </row>
    <row r="316" spans="1:25" x14ac:dyDescent="0.3">
      <c r="A316" s="1" t="s">
        <v>175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181.41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2007</v>
      </c>
    </row>
    <row r="317" spans="1:25" x14ac:dyDescent="0.3">
      <c r="A317" s="1" t="s">
        <v>176</v>
      </c>
      <c r="B317">
        <v>0</v>
      </c>
      <c r="C317">
        <v>60.2</v>
      </c>
      <c r="D317">
        <v>96.01</v>
      </c>
      <c r="E317">
        <v>0.01</v>
      </c>
      <c r="F317">
        <v>0</v>
      </c>
      <c r="G317">
        <v>0.5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91</v>
      </c>
      <c r="V317">
        <v>0</v>
      </c>
      <c r="W317">
        <v>30</v>
      </c>
      <c r="X317">
        <v>13.1</v>
      </c>
      <c r="Y317">
        <v>2007</v>
      </c>
    </row>
    <row r="318" spans="1:25" x14ac:dyDescent="0.3">
      <c r="A318" s="1" t="s">
        <v>177</v>
      </c>
      <c r="B318">
        <v>173</v>
      </c>
      <c r="C318">
        <v>202.5</v>
      </c>
      <c r="D318">
        <v>310</v>
      </c>
      <c r="E318">
        <v>0</v>
      </c>
      <c r="F318">
        <v>0</v>
      </c>
      <c r="G318">
        <v>0</v>
      </c>
      <c r="H318">
        <v>0</v>
      </c>
      <c r="I318">
        <v>31.71</v>
      </c>
      <c r="J318">
        <v>484.5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2263</v>
      </c>
      <c r="T318">
        <v>43</v>
      </c>
      <c r="U318">
        <v>0</v>
      </c>
      <c r="V318">
        <v>0</v>
      </c>
      <c r="W318">
        <v>0</v>
      </c>
      <c r="X318">
        <v>0</v>
      </c>
      <c r="Y318">
        <v>2007</v>
      </c>
    </row>
    <row r="319" spans="1:25" x14ac:dyDescent="0.3">
      <c r="A319" s="1" t="s">
        <v>178</v>
      </c>
      <c r="B319">
        <v>0</v>
      </c>
      <c r="C319">
        <v>0</v>
      </c>
      <c r="D319">
        <v>0.01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4.2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2007</v>
      </c>
    </row>
    <row r="320" spans="1:25" x14ac:dyDescent="0.3">
      <c r="A320" s="1" t="s">
        <v>179</v>
      </c>
      <c r="B320">
        <v>0</v>
      </c>
      <c r="C320">
        <v>4.8</v>
      </c>
      <c r="D320">
        <v>96</v>
      </c>
      <c r="E320">
        <v>0</v>
      </c>
      <c r="F320">
        <v>2.31</v>
      </c>
      <c r="G320">
        <v>0</v>
      </c>
      <c r="H320">
        <v>235</v>
      </c>
      <c r="I320">
        <v>292.02999999999997</v>
      </c>
      <c r="J320">
        <v>199.6</v>
      </c>
      <c r="K320">
        <v>0</v>
      </c>
      <c r="L320">
        <v>0</v>
      </c>
      <c r="M320">
        <v>7.2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3026</v>
      </c>
      <c r="U320">
        <v>0</v>
      </c>
      <c r="V320">
        <v>0</v>
      </c>
      <c r="W320">
        <v>20</v>
      </c>
      <c r="X320">
        <v>0.8</v>
      </c>
      <c r="Y320">
        <v>2007</v>
      </c>
    </row>
    <row r="321" spans="1:25" x14ac:dyDescent="0.3">
      <c r="A321" s="1" t="s">
        <v>180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1.4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2007</v>
      </c>
    </row>
    <row r="322" spans="1:25" x14ac:dyDescent="0.3">
      <c r="A322" s="1" t="s">
        <v>181</v>
      </c>
      <c r="B322">
        <v>0</v>
      </c>
      <c r="C322">
        <v>16049.1</v>
      </c>
      <c r="D322">
        <v>51900</v>
      </c>
      <c r="E322">
        <v>0</v>
      </c>
      <c r="F322">
        <v>27068.9</v>
      </c>
      <c r="G322">
        <v>0</v>
      </c>
      <c r="H322">
        <v>56011</v>
      </c>
      <c r="I322">
        <v>6771</v>
      </c>
      <c r="J322">
        <v>56465.7</v>
      </c>
      <c r="K322">
        <v>0</v>
      </c>
      <c r="L322">
        <v>0</v>
      </c>
      <c r="M322">
        <v>2072.9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40516</v>
      </c>
      <c r="T322">
        <v>213461</v>
      </c>
      <c r="U322">
        <v>4524.8</v>
      </c>
      <c r="V322">
        <v>3923</v>
      </c>
      <c r="W322">
        <v>7105</v>
      </c>
      <c r="X322">
        <v>494.3</v>
      </c>
      <c r="Y322">
        <v>2007</v>
      </c>
    </row>
    <row r="323" spans="1:25" x14ac:dyDescent="0.3">
      <c r="A323" s="1" t="s">
        <v>182</v>
      </c>
      <c r="B323">
        <v>120.1</v>
      </c>
      <c r="C323">
        <v>75.5</v>
      </c>
      <c r="D323">
        <v>78.010000000000005</v>
      </c>
      <c r="E323">
        <v>0</v>
      </c>
      <c r="F323">
        <v>0</v>
      </c>
      <c r="G323">
        <v>0</v>
      </c>
      <c r="H323">
        <v>0</v>
      </c>
      <c r="I323">
        <v>6447</v>
      </c>
      <c r="J323">
        <v>12173.1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736</v>
      </c>
      <c r="T323">
        <v>11.01</v>
      </c>
      <c r="U323">
        <v>0</v>
      </c>
      <c r="V323">
        <v>0</v>
      </c>
      <c r="W323">
        <v>0</v>
      </c>
      <c r="X323">
        <v>1.2</v>
      </c>
      <c r="Y323">
        <v>2007</v>
      </c>
    </row>
    <row r="324" spans="1:25" x14ac:dyDescent="0.3">
      <c r="A324" s="1" t="s">
        <v>183</v>
      </c>
      <c r="B324">
        <v>0</v>
      </c>
      <c r="C324">
        <v>0.8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5.6</v>
      </c>
      <c r="J324">
        <v>424.8</v>
      </c>
      <c r="K324">
        <v>0</v>
      </c>
      <c r="L324">
        <v>0</v>
      </c>
      <c r="M324">
        <v>56.4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2007</v>
      </c>
    </row>
    <row r="325" spans="1:25" x14ac:dyDescent="0.3">
      <c r="A325" s="1" t="s">
        <v>184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1.3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2007</v>
      </c>
    </row>
    <row r="326" spans="1:25" x14ac:dyDescent="0.3">
      <c r="A326" s="1" t="s">
        <v>185</v>
      </c>
      <c r="B326">
        <v>2.6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2.6</v>
      </c>
      <c r="J326">
        <v>3.11</v>
      </c>
      <c r="K326">
        <v>0</v>
      </c>
      <c r="L326">
        <v>0</v>
      </c>
      <c r="M326">
        <v>187.2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2007</v>
      </c>
    </row>
    <row r="327" spans="1:25" x14ac:dyDescent="0.3">
      <c r="A327" s="1" t="s">
        <v>186</v>
      </c>
      <c r="B327">
        <v>126.7</v>
      </c>
      <c r="C327">
        <v>0</v>
      </c>
      <c r="D327">
        <v>0</v>
      </c>
      <c r="E327">
        <v>0</v>
      </c>
      <c r="F327">
        <v>7.6</v>
      </c>
      <c r="G327">
        <v>0</v>
      </c>
      <c r="H327">
        <v>0</v>
      </c>
      <c r="I327">
        <v>3477.1</v>
      </c>
      <c r="J327">
        <v>574.61</v>
      </c>
      <c r="K327">
        <v>1</v>
      </c>
      <c r="L327">
        <v>0</v>
      </c>
      <c r="M327">
        <v>4361.8000000000011</v>
      </c>
      <c r="N327">
        <v>0</v>
      </c>
      <c r="O327">
        <v>0</v>
      </c>
      <c r="P327">
        <v>0.24299999999999999</v>
      </c>
      <c r="Q327">
        <v>0</v>
      </c>
      <c r="R327">
        <v>0</v>
      </c>
      <c r="S327">
        <v>64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2007</v>
      </c>
    </row>
    <row r="328" spans="1:25" x14ac:dyDescent="0.3">
      <c r="A328" s="1" t="s">
        <v>187</v>
      </c>
      <c r="B328">
        <v>4.1000000000000014</v>
      </c>
      <c r="C328">
        <v>0</v>
      </c>
      <c r="D328">
        <v>0</v>
      </c>
      <c r="E328">
        <v>0</v>
      </c>
      <c r="F328">
        <v>296.3</v>
      </c>
      <c r="G328">
        <v>0</v>
      </c>
      <c r="H328">
        <v>0</v>
      </c>
      <c r="I328">
        <v>1600.1</v>
      </c>
      <c r="J328">
        <v>0.01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107.01</v>
      </c>
      <c r="W328">
        <v>0</v>
      </c>
      <c r="X328">
        <v>0</v>
      </c>
      <c r="Y328">
        <v>2007</v>
      </c>
    </row>
    <row r="329" spans="1:25" x14ac:dyDescent="0.3">
      <c r="A329" s="1" t="s">
        <v>188</v>
      </c>
      <c r="B329">
        <v>0</v>
      </c>
      <c r="C329">
        <v>9.5</v>
      </c>
      <c r="D329">
        <v>531</v>
      </c>
      <c r="E329">
        <v>0</v>
      </c>
      <c r="F329">
        <v>0</v>
      </c>
      <c r="G329">
        <v>0</v>
      </c>
      <c r="H329">
        <v>0</v>
      </c>
      <c r="I329">
        <v>1.2</v>
      </c>
      <c r="J329">
        <v>704.61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7</v>
      </c>
      <c r="T329">
        <v>28.01</v>
      </c>
      <c r="U329">
        <v>0</v>
      </c>
      <c r="V329">
        <v>0</v>
      </c>
      <c r="W329">
        <v>0</v>
      </c>
      <c r="X329">
        <v>6.3000000000000007</v>
      </c>
      <c r="Y329">
        <v>2007</v>
      </c>
    </row>
    <row r="330" spans="1:25" x14ac:dyDescent="0.3">
      <c r="A330" s="1" t="s">
        <v>25</v>
      </c>
      <c r="B330">
        <v>0</v>
      </c>
      <c r="C330">
        <v>0</v>
      </c>
      <c r="D330">
        <v>0</v>
      </c>
      <c r="E330">
        <v>0</v>
      </c>
      <c r="F330">
        <v>0.01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2008</v>
      </c>
    </row>
    <row r="331" spans="1:25" x14ac:dyDescent="0.3">
      <c r="A331" s="1" t="s">
        <v>26</v>
      </c>
      <c r="B331">
        <v>0</v>
      </c>
      <c r="C331">
        <v>0</v>
      </c>
      <c r="D331">
        <v>0</v>
      </c>
      <c r="E331">
        <v>0</v>
      </c>
      <c r="F331">
        <v>2574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335</v>
      </c>
      <c r="W331">
        <v>0</v>
      </c>
      <c r="X331">
        <v>0</v>
      </c>
      <c r="Y331">
        <v>2008</v>
      </c>
    </row>
    <row r="332" spans="1:25" x14ac:dyDescent="0.3">
      <c r="A332" s="1" t="s">
        <v>27</v>
      </c>
      <c r="B332">
        <v>184.9</v>
      </c>
      <c r="C332">
        <v>512.9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10644.01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2008</v>
      </c>
    </row>
    <row r="333" spans="1:25" x14ac:dyDescent="0.3">
      <c r="A333" s="1" t="s">
        <v>28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2008</v>
      </c>
    </row>
    <row r="334" spans="1:25" x14ac:dyDescent="0.3">
      <c r="A334" s="1" t="s">
        <v>29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43.01</v>
      </c>
      <c r="W334">
        <v>0</v>
      </c>
      <c r="X334">
        <v>0</v>
      </c>
      <c r="Y334">
        <v>2008</v>
      </c>
    </row>
    <row r="335" spans="1:25" x14ac:dyDescent="0.3">
      <c r="A335" s="1" t="s">
        <v>30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959.6</v>
      </c>
      <c r="U335">
        <v>0</v>
      </c>
      <c r="V335">
        <v>0</v>
      </c>
      <c r="W335">
        <v>0</v>
      </c>
      <c r="X335">
        <v>0</v>
      </c>
      <c r="Y335">
        <v>2008</v>
      </c>
    </row>
    <row r="336" spans="1:25" x14ac:dyDescent="0.3">
      <c r="A336" s="1" t="s">
        <v>31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2008</v>
      </c>
    </row>
    <row r="337" spans="1:25" x14ac:dyDescent="0.3">
      <c r="A337" s="1" t="s">
        <v>32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3026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2008</v>
      </c>
    </row>
    <row r="338" spans="1:25" x14ac:dyDescent="0.3">
      <c r="A338" s="1" t="s">
        <v>33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0.01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2008</v>
      </c>
    </row>
    <row r="339" spans="1:25" x14ac:dyDescent="0.3">
      <c r="A339" s="1" t="s">
        <v>34</v>
      </c>
      <c r="B339">
        <v>0</v>
      </c>
      <c r="C339">
        <v>0.5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2008</v>
      </c>
    </row>
    <row r="340" spans="1:25" x14ac:dyDescent="0.3">
      <c r="A340" s="1" t="s">
        <v>35</v>
      </c>
      <c r="B340">
        <v>271.60000000000002</v>
      </c>
      <c r="C340">
        <v>42.1</v>
      </c>
      <c r="D340">
        <v>86</v>
      </c>
      <c r="E340">
        <v>0</v>
      </c>
      <c r="F340">
        <v>0</v>
      </c>
      <c r="G340">
        <v>0</v>
      </c>
      <c r="H340">
        <v>0</v>
      </c>
      <c r="I340">
        <v>229.4</v>
      </c>
      <c r="J340">
        <v>292.04000000000002</v>
      </c>
      <c r="K340">
        <v>13</v>
      </c>
      <c r="L340">
        <v>0</v>
      </c>
      <c r="M340">
        <v>0</v>
      </c>
      <c r="N340">
        <v>0</v>
      </c>
      <c r="O340">
        <v>0</v>
      </c>
      <c r="P340">
        <v>2.5289999999999999</v>
      </c>
      <c r="Q340">
        <v>0</v>
      </c>
      <c r="R340">
        <v>0</v>
      </c>
      <c r="S340">
        <v>652</v>
      </c>
      <c r="T340">
        <v>10.9</v>
      </c>
      <c r="U340">
        <v>0</v>
      </c>
      <c r="V340">
        <v>0</v>
      </c>
      <c r="W340">
        <v>0</v>
      </c>
      <c r="X340">
        <v>0</v>
      </c>
      <c r="Y340">
        <v>2008</v>
      </c>
    </row>
    <row r="341" spans="1:25" x14ac:dyDescent="0.3">
      <c r="A341" s="1" t="s">
        <v>36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0.01</v>
      </c>
      <c r="K341">
        <v>0</v>
      </c>
      <c r="L341">
        <v>0</v>
      </c>
      <c r="M341">
        <v>2.8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2008</v>
      </c>
    </row>
    <row r="342" spans="1:25" x14ac:dyDescent="0.3">
      <c r="A342" s="1" t="s">
        <v>37</v>
      </c>
      <c r="B342">
        <v>187</v>
      </c>
      <c r="C342">
        <v>0</v>
      </c>
      <c r="D342">
        <v>0.02</v>
      </c>
      <c r="E342">
        <v>0</v>
      </c>
      <c r="F342">
        <v>0.01</v>
      </c>
      <c r="G342">
        <v>0</v>
      </c>
      <c r="H342">
        <v>0</v>
      </c>
      <c r="I342">
        <v>1505.61</v>
      </c>
      <c r="J342">
        <v>791.04</v>
      </c>
      <c r="K342">
        <v>143</v>
      </c>
      <c r="L342">
        <v>0</v>
      </c>
      <c r="M342">
        <v>0</v>
      </c>
      <c r="N342">
        <v>0</v>
      </c>
      <c r="O342">
        <v>0</v>
      </c>
      <c r="P342">
        <v>19.914999999999999</v>
      </c>
      <c r="Q342">
        <v>0</v>
      </c>
      <c r="R342">
        <v>0</v>
      </c>
      <c r="S342">
        <v>380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2008</v>
      </c>
    </row>
    <row r="343" spans="1:25" x14ac:dyDescent="0.3">
      <c r="A343" s="1" t="s">
        <v>38</v>
      </c>
      <c r="B343">
        <v>0.2</v>
      </c>
      <c r="C343">
        <v>0</v>
      </c>
      <c r="D343">
        <v>0</v>
      </c>
      <c r="E343">
        <v>0</v>
      </c>
      <c r="F343">
        <v>145</v>
      </c>
      <c r="G343">
        <v>0</v>
      </c>
      <c r="H343">
        <v>0</v>
      </c>
      <c r="I343">
        <v>1507.8</v>
      </c>
      <c r="J343">
        <v>0.03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2008</v>
      </c>
    </row>
    <row r="344" spans="1:25" x14ac:dyDescent="0.3">
      <c r="A344" s="1" t="s">
        <v>39</v>
      </c>
      <c r="B344">
        <v>0</v>
      </c>
      <c r="C344">
        <v>0</v>
      </c>
      <c r="D344">
        <v>0</v>
      </c>
      <c r="E344">
        <v>0</v>
      </c>
      <c r="F344">
        <v>252</v>
      </c>
      <c r="G344">
        <v>0</v>
      </c>
      <c r="H344">
        <v>0</v>
      </c>
      <c r="I344">
        <v>0.1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403</v>
      </c>
      <c r="W344">
        <v>0</v>
      </c>
      <c r="X344">
        <v>0</v>
      </c>
      <c r="Y344">
        <v>2008</v>
      </c>
    </row>
    <row r="345" spans="1:25" x14ac:dyDescent="0.3">
      <c r="A345" s="1" t="s">
        <v>40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2008</v>
      </c>
    </row>
    <row r="346" spans="1:25" x14ac:dyDescent="0.3">
      <c r="A346" s="1" t="s">
        <v>41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2008</v>
      </c>
    </row>
    <row r="347" spans="1:25" x14ac:dyDescent="0.3">
      <c r="A347" s="1" t="s">
        <v>42</v>
      </c>
      <c r="B347">
        <v>0</v>
      </c>
      <c r="C347">
        <v>412.9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334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2008</v>
      </c>
    </row>
    <row r="348" spans="1:25" x14ac:dyDescent="0.3">
      <c r="A348" s="1" t="s">
        <v>43</v>
      </c>
      <c r="B348">
        <v>0</v>
      </c>
      <c r="C348">
        <v>4972.2999999999993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8287.01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118</v>
      </c>
      <c r="W348">
        <v>0</v>
      </c>
      <c r="X348">
        <v>0</v>
      </c>
      <c r="Y348">
        <v>2008</v>
      </c>
    </row>
    <row r="349" spans="1:25" x14ac:dyDescent="0.3">
      <c r="A349" s="1" t="s">
        <v>44</v>
      </c>
      <c r="B349">
        <v>0</v>
      </c>
      <c r="C349">
        <v>5486.7</v>
      </c>
      <c r="D349">
        <v>9800</v>
      </c>
      <c r="E349">
        <v>132.30000000000001</v>
      </c>
      <c r="F349">
        <v>0</v>
      </c>
      <c r="G349">
        <v>159.41999999999999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29.6</v>
      </c>
      <c r="S349">
        <v>0</v>
      </c>
      <c r="T349">
        <v>0</v>
      </c>
      <c r="U349">
        <v>1351.3</v>
      </c>
      <c r="V349">
        <v>0</v>
      </c>
      <c r="W349">
        <v>0</v>
      </c>
      <c r="X349">
        <v>2724.9</v>
      </c>
      <c r="Y349">
        <v>2008</v>
      </c>
    </row>
    <row r="350" spans="1:25" x14ac:dyDescent="0.3">
      <c r="A350" s="1" t="s">
        <v>45</v>
      </c>
      <c r="B350">
        <v>0</v>
      </c>
      <c r="C350">
        <v>5107.3999999999996</v>
      </c>
      <c r="D350">
        <v>12482</v>
      </c>
      <c r="E350">
        <v>973</v>
      </c>
      <c r="F350">
        <v>0</v>
      </c>
      <c r="G350">
        <v>830.74999999999989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3881.4</v>
      </c>
      <c r="S350">
        <v>0</v>
      </c>
      <c r="T350">
        <v>0</v>
      </c>
      <c r="U350">
        <v>9163.7999999999993</v>
      </c>
      <c r="V350">
        <v>0</v>
      </c>
      <c r="W350">
        <v>3887</v>
      </c>
      <c r="X350">
        <v>11107.1</v>
      </c>
      <c r="Y350">
        <v>2008</v>
      </c>
    </row>
    <row r="351" spans="1:25" x14ac:dyDescent="0.3">
      <c r="A351" s="1" t="s">
        <v>46</v>
      </c>
      <c r="B351">
        <v>1048.5</v>
      </c>
      <c r="C351">
        <v>1735.5</v>
      </c>
      <c r="D351">
        <v>3831</v>
      </c>
      <c r="E351">
        <v>0</v>
      </c>
      <c r="F351">
        <v>0</v>
      </c>
      <c r="G351">
        <v>0</v>
      </c>
      <c r="H351">
        <v>16</v>
      </c>
      <c r="I351">
        <v>1897.9</v>
      </c>
      <c r="J351">
        <v>8882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1926</v>
      </c>
      <c r="T351">
        <v>4127.71</v>
      </c>
      <c r="U351">
        <v>1.5</v>
      </c>
      <c r="V351">
        <v>0</v>
      </c>
      <c r="W351">
        <v>0</v>
      </c>
      <c r="X351">
        <v>438.6</v>
      </c>
      <c r="Y351">
        <v>2008</v>
      </c>
    </row>
    <row r="352" spans="1:25" x14ac:dyDescent="0.3">
      <c r="A352" s="1" t="s">
        <v>47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2008</v>
      </c>
    </row>
    <row r="353" spans="1:25" x14ac:dyDescent="0.3">
      <c r="A353" s="1" t="s">
        <v>48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383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2008</v>
      </c>
    </row>
    <row r="354" spans="1:25" x14ac:dyDescent="0.3">
      <c r="A354" s="1" t="s">
        <v>49</v>
      </c>
      <c r="B354">
        <v>0</v>
      </c>
      <c r="C354">
        <v>0.6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82.2</v>
      </c>
      <c r="J354">
        <v>238</v>
      </c>
      <c r="K354">
        <v>0</v>
      </c>
      <c r="L354">
        <v>0</v>
      </c>
      <c r="M354">
        <v>58.2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64.7</v>
      </c>
      <c r="U354">
        <v>0</v>
      </c>
      <c r="V354">
        <v>0</v>
      </c>
      <c r="W354">
        <v>0</v>
      </c>
      <c r="X354">
        <v>0</v>
      </c>
      <c r="Y354">
        <v>2008</v>
      </c>
    </row>
    <row r="355" spans="1:25" x14ac:dyDescent="0.3">
      <c r="A355" s="1" t="s">
        <v>50</v>
      </c>
      <c r="B355">
        <v>26.2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14.9</v>
      </c>
      <c r="J355">
        <v>544</v>
      </c>
      <c r="K355">
        <v>0</v>
      </c>
      <c r="L355">
        <v>0</v>
      </c>
      <c r="M355">
        <v>617.9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2008</v>
      </c>
    </row>
    <row r="356" spans="1:25" x14ac:dyDescent="0.3">
      <c r="A356" s="1" t="s">
        <v>51</v>
      </c>
      <c r="B356">
        <v>65.599999999999994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2048.6999999999998</v>
      </c>
      <c r="J356">
        <v>296.02</v>
      </c>
      <c r="K356">
        <v>2</v>
      </c>
      <c r="L356">
        <v>0</v>
      </c>
      <c r="M356">
        <v>633.69999999999993</v>
      </c>
      <c r="N356">
        <v>0</v>
      </c>
      <c r="O356">
        <v>0</v>
      </c>
      <c r="P356">
        <v>0.193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2008</v>
      </c>
    </row>
    <row r="357" spans="1:25" x14ac:dyDescent="0.3">
      <c r="A357" s="1" t="s">
        <v>52</v>
      </c>
      <c r="B357">
        <v>305.7</v>
      </c>
      <c r="C357">
        <v>39.299999999999997</v>
      </c>
      <c r="D357">
        <v>228.02</v>
      </c>
      <c r="E357">
        <v>0</v>
      </c>
      <c r="F357">
        <v>0</v>
      </c>
      <c r="G357">
        <v>0</v>
      </c>
      <c r="H357">
        <v>0</v>
      </c>
      <c r="I357">
        <v>30</v>
      </c>
      <c r="J357">
        <v>57.010000000000012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2231</v>
      </c>
      <c r="T357">
        <v>3.31</v>
      </c>
      <c r="U357">
        <v>0</v>
      </c>
      <c r="V357">
        <v>0</v>
      </c>
      <c r="W357">
        <v>0</v>
      </c>
      <c r="X357">
        <v>0</v>
      </c>
      <c r="Y357">
        <v>2008</v>
      </c>
    </row>
    <row r="358" spans="1:25" x14ac:dyDescent="0.3">
      <c r="A358" s="1" t="s">
        <v>53</v>
      </c>
      <c r="B358">
        <v>0</v>
      </c>
      <c r="C358">
        <v>0</v>
      </c>
      <c r="D358">
        <v>3.02</v>
      </c>
      <c r="E358">
        <v>0</v>
      </c>
      <c r="F358">
        <v>498.02</v>
      </c>
      <c r="G358">
        <v>0</v>
      </c>
      <c r="H358">
        <v>0</v>
      </c>
      <c r="I358">
        <v>145.5</v>
      </c>
      <c r="J358">
        <v>42.07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0.36199999999999999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2008</v>
      </c>
    </row>
    <row r="359" spans="1:25" x14ac:dyDescent="0.3">
      <c r="A359" s="1" t="s">
        <v>54</v>
      </c>
      <c r="B359">
        <v>0</v>
      </c>
      <c r="C359">
        <v>4.7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26.01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2008</v>
      </c>
    </row>
    <row r="360" spans="1:25" x14ac:dyDescent="0.3">
      <c r="A360" s="1" t="s">
        <v>55</v>
      </c>
      <c r="B360">
        <v>0</v>
      </c>
      <c r="C360">
        <v>4846.8999999999996</v>
      </c>
      <c r="D360">
        <v>0</v>
      </c>
      <c r="E360">
        <v>0</v>
      </c>
      <c r="F360">
        <v>0</v>
      </c>
      <c r="G360">
        <v>0</v>
      </c>
      <c r="H360">
        <v>38</v>
      </c>
      <c r="I360">
        <v>8.5</v>
      </c>
      <c r="J360">
        <v>422.01</v>
      </c>
      <c r="K360">
        <v>0</v>
      </c>
      <c r="L360">
        <v>0</v>
      </c>
      <c r="M360">
        <v>0.1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174.6</v>
      </c>
      <c r="U360">
        <v>0</v>
      </c>
      <c r="V360">
        <v>0</v>
      </c>
      <c r="W360">
        <v>763</v>
      </c>
      <c r="X360">
        <v>0</v>
      </c>
      <c r="Y360">
        <v>2008</v>
      </c>
    </row>
    <row r="361" spans="1:25" x14ac:dyDescent="0.3">
      <c r="A361" s="1" t="s">
        <v>56</v>
      </c>
      <c r="B361">
        <v>352.3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4023.8</v>
      </c>
      <c r="J361">
        <v>166.02</v>
      </c>
      <c r="K361">
        <v>8</v>
      </c>
      <c r="L361">
        <v>0</v>
      </c>
      <c r="M361">
        <v>0</v>
      </c>
      <c r="N361">
        <v>0</v>
      </c>
      <c r="O361">
        <v>0</v>
      </c>
      <c r="P361">
        <v>0.21</v>
      </c>
      <c r="Q361">
        <v>0</v>
      </c>
      <c r="R361">
        <v>0</v>
      </c>
      <c r="S361">
        <v>92</v>
      </c>
      <c r="T361">
        <v>0</v>
      </c>
      <c r="U361">
        <v>0</v>
      </c>
      <c r="V361">
        <v>0.01</v>
      </c>
      <c r="W361">
        <v>0</v>
      </c>
      <c r="X361">
        <v>0</v>
      </c>
      <c r="Y361">
        <v>2008</v>
      </c>
    </row>
    <row r="362" spans="1:25" x14ac:dyDescent="0.3">
      <c r="A362" s="1" t="s">
        <v>57</v>
      </c>
      <c r="B362">
        <v>0</v>
      </c>
      <c r="C362">
        <v>532.19999999999993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972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20</v>
      </c>
      <c r="W362">
        <v>0</v>
      </c>
      <c r="X362">
        <v>0</v>
      </c>
      <c r="Y362">
        <v>2008</v>
      </c>
    </row>
    <row r="363" spans="1:25" x14ac:dyDescent="0.3">
      <c r="A363" s="1" t="s">
        <v>58</v>
      </c>
      <c r="B363">
        <v>112.3</v>
      </c>
      <c r="C363">
        <v>394.4</v>
      </c>
      <c r="D363">
        <v>501</v>
      </c>
      <c r="E363">
        <v>0</v>
      </c>
      <c r="F363">
        <v>10</v>
      </c>
      <c r="G363">
        <v>0</v>
      </c>
      <c r="H363">
        <v>3</v>
      </c>
      <c r="I363">
        <v>599.20000000000005</v>
      </c>
      <c r="J363">
        <v>29141.01</v>
      </c>
      <c r="K363">
        <v>0</v>
      </c>
      <c r="L363">
        <v>0</v>
      </c>
      <c r="M363">
        <v>878.9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29</v>
      </c>
      <c r="T363">
        <v>1509.2</v>
      </c>
      <c r="U363">
        <v>15.5</v>
      </c>
      <c r="V363">
        <v>0</v>
      </c>
      <c r="W363">
        <v>0</v>
      </c>
      <c r="X363">
        <v>83.2</v>
      </c>
      <c r="Y363">
        <v>2008</v>
      </c>
    </row>
    <row r="364" spans="1:25" x14ac:dyDescent="0.3">
      <c r="A364" s="1" t="s">
        <v>59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2008</v>
      </c>
    </row>
    <row r="365" spans="1:25" x14ac:dyDescent="0.3">
      <c r="A365" s="1" t="s">
        <v>60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571</v>
      </c>
      <c r="I365">
        <v>0</v>
      </c>
      <c r="J365">
        <v>65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0.3</v>
      </c>
      <c r="U365">
        <v>0</v>
      </c>
      <c r="V365">
        <v>0</v>
      </c>
      <c r="W365">
        <v>0</v>
      </c>
      <c r="X365">
        <v>0</v>
      </c>
      <c r="Y365">
        <v>2008</v>
      </c>
    </row>
    <row r="366" spans="1:25" x14ac:dyDescent="0.3">
      <c r="A366" s="1" t="s">
        <v>61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1779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2008</v>
      </c>
    </row>
    <row r="367" spans="1:25" x14ac:dyDescent="0.3">
      <c r="A367" s="1" t="s">
        <v>62</v>
      </c>
      <c r="B367">
        <v>14.9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5.9</v>
      </c>
      <c r="J367">
        <v>538</v>
      </c>
      <c r="K367">
        <v>0</v>
      </c>
      <c r="L367">
        <v>0</v>
      </c>
      <c r="M367">
        <v>318.5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2008</v>
      </c>
    </row>
    <row r="368" spans="1:25" x14ac:dyDescent="0.3">
      <c r="A368" s="1" t="s">
        <v>63</v>
      </c>
      <c r="B368">
        <v>108.61</v>
      </c>
      <c r="C368">
        <v>0</v>
      </c>
      <c r="D368">
        <v>0</v>
      </c>
      <c r="E368">
        <v>0</v>
      </c>
      <c r="F368">
        <v>59.01</v>
      </c>
      <c r="G368">
        <v>0</v>
      </c>
      <c r="H368">
        <v>0</v>
      </c>
      <c r="I368">
        <v>3285.9</v>
      </c>
      <c r="J368">
        <v>566.02</v>
      </c>
      <c r="K368">
        <v>0</v>
      </c>
      <c r="L368">
        <v>0</v>
      </c>
      <c r="M368">
        <v>1290.5999999999999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2008</v>
      </c>
    </row>
    <row r="369" spans="1:25" x14ac:dyDescent="0.3">
      <c r="A369" s="1" t="s">
        <v>64</v>
      </c>
      <c r="B369">
        <v>0</v>
      </c>
      <c r="C369">
        <v>8589.3000000000011</v>
      </c>
      <c r="D369">
        <v>53053</v>
      </c>
      <c r="E369">
        <v>0</v>
      </c>
      <c r="F369">
        <v>0</v>
      </c>
      <c r="G369">
        <v>0</v>
      </c>
      <c r="H369">
        <v>597</v>
      </c>
      <c r="I369">
        <v>6126.1</v>
      </c>
      <c r="J369">
        <v>42819</v>
      </c>
      <c r="K369">
        <v>0</v>
      </c>
      <c r="L369">
        <v>0</v>
      </c>
      <c r="M369">
        <v>12.6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11504</v>
      </c>
      <c r="T369">
        <v>60998</v>
      </c>
      <c r="U369">
        <v>0</v>
      </c>
      <c r="V369">
        <v>0</v>
      </c>
      <c r="W369">
        <v>0</v>
      </c>
      <c r="X369">
        <v>7025.3</v>
      </c>
      <c r="Y369">
        <v>2008</v>
      </c>
    </row>
    <row r="370" spans="1:25" x14ac:dyDescent="0.3">
      <c r="A370" s="1" t="s">
        <v>65</v>
      </c>
      <c r="B370">
        <v>0</v>
      </c>
      <c r="C370">
        <v>24046.1</v>
      </c>
      <c r="D370">
        <v>8407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5310.7</v>
      </c>
      <c r="V370">
        <v>0</v>
      </c>
      <c r="W370">
        <v>0</v>
      </c>
      <c r="X370">
        <v>7351.4</v>
      </c>
      <c r="Y370">
        <v>2008</v>
      </c>
    </row>
    <row r="371" spans="1:25" x14ac:dyDescent="0.3">
      <c r="A371" s="1" t="s">
        <v>66</v>
      </c>
      <c r="B371">
        <v>0</v>
      </c>
      <c r="C371">
        <v>1965.3</v>
      </c>
      <c r="D371">
        <v>4</v>
      </c>
      <c r="E371">
        <v>15964.6</v>
      </c>
      <c r="F371">
        <v>0</v>
      </c>
      <c r="G371">
        <v>19549.47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260.2</v>
      </c>
      <c r="S371">
        <v>0</v>
      </c>
      <c r="T371">
        <v>0</v>
      </c>
      <c r="U371">
        <v>11537.3</v>
      </c>
      <c r="V371">
        <v>0</v>
      </c>
      <c r="W371">
        <v>8567</v>
      </c>
      <c r="X371">
        <v>31691.5</v>
      </c>
      <c r="Y371">
        <v>2008</v>
      </c>
    </row>
    <row r="372" spans="1:25" x14ac:dyDescent="0.3">
      <c r="A372" s="1" t="s">
        <v>67</v>
      </c>
      <c r="B372">
        <v>0</v>
      </c>
      <c r="C372">
        <v>1392.7</v>
      </c>
      <c r="D372">
        <v>0</v>
      </c>
      <c r="E372">
        <v>15877.9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2008</v>
      </c>
    </row>
    <row r="373" spans="1:25" x14ac:dyDescent="0.3">
      <c r="A373" s="1" t="s">
        <v>68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64167.57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3871.1</v>
      </c>
      <c r="Y373">
        <v>2008</v>
      </c>
    </row>
    <row r="374" spans="1:25" x14ac:dyDescent="0.3">
      <c r="A374" s="1" t="s">
        <v>69</v>
      </c>
      <c r="B374">
        <v>0.21</v>
      </c>
      <c r="C374">
        <v>8095.2999999999993</v>
      </c>
      <c r="D374">
        <v>44104</v>
      </c>
      <c r="E374">
        <v>0</v>
      </c>
      <c r="F374">
        <v>0</v>
      </c>
      <c r="G374">
        <v>0</v>
      </c>
      <c r="H374">
        <v>2371</v>
      </c>
      <c r="I374">
        <v>20255.2</v>
      </c>
      <c r="J374">
        <v>27738</v>
      </c>
      <c r="K374">
        <v>0</v>
      </c>
      <c r="L374">
        <v>0</v>
      </c>
      <c r="M374">
        <v>12.6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23058</v>
      </c>
      <c r="T374">
        <v>62540.7</v>
      </c>
      <c r="U374">
        <v>0</v>
      </c>
      <c r="V374">
        <v>0</v>
      </c>
      <c r="W374">
        <v>0</v>
      </c>
      <c r="X374">
        <v>13840.3</v>
      </c>
      <c r="Y374">
        <v>2008</v>
      </c>
    </row>
    <row r="375" spans="1:25" x14ac:dyDescent="0.3">
      <c r="A375" s="1" t="s">
        <v>70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2008</v>
      </c>
    </row>
    <row r="376" spans="1:25" x14ac:dyDescent="0.3">
      <c r="A376" s="1" t="s">
        <v>71</v>
      </c>
      <c r="B376">
        <v>0</v>
      </c>
      <c r="C376">
        <v>2526.1999999999998</v>
      </c>
      <c r="D376">
        <v>0</v>
      </c>
      <c r="E376">
        <v>0</v>
      </c>
      <c r="F376">
        <v>0</v>
      </c>
      <c r="G376">
        <v>0</v>
      </c>
      <c r="H376">
        <v>659</v>
      </c>
      <c r="I376">
        <v>702.9</v>
      </c>
      <c r="J376">
        <v>14637</v>
      </c>
      <c r="K376">
        <v>0</v>
      </c>
      <c r="L376">
        <v>0</v>
      </c>
      <c r="M376">
        <v>13339.9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4374</v>
      </c>
      <c r="T376">
        <v>6.5</v>
      </c>
      <c r="U376">
        <v>0</v>
      </c>
      <c r="V376">
        <v>0</v>
      </c>
      <c r="W376">
        <v>0</v>
      </c>
      <c r="X376">
        <v>0</v>
      </c>
      <c r="Y376">
        <v>2008</v>
      </c>
    </row>
    <row r="377" spans="1:25" x14ac:dyDescent="0.3">
      <c r="A377" s="1" t="s">
        <v>72</v>
      </c>
      <c r="B377">
        <v>0</v>
      </c>
      <c r="C377">
        <v>191.1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580.6</v>
      </c>
      <c r="J377">
        <v>4895.0200000000004</v>
      </c>
      <c r="K377">
        <v>0</v>
      </c>
      <c r="L377">
        <v>0</v>
      </c>
      <c r="M377">
        <v>5326.8</v>
      </c>
      <c r="N377">
        <v>2</v>
      </c>
      <c r="O377">
        <v>0</v>
      </c>
      <c r="P377">
        <v>0</v>
      </c>
      <c r="Q377">
        <v>0</v>
      </c>
      <c r="R377">
        <v>0</v>
      </c>
      <c r="S377">
        <v>82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2008</v>
      </c>
    </row>
    <row r="378" spans="1:25" x14ac:dyDescent="0.3">
      <c r="A378" s="1" t="s">
        <v>73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4895</v>
      </c>
      <c r="K378">
        <v>0</v>
      </c>
      <c r="L378">
        <v>0</v>
      </c>
      <c r="M378">
        <v>636.79999999999995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2008</v>
      </c>
    </row>
    <row r="379" spans="1:25" x14ac:dyDescent="0.3">
      <c r="A379" s="1" t="s">
        <v>74</v>
      </c>
      <c r="B379">
        <v>71.5</v>
      </c>
      <c r="C379">
        <v>218.8</v>
      </c>
      <c r="D379">
        <v>1156</v>
      </c>
      <c r="E379">
        <v>0</v>
      </c>
      <c r="F379">
        <v>9525</v>
      </c>
      <c r="G379">
        <v>0</v>
      </c>
      <c r="H379">
        <v>54</v>
      </c>
      <c r="I379">
        <v>5672.11</v>
      </c>
      <c r="J379">
        <v>6061.05</v>
      </c>
      <c r="K379">
        <v>0</v>
      </c>
      <c r="L379">
        <v>0</v>
      </c>
      <c r="M379">
        <v>913.4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156</v>
      </c>
      <c r="T379">
        <v>767.90000000000009</v>
      </c>
      <c r="U379">
        <v>0</v>
      </c>
      <c r="V379">
        <v>0</v>
      </c>
      <c r="W379">
        <v>0</v>
      </c>
      <c r="X379">
        <v>81.099999999999994</v>
      </c>
      <c r="Y379">
        <v>2008</v>
      </c>
    </row>
    <row r="380" spans="1:25" x14ac:dyDescent="0.3">
      <c r="A380" s="1" t="s">
        <v>75</v>
      </c>
      <c r="B380">
        <v>0</v>
      </c>
      <c r="C380">
        <v>0</v>
      </c>
      <c r="D380">
        <v>0</v>
      </c>
      <c r="E380">
        <v>0</v>
      </c>
      <c r="F380">
        <v>4427</v>
      </c>
      <c r="G380">
        <v>0</v>
      </c>
      <c r="H380">
        <v>0</v>
      </c>
      <c r="I380">
        <v>191.3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2120</v>
      </c>
      <c r="W380">
        <v>0</v>
      </c>
      <c r="X380">
        <v>0</v>
      </c>
      <c r="Y380">
        <v>2008</v>
      </c>
    </row>
    <row r="381" spans="1:25" x14ac:dyDescent="0.3">
      <c r="A381" s="1" t="s">
        <v>76</v>
      </c>
      <c r="B381">
        <v>0</v>
      </c>
      <c r="C381">
        <v>1085.2</v>
      </c>
      <c r="D381">
        <v>1.01</v>
      </c>
      <c r="E381">
        <v>0</v>
      </c>
      <c r="F381">
        <v>0</v>
      </c>
      <c r="G381">
        <v>0</v>
      </c>
      <c r="H381">
        <v>0</v>
      </c>
      <c r="I381">
        <v>5894</v>
      </c>
      <c r="J381">
        <v>3344</v>
      </c>
      <c r="K381">
        <v>0</v>
      </c>
      <c r="L381">
        <v>0</v>
      </c>
      <c r="M381">
        <v>10.3</v>
      </c>
      <c r="N381">
        <v>0</v>
      </c>
      <c r="O381">
        <v>0</v>
      </c>
      <c r="P381">
        <v>0</v>
      </c>
      <c r="Q381">
        <v>199</v>
      </c>
      <c r="R381">
        <v>0</v>
      </c>
      <c r="S381">
        <v>19652</v>
      </c>
      <c r="T381">
        <v>0</v>
      </c>
      <c r="U381">
        <v>0</v>
      </c>
      <c r="V381">
        <v>0</v>
      </c>
      <c r="W381">
        <v>0</v>
      </c>
      <c r="X381">
        <v>25</v>
      </c>
      <c r="Y381">
        <v>2008</v>
      </c>
    </row>
    <row r="382" spans="1:25" x14ac:dyDescent="0.3">
      <c r="A382" s="1" t="s">
        <v>77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9330</v>
      </c>
      <c r="W382">
        <v>0</v>
      </c>
      <c r="X382">
        <v>0</v>
      </c>
      <c r="Y382">
        <v>2008</v>
      </c>
    </row>
    <row r="383" spans="1:25" x14ac:dyDescent="0.3">
      <c r="A383" s="1" t="s">
        <v>78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43.01</v>
      </c>
      <c r="W383">
        <v>0</v>
      </c>
      <c r="X383">
        <v>0</v>
      </c>
      <c r="Y383">
        <v>2008</v>
      </c>
    </row>
    <row r="384" spans="1:25" x14ac:dyDescent="0.3">
      <c r="A384" s="1" t="s">
        <v>79</v>
      </c>
      <c r="B384">
        <v>667</v>
      </c>
      <c r="C384">
        <v>119.3</v>
      </c>
      <c r="D384">
        <v>925.01</v>
      </c>
      <c r="E384">
        <v>0</v>
      </c>
      <c r="F384">
        <v>0</v>
      </c>
      <c r="G384">
        <v>0</v>
      </c>
      <c r="H384">
        <v>0</v>
      </c>
      <c r="I384">
        <v>93</v>
      </c>
      <c r="J384">
        <v>1428.01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437</v>
      </c>
      <c r="T384">
        <v>26.1</v>
      </c>
      <c r="U384">
        <v>0</v>
      </c>
      <c r="V384">
        <v>0</v>
      </c>
      <c r="W384">
        <v>0</v>
      </c>
      <c r="X384">
        <v>3.4</v>
      </c>
      <c r="Y384">
        <v>2008</v>
      </c>
    </row>
    <row r="385" spans="1:25" x14ac:dyDescent="0.3">
      <c r="A385" s="1" t="s">
        <v>80</v>
      </c>
      <c r="B385">
        <v>0</v>
      </c>
      <c r="C385">
        <v>0.4</v>
      </c>
      <c r="D385">
        <v>0</v>
      </c>
      <c r="E385">
        <v>0</v>
      </c>
      <c r="F385">
        <v>149</v>
      </c>
      <c r="G385">
        <v>0</v>
      </c>
      <c r="H385">
        <v>0</v>
      </c>
      <c r="I385">
        <v>112</v>
      </c>
      <c r="J385">
        <v>2398</v>
      </c>
      <c r="K385">
        <v>0</v>
      </c>
      <c r="L385">
        <v>0</v>
      </c>
      <c r="M385">
        <v>172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2008</v>
      </c>
    </row>
    <row r="386" spans="1:25" x14ac:dyDescent="0.3">
      <c r="A386" s="1" t="s">
        <v>81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142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2008</v>
      </c>
    </row>
    <row r="387" spans="1:25" x14ac:dyDescent="0.3">
      <c r="A387" s="1" t="s">
        <v>82</v>
      </c>
      <c r="B387">
        <v>0</v>
      </c>
      <c r="C387">
        <v>7.3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2008</v>
      </c>
    </row>
    <row r="388" spans="1:25" x14ac:dyDescent="0.3">
      <c r="A388" s="1" t="s">
        <v>83</v>
      </c>
      <c r="B388">
        <v>70.819999999999993</v>
      </c>
      <c r="C388">
        <v>109.4</v>
      </c>
      <c r="D388">
        <v>487.02</v>
      </c>
      <c r="E388">
        <v>0</v>
      </c>
      <c r="F388">
        <v>1030.02</v>
      </c>
      <c r="G388">
        <v>0</v>
      </c>
      <c r="H388">
        <v>22</v>
      </c>
      <c r="I388">
        <v>1635</v>
      </c>
      <c r="J388">
        <v>3234.07</v>
      </c>
      <c r="K388">
        <v>2</v>
      </c>
      <c r="L388">
        <v>0</v>
      </c>
      <c r="M388">
        <v>383.5</v>
      </c>
      <c r="N388">
        <v>0</v>
      </c>
      <c r="O388">
        <v>0</v>
      </c>
      <c r="P388">
        <v>0.14899999999999999</v>
      </c>
      <c r="Q388">
        <v>0</v>
      </c>
      <c r="R388">
        <v>0</v>
      </c>
      <c r="S388">
        <v>0</v>
      </c>
      <c r="T388">
        <v>6077.2</v>
      </c>
      <c r="U388">
        <v>0</v>
      </c>
      <c r="V388">
        <v>0</v>
      </c>
      <c r="W388">
        <v>1</v>
      </c>
      <c r="X388">
        <v>20.5</v>
      </c>
      <c r="Y388">
        <v>2008</v>
      </c>
    </row>
    <row r="389" spans="1:25" x14ac:dyDescent="0.3">
      <c r="A389" s="1" t="s">
        <v>84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2008</v>
      </c>
    </row>
    <row r="390" spans="1:25" x14ac:dyDescent="0.3">
      <c r="A390" s="1" t="s">
        <v>85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458</v>
      </c>
      <c r="I390">
        <v>0</v>
      </c>
      <c r="J390">
        <v>32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119.5</v>
      </c>
      <c r="U390">
        <v>0</v>
      </c>
      <c r="V390">
        <v>0</v>
      </c>
      <c r="W390">
        <v>0</v>
      </c>
      <c r="X390">
        <v>0</v>
      </c>
      <c r="Y390">
        <v>2008</v>
      </c>
    </row>
    <row r="391" spans="1:25" x14ac:dyDescent="0.3">
      <c r="A391" s="1" t="s">
        <v>86</v>
      </c>
      <c r="B391">
        <v>2.11</v>
      </c>
      <c r="C391">
        <v>15421.8</v>
      </c>
      <c r="D391">
        <v>26624.02</v>
      </c>
      <c r="E391">
        <v>0</v>
      </c>
      <c r="F391">
        <v>16496</v>
      </c>
      <c r="G391">
        <v>0</v>
      </c>
      <c r="H391">
        <v>9127</v>
      </c>
      <c r="I391">
        <v>12748.1</v>
      </c>
      <c r="J391">
        <v>124928.02</v>
      </c>
      <c r="K391">
        <v>14</v>
      </c>
      <c r="L391">
        <v>0</v>
      </c>
      <c r="M391">
        <v>39587</v>
      </c>
      <c r="N391">
        <v>6</v>
      </c>
      <c r="O391">
        <v>0</v>
      </c>
      <c r="P391">
        <v>6.9939999999999998</v>
      </c>
      <c r="Q391">
        <v>0</v>
      </c>
      <c r="R391">
        <v>0</v>
      </c>
      <c r="S391">
        <v>14833</v>
      </c>
      <c r="T391">
        <v>117396.1</v>
      </c>
      <c r="U391">
        <v>2.2999999999999998</v>
      </c>
      <c r="V391">
        <v>2954</v>
      </c>
      <c r="W391">
        <v>0</v>
      </c>
      <c r="X391">
        <v>3509.3</v>
      </c>
      <c r="Y391">
        <v>2008</v>
      </c>
    </row>
    <row r="392" spans="1:25" x14ac:dyDescent="0.3">
      <c r="A392" s="1" t="s">
        <v>87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2008</v>
      </c>
    </row>
    <row r="393" spans="1:25" x14ac:dyDescent="0.3">
      <c r="A393" s="1" t="s">
        <v>88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113.01</v>
      </c>
      <c r="W393">
        <v>0</v>
      </c>
      <c r="X393">
        <v>0</v>
      </c>
      <c r="Y393">
        <v>2008</v>
      </c>
    </row>
    <row r="394" spans="1:25" x14ac:dyDescent="0.3">
      <c r="A394" s="1" t="s">
        <v>89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</v>
      </c>
      <c r="L394">
        <v>0</v>
      </c>
      <c r="M394">
        <v>1573.1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2008</v>
      </c>
    </row>
    <row r="395" spans="1:25" x14ac:dyDescent="0.3">
      <c r="A395" s="1" t="s">
        <v>90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104.01</v>
      </c>
      <c r="W395">
        <v>0</v>
      </c>
      <c r="X395">
        <v>0</v>
      </c>
      <c r="Y395">
        <v>2008</v>
      </c>
    </row>
    <row r="396" spans="1:25" x14ac:dyDescent="0.3">
      <c r="A396" s="1" t="s">
        <v>91</v>
      </c>
      <c r="B396">
        <v>15.5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3249.4</v>
      </c>
      <c r="J396">
        <v>313.02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873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2008</v>
      </c>
    </row>
    <row r="397" spans="1:25" x14ac:dyDescent="0.3">
      <c r="A397" s="1" t="s">
        <v>92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0.3</v>
      </c>
      <c r="J397">
        <v>15214</v>
      </c>
      <c r="K397">
        <v>0</v>
      </c>
      <c r="L397">
        <v>0</v>
      </c>
      <c r="M397">
        <v>56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2008</v>
      </c>
    </row>
    <row r="398" spans="1:25" x14ac:dyDescent="0.3">
      <c r="A398" s="1" t="s">
        <v>93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0.3</v>
      </c>
      <c r="J398">
        <v>15214</v>
      </c>
      <c r="K398">
        <v>0</v>
      </c>
      <c r="L398">
        <v>0</v>
      </c>
      <c r="M398">
        <v>56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2008</v>
      </c>
    </row>
    <row r="399" spans="1:25" x14ac:dyDescent="0.3">
      <c r="A399" s="1" t="s">
        <v>94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0.3</v>
      </c>
      <c r="J399">
        <v>15214</v>
      </c>
      <c r="K399">
        <v>0</v>
      </c>
      <c r="L399">
        <v>0</v>
      </c>
      <c r="M399">
        <v>56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2008</v>
      </c>
    </row>
    <row r="400" spans="1:25" x14ac:dyDescent="0.3">
      <c r="A400" s="1" t="s">
        <v>95</v>
      </c>
      <c r="B400">
        <v>1.8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8083</v>
      </c>
      <c r="K400">
        <v>0</v>
      </c>
      <c r="L400">
        <v>0</v>
      </c>
      <c r="M400">
        <v>3213.2</v>
      </c>
      <c r="N400">
        <v>52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2008</v>
      </c>
    </row>
    <row r="401" spans="1:25" x14ac:dyDescent="0.3">
      <c r="A401" s="1" t="s">
        <v>96</v>
      </c>
      <c r="B401">
        <v>1.8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8083</v>
      </c>
      <c r="K401">
        <v>0</v>
      </c>
      <c r="L401">
        <v>0</v>
      </c>
      <c r="M401">
        <v>3213.2</v>
      </c>
      <c r="N401">
        <v>52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2008</v>
      </c>
    </row>
    <row r="402" spans="1:25" x14ac:dyDescent="0.3">
      <c r="A402" s="1" t="s">
        <v>97</v>
      </c>
      <c r="B402">
        <v>0</v>
      </c>
      <c r="C402">
        <v>0</v>
      </c>
      <c r="D402">
        <v>0</v>
      </c>
      <c r="E402">
        <v>0</v>
      </c>
      <c r="F402">
        <v>25</v>
      </c>
      <c r="G402">
        <v>0</v>
      </c>
      <c r="H402">
        <v>0</v>
      </c>
      <c r="I402">
        <v>0.1</v>
      </c>
      <c r="J402">
        <v>239</v>
      </c>
      <c r="K402">
        <v>0</v>
      </c>
      <c r="L402">
        <v>0</v>
      </c>
      <c r="M402">
        <v>1080.4000000000001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2008</v>
      </c>
    </row>
    <row r="403" spans="1:25" x14ac:dyDescent="0.3">
      <c r="A403" s="1" t="s">
        <v>98</v>
      </c>
      <c r="B403">
        <v>0</v>
      </c>
      <c r="C403">
        <v>0</v>
      </c>
      <c r="D403">
        <v>0</v>
      </c>
      <c r="E403">
        <v>0</v>
      </c>
      <c r="F403">
        <v>25</v>
      </c>
      <c r="G403">
        <v>0</v>
      </c>
      <c r="H403">
        <v>0</v>
      </c>
      <c r="I403">
        <v>0.1</v>
      </c>
      <c r="J403">
        <v>7</v>
      </c>
      <c r="K403">
        <v>0</v>
      </c>
      <c r="L403">
        <v>0</v>
      </c>
      <c r="M403">
        <v>1080.4000000000001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2008</v>
      </c>
    </row>
    <row r="404" spans="1:25" x14ac:dyDescent="0.3">
      <c r="A404" s="1" t="s">
        <v>99</v>
      </c>
      <c r="B404">
        <v>21.8</v>
      </c>
      <c r="C404">
        <v>0</v>
      </c>
      <c r="D404">
        <v>0</v>
      </c>
      <c r="E404">
        <v>0</v>
      </c>
      <c r="F404">
        <v>30</v>
      </c>
      <c r="G404">
        <v>0</v>
      </c>
      <c r="H404">
        <v>0</v>
      </c>
      <c r="I404">
        <v>2353.8000000000002</v>
      </c>
      <c r="J404">
        <v>16876</v>
      </c>
      <c r="K404">
        <v>0</v>
      </c>
      <c r="L404">
        <v>0</v>
      </c>
      <c r="M404">
        <v>14509.4</v>
      </c>
      <c r="N404">
        <v>104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2008</v>
      </c>
    </row>
    <row r="405" spans="1:25" x14ac:dyDescent="0.3">
      <c r="A405" s="1" t="s">
        <v>100</v>
      </c>
      <c r="B405">
        <v>9.1</v>
      </c>
      <c r="C405">
        <v>0</v>
      </c>
      <c r="D405">
        <v>0</v>
      </c>
      <c r="E405">
        <v>0</v>
      </c>
      <c r="F405">
        <v>25</v>
      </c>
      <c r="G405">
        <v>0</v>
      </c>
      <c r="H405">
        <v>0</v>
      </c>
      <c r="I405">
        <v>1521.2</v>
      </c>
      <c r="J405">
        <v>345</v>
      </c>
      <c r="K405">
        <v>0</v>
      </c>
      <c r="L405">
        <v>0</v>
      </c>
      <c r="M405">
        <v>4067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2008</v>
      </c>
    </row>
    <row r="406" spans="1:25" x14ac:dyDescent="0.3">
      <c r="A406" s="1" t="s">
        <v>101</v>
      </c>
      <c r="B406">
        <v>9.1</v>
      </c>
      <c r="C406">
        <v>0</v>
      </c>
      <c r="D406">
        <v>0</v>
      </c>
      <c r="E406">
        <v>0</v>
      </c>
      <c r="F406">
        <v>15</v>
      </c>
      <c r="G406">
        <v>0</v>
      </c>
      <c r="H406">
        <v>0</v>
      </c>
      <c r="I406">
        <v>1177</v>
      </c>
      <c r="J406">
        <v>344.01</v>
      </c>
      <c r="K406">
        <v>0</v>
      </c>
      <c r="L406">
        <v>0</v>
      </c>
      <c r="M406">
        <v>4045.3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2008</v>
      </c>
    </row>
    <row r="407" spans="1:25" x14ac:dyDescent="0.3">
      <c r="A407" s="1" t="s">
        <v>102</v>
      </c>
      <c r="B407">
        <v>1.1000000000000001</v>
      </c>
      <c r="C407">
        <v>0</v>
      </c>
      <c r="D407">
        <v>0</v>
      </c>
      <c r="E407">
        <v>0</v>
      </c>
      <c r="F407">
        <v>1.01</v>
      </c>
      <c r="G407">
        <v>0</v>
      </c>
      <c r="H407">
        <v>0</v>
      </c>
      <c r="I407">
        <v>2665.4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2008</v>
      </c>
    </row>
    <row r="408" spans="1:25" x14ac:dyDescent="0.3">
      <c r="A408" s="1" t="s">
        <v>103</v>
      </c>
      <c r="B408">
        <v>0</v>
      </c>
      <c r="C408">
        <v>0</v>
      </c>
      <c r="D408">
        <v>0</v>
      </c>
      <c r="E408">
        <v>0</v>
      </c>
      <c r="F408">
        <v>54</v>
      </c>
      <c r="G408">
        <v>0</v>
      </c>
      <c r="H408">
        <v>0</v>
      </c>
      <c r="I408">
        <v>14.4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3</v>
      </c>
      <c r="W408">
        <v>0</v>
      </c>
      <c r="X408">
        <v>0</v>
      </c>
      <c r="Y408">
        <v>2008</v>
      </c>
    </row>
    <row r="409" spans="1:25" x14ac:dyDescent="0.3">
      <c r="A409" s="1" t="s">
        <v>104</v>
      </c>
      <c r="B409">
        <v>0</v>
      </c>
      <c r="C409">
        <v>0</v>
      </c>
      <c r="D409">
        <v>0</v>
      </c>
      <c r="E409">
        <v>0</v>
      </c>
      <c r="F409">
        <v>39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241</v>
      </c>
      <c r="W409">
        <v>0</v>
      </c>
      <c r="X409">
        <v>0</v>
      </c>
      <c r="Y409">
        <v>2008</v>
      </c>
    </row>
    <row r="410" spans="1:25" x14ac:dyDescent="0.3">
      <c r="A410" s="1" t="s">
        <v>105</v>
      </c>
      <c r="B410">
        <v>0</v>
      </c>
      <c r="C410">
        <v>0</v>
      </c>
      <c r="D410">
        <v>0</v>
      </c>
      <c r="E410">
        <v>0</v>
      </c>
      <c r="F410">
        <v>39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241</v>
      </c>
      <c r="W410">
        <v>0</v>
      </c>
      <c r="X410">
        <v>0</v>
      </c>
      <c r="Y410">
        <v>2008</v>
      </c>
    </row>
    <row r="411" spans="1:25" x14ac:dyDescent="0.3">
      <c r="A411" s="1" t="s">
        <v>106</v>
      </c>
      <c r="B411">
        <v>0</v>
      </c>
      <c r="C411">
        <v>0</v>
      </c>
      <c r="D411">
        <v>0</v>
      </c>
      <c r="E411">
        <v>0</v>
      </c>
      <c r="F411">
        <v>39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241</v>
      </c>
      <c r="W411">
        <v>0</v>
      </c>
      <c r="X411">
        <v>0</v>
      </c>
      <c r="Y411">
        <v>2008</v>
      </c>
    </row>
    <row r="412" spans="1:25" x14ac:dyDescent="0.3">
      <c r="A412" s="1" t="s">
        <v>107</v>
      </c>
      <c r="B412">
        <v>0</v>
      </c>
      <c r="C412">
        <v>0</v>
      </c>
      <c r="D412">
        <v>0</v>
      </c>
      <c r="E412">
        <v>0</v>
      </c>
      <c r="F412">
        <v>54</v>
      </c>
      <c r="G412">
        <v>0</v>
      </c>
      <c r="H412">
        <v>0</v>
      </c>
      <c r="I412">
        <v>14.4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3</v>
      </c>
      <c r="W412">
        <v>0</v>
      </c>
      <c r="X412">
        <v>0</v>
      </c>
      <c r="Y412">
        <v>2008</v>
      </c>
    </row>
    <row r="413" spans="1:25" x14ac:dyDescent="0.3">
      <c r="A413" s="1" t="s">
        <v>108</v>
      </c>
      <c r="B413">
        <v>198.2</v>
      </c>
      <c r="C413">
        <v>265.60000000000002</v>
      </c>
      <c r="D413">
        <v>494</v>
      </c>
      <c r="E413">
        <v>0</v>
      </c>
      <c r="F413">
        <v>0</v>
      </c>
      <c r="G413">
        <v>0</v>
      </c>
      <c r="H413">
        <v>0</v>
      </c>
      <c r="I413">
        <v>0.01</v>
      </c>
      <c r="J413">
        <v>5603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734</v>
      </c>
      <c r="T413">
        <v>1.3</v>
      </c>
      <c r="U413">
        <v>0</v>
      </c>
      <c r="V413">
        <v>0</v>
      </c>
      <c r="W413">
        <v>0</v>
      </c>
      <c r="X413">
        <v>1.9</v>
      </c>
      <c r="Y413">
        <v>2008</v>
      </c>
    </row>
    <row r="414" spans="1:25" x14ac:dyDescent="0.3">
      <c r="A414" s="1" t="s">
        <v>109</v>
      </c>
      <c r="B414">
        <v>0</v>
      </c>
      <c r="C414">
        <v>0</v>
      </c>
      <c r="D414">
        <v>584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14036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142.1</v>
      </c>
      <c r="U414">
        <v>0</v>
      </c>
      <c r="V414">
        <v>0</v>
      </c>
      <c r="W414">
        <v>0</v>
      </c>
      <c r="X414">
        <v>24.2</v>
      </c>
      <c r="Y414">
        <v>2008</v>
      </c>
    </row>
    <row r="415" spans="1:25" x14ac:dyDescent="0.3">
      <c r="A415" s="1" t="s">
        <v>110</v>
      </c>
      <c r="B415">
        <v>198.2</v>
      </c>
      <c r="C415">
        <v>265.60000000000002</v>
      </c>
      <c r="D415">
        <v>494</v>
      </c>
      <c r="E415">
        <v>0</v>
      </c>
      <c r="F415">
        <v>0</v>
      </c>
      <c r="G415">
        <v>0</v>
      </c>
      <c r="H415">
        <v>0</v>
      </c>
      <c r="I415">
        <v>0.01</v>
      </c>
      <c r="J415">
        <v>5603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734</v>
      </c>
      <c r="T415">
        <v>1.3</v>
      </c>
      <c r="U415">
        <v>0</v>
      </c>
      <c r="V415">
        <v>0</v>
      </c>
      <c r="W415">
        <v>0</v>
      </c>
      <c r="X415">
        <v>1.9</v>
      </c>
      <c r="Y415">
        <v>2008</v>
      </c>
    </row>
    <row r="416" spans="1:25" x14ac:dyDescent="0.3">
      <c r="A416" s="1" t="s">
        <v>111</v>
      </c>
      <c r="B416">
        <v>0</v>
      </c>
      <c r="C416">
        <v>0</v>
      </c>
      <c r="D416">
        <v>584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14036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142.1</v>
      </c>
      <c r="U416">
        <v>0</v>
      </c>
      <c r="V416">
        <v>0</v>
      </c>
      <c r="W416">
        <v>0</v>
      </c>
      <c r="X416">
        <v>24.2</v>
      </c>
      <c r="Y416">
        <v>2008</v>
      </c>
    </row>
    <row r="417" spans="1:25" x14ac:dyDescent="0.3">
      <c r="A417" s="1" t="s">
        <v>112</v>
      </c>
      <c r="B417">
        <v>0</v>
      </c>
      <c r="C417">
        <v>0</v>
      </c>
      <c r="D417">
        <v>32402</v>
      </c>
      <c r="E417">
        <v>0</v>
      </c>
      <c r="F417">
        <v>0</v>
      </c>
      <c r="G417">
        <v>0</v>
      </c>
      <c r="H417">
        <v>0</v>
      </c>
      <c r="I417">
        <v>0.01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6649.9</v>
      </c>
      <c r="U417">
        <v>0</v>
      </c>
      <c r="V417">
        <v>0</v>
      </c>
      <c r="W417">
        <v>0</v>
      </c>
      <c r="X417">
        <v>10</v>
      </c>
      <c r="Y417">
        <v>2008</v>
      </c>
    </row>
    <row r="418" spans="1:25" x14ac:dyDescent="0.3">
      <c r="A418" s="1" t="s">
        <v>113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2008</v>
      </c>
    </row>
    <row r="419" spans="1:25" x14ac:dyDescent="0.3">
      <c r="A419" s="1" t="s">
        <v>114</v>
      </c>
      <c r="B419">
        <v>0</v>
      </c>
      <c r="C419">
        <v>42.8</v>
      </c>
      <c r="D419">
        <v>54</v>
      </c>
      <c r="E419">
        <v>0</v>
      </c>
      <c r="F419">
        <v>0</v>
      </c>
      <c r="G419">
        <v>0</v>
      </c>
      <c r="H419">
        <v>0</v>
      </c>
      <c r="I419">
        <v>10448.200000000001</v>
      </c>
      <c r="J419">
        <v>3470</v>
      </c>
      <c r="K419">
        <v>0</v>
      </c>
      <c r="L419">
        <v>0</v>
      </c>
      <c r="M419">
        <v>187.5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2060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2008</v>
      </c>
    </row>
    <row r="420" spans="1:25" x14ac:dyDescent="0.3">
      <c r="A420" s="1" t="s">
        <v>115</v>
      </c>
      <c r="B420">
        <v>0</v>
      </c>
      <c r="C420">
        <v>0</v>
      </c>
      <c r="D420">
        <v>39</v>
      </c>
      <c r="E420">
        <v>0</v>
      </c>
      <c r="F420">
        <v>1989</v>
      </c>
      <c r="G420">
        <v>0</v>
      </c>
      <c r="H420">
        <v>0</v>
      </c>
      <c r="I420">
        <v>12106.1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2008</v>
      </c>
    </row>
    <row r="421" spans="1:25" x14ac:dyDescent="0.3">
      <c r="A421" s="1" t="s">
        <v>116</v>
      </c>
      <c r="B421">
        <v>0</v>
      </c>
      <c r="C421">
        <v>0</v>
      </c>
      <c r="D421">
        <v>0</v>
      </c>
      <c r="E421">
        <v>0</v>
      </c>
      <c r="F421">
        <v>64804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142044</v>
      </c>
      <c r="W421">
        <v>0</v>
      </c>
      <c r="X421">
        <v>0</v>
      </c>
      <c r="Y421">
        <v>2008</v>
      </c>
    </row>
    <row r="422" spans="1:25" x14ac:dyDescent="0.3">
      <c r="A422" s="1" t="s">
        <v>117</v>
      </c>
      <c r="B422">
        <v>0</v>
      </c>
      <c r="C422">
        <v>92.4</v>
      </c>
      <c r="D422">
        <v>822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44.6</v>
      </c>
      <c r="Y422">
        <v>2008</v>
      </c>
    </row>
    <row r="423" spans="1:25" x14ac:dyDescent="0.3">
      <c r="A423" s="1" t="s">
        <v>118</v>
      </c>
      <c r="B423">
        <v>0</v>
      </c>
      <c r="C423">
        <v>159.30000000000001</v>
      </c>
      <c r="D423">
        <v>760</v>
      </c>
      <c r="E423">
        <v>0</v>
      </c>
      <c r="F423">
        <v>0</v>
      </c>
      <c r="G423">
        <v>4.9400000000000004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29.2</v>
      </c>
      <c r="V423">
        <v>0</v>
      </c>
      <c r="W423">
        <v>0</v>
      </c>
      <c r="X423">
        <v>114.1</v>
      </c>
      <c r="Y423">
        <v>2008</v>
      </c>
    </row>
    <row r="424" spans="1:25" x14ac:dyDescent="0.3">
      <c r="A424" s="1" t="s">
        <v>119</v>
      </c>
      <c r="B424">
        <v>3395.8</v>
      </c>
      <c r="C424">
        <v>3137.7</v>
      </c>
      <c r="D424">
        <v>8232</v>
      </c>
      <c r="E424">
        <v>0</v>
      </c>
      <c r="F424">
        <v>0</v>
      </c>
      <c r="G424">
        <v>0</v>
      </c>
      <c r="H424">
        <v>0</v>
      </c>
      <c r="I424">
        <v>187.8</v>
      </c>
      <c r="J424">
        <v>11409.02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20312</v>
      </c>
      <c r="T424">
        <v>1050.9000000000001</v>
      </c>
      <c r="U424">
        <v>0</v>
      </c>
      <c r="V424">
        <v>0</v>
      </c>
      <c r="W424">
        <v>0</v>
      </c>
      <c r="X424">
        <v>19.8</v>
      </c>
      <c r="Y424">
        <v>2008</v>
      </c>
    </row>
    <row r="425" spans="1:25" x14ac:dyDescent="0.3">
      <c r="A425" s="1" t="s">
        <v>120</v>
      </c>
      <c r="B425">
        <v>314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3.8</v>
      </c>
      <c r="J425">
        <v>602</v>
      </c>
      <c r="K425">
        <v>0</v>
      </c>
      <c r="L425">
        <v>0</v>
      </c>
      <c r="M425">
        <v>203.4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2008</v>
      </c>
    </row>
    <row r="426" spans="1:25" x14ac:dyDescent="0.3">
      <c r="A426" s="1" t="s">
        <v>121</v>
      </c>
      <c r="B426">
        <v>1386.3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1739.9</v>
      </c>
      <c r="J426">
        <v>471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2008</v>
      </c>
    </row>
    <row r="427" spans="1:25" x14ac:dyDescent="0.3">
      <c r="A427" s="1" t="s">
        <v>122</v>
      </c>
      <c r="B427">
        <v>66.400000000000006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148</v>
      </c>
      <c r="J427">
        <v>672.01</v>
      </c>
      <c r="K427">
        <v>4</v>
      </c>
      <c r="L427">
        <v>0</v>
      </c>
      <c r="M427">
        <v>0</v>
      </c>
      <c r="N427">
        <v>0</v>
      </c>
      <c r="O427">
        <v>0</v>
      </c>
      <c r="P427">
        <v>2.641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2008</v>
      </c>
    </row>
    <row r="428" spans="1:25" x14ac:dyDescent="0.3">
      <c r="A428" s="1" t="s">
        <v>123</v>
      </c>
      <c r="B428">
        <v>187.6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70.099999999999994</v>
      </c>
      <c r="J428">
        <v>63</v>
      </c>
      <c r="K428">
        <v>0</v>
      </c>
      <c r="L428">
        <v>0</v>
      </c>
      <c r="M428">
        <v>63.8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2008</v>
      </c>
    </row>
    <row r="429" spans="1:25" x14ac:dyDescent="0.3">
      <c r="A429" s="1" t="s">
        <v>124</v>
      </c>
      <c r="B429">
        <v>49.8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14.2</v>
      </c>
      <c r="J429">
        <v>24.02</v>
      </c>
      <c r="K429">
        <v>0</v>
      </c>
      <c r="L429">
        <v>0</v>
      </c>
      <c r="M429">
        <v>0.4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2008</v>
      </c>
    </row>
    <row r="430" spans="1:25" x14ac:dyDescent="0.3">
      <c r="A430" s="1" t="s">
        <v>125</v>
      </c>
      <c r="B430">
        <v>1.9</v>
      </c>
      <c r="C430">
        <v>0</v>
      </c>
      <c r="D430">
        <v>0</v>
      </c>
      <c r="E430">
        <v>0</v>
      </c>
      <c r="F430">
        <v>4.01</v>
      </c>
      <c r="G430">
        <v>0</v>
      </c>
      <c r="H430">
        <v>0</v>
      </c>
      <c r="I430">
        <v>97.800000000000011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89.01</v>
      </c>
      <c r="W430">
        <v>0</v>
      </c>
      <c r="X430">
        <v>0</v>
      </c>
      <c r="Y430">
        <v>2008</v>
      </c>
    </row>
    <row r="431" spans="1:25" x14ac:dyDescent="0.3">
      <c r="A431" s="1" t="s">
        <v>126</v>
      </c>
      <c r="B431">
        <v>0</v>
      </c>
      <c r="C431">
        <v>2263.6</v>
      </c>
      <c r="D431">
        <v>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506.01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39</v>
      </c>
      <c r="W431">
        <v>0</v>
      </c>
      <c r="X431">
        <v>0</v>
      </c>
      <c r="Y431">
        <v>2008</v>
      </c>
    </row>
    <row r="432" spans="1:25" x14ac:dyDescent="0.3">
      <c r="A432" s="1" t="s">
        <v>127</v>
      </c>
      <c r="B432">
        <v>7.21</v>
      </c>
      <c r="C432">
        <v>12326.7</v>
      </c>
      <c r="D432">
        <v>4433.01</v>
      </c>
      <c r="E432">
        <v>0</v>
      </c>
      <c r="F432">
        <v>2</v>
      </c>
      <c r="G432">
        <v>0</v>
      </c>
      <c r="H432">
        <v>129</v>
      </c>
      <c r="I432">
        <v>19866</v>
      </c>
      <c r="J432">
        <v>14759.02</v>
      </c>
      <c r="K432">
        <v>0</v>
      </c>
      <c r="L432">
        <v>0</v>
      </c>
      <c r="M432">
        <v>80.5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</v>
      </c>
      <c r="T432">
        <v>60164.1</v>
      </c>
      <c r="U432">
        <v>1406.5</v>
      </c>
      <c r="V432">
        <v>0</v>
      </c>
      <c r="W432">
        <v>5</v>
      </c>
      <c r="X432">
        <v>1017.1</v>
      </c>
      <c r="Y432">
        <v>2008</v>
      </c>
    </row>
    <row r="433" spans="1:25" x14ac:dyDescent="0.3">
      <c r="A433" s="1" t="s">
        <v>128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2008</v>
      </c>
    </row>
    <row r="434" spans="1:25" x14ac:dyDescent="0.3">
      <c r="A434" s="1" t="s">
        <v>129</v>
      </c>
      <c r="B434">
        <v>0</v>
      </c>
      <c r="C434">
        <v>3.4</v>
      </c>
      <c r="D434">
        <v>0</v>
      </c>
      <c r="E434">
        <v>0</v>
      </c>
      <c r="F434">
        <v>0</v>
      </c>
      <c r="G434">
        <v>0</v>
      </c>
      <c r="H434">
        <v>5488</v>
      </c>
      <c r="I434">
        <v>0</v>
      </c>
      <c r="J434">
        <v>400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1.5</v>
      </c>
      <c r="U434">
        <v>0</v>
      </c>
      <c r="V434">
        <v>0</v>
      </c>
      <c r="W434">
        <v>0</v>
      </c>
      <c r="X434">
        <v>0</v>
      </c>
      <c r="Y434">
        <v>2008</v>
      </c>
    </row>
    <row r="435" spans="1:25" x14ac:dyDescent="0.3">
      <c r="A435" s="1" t="s">
        <v>130</v>
      </c>
      <c r="B435">
        <v>14.4</v>
      </c>
      <c r="C435">
        <v>113</v>
      </c>
      <c r="D435">
        <v>150.01</v>
      </c>
      <c r="E435">
        <v>0</v>
      </c>
      <c r="F435">
        <v>0</v>
      </c>
      <c r="G435">
        <v>0</v>
      </c>
      <c r="H435">
        <v>0</v>
      </c>
      <c r="I435">
        <v>129.69999999999999</v>
      </c>
      <c r="J435">
        <v>999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839.6</v>
      </c>
      <c r="U435">
        <v>0</v>
      </c>
      <c r="V435">
        <v>0</v>
      </c>
      <c r="W435">
        <v>0</v>
      </c>
      <c r="X435">
        <v>45.6</v>
      </c>
      <c r="Y435">
        <v>2008</v>
      </c>
    </row>
    <row r="436" spans="1:25" x14ac:dyDescent="0.3">
      <c r="A436" s="1" t="s">
        <v>131</v>
      </c>
      <c r="B436">
        <v>75.599999999999994</v>
      </c>
      <c r="C436">
        <v>0</v>
      </c>
      <c r="D436">
        <v>0</v>
      </c>
      <c r="E436">
        <v>0</v>
      </c>
      <c r="F436">
        <v>8.02</v>
      </c>
      <c r="G436">
        <v>0</v>
      </c>
      <c r="H436">
        <v>0</v>
      </c>
      <c r="I436">
        <v>1557.3</v>
      </c>
      <c r="J436">
        <v>1399.04</v>
      </c>
      <c r="K436">
        <v>69</v>
      </c>
      <c r="L436">
        <v>0</v>
      </c>
      <c r="M436">
        <v>437.61</v>
      </c>
      <c r="N436">
        <v>8</v>
      </c>
      <c r="O436">
        <v>0</v>
      </c>
      <c r="P436">
        <v>7.1840000000000002</v>
      </c>
      <c r="Q436">
        <v>0</v>
      </c>
      <c r="R436">
        <v>0</v>
      </c>
      <c r="S436">
        <v>1</v>
      </c>
      <c r="T436">
        <v>1.1000000000000001</v>
      </c>
      <c r="U436">
        <v>0</v>
      </c>
      <c r="V436">
        <v>0</v>
      </c>
      <c r="W436">
        <v>0</v>
      </c>
      <c r="X436">
        <v>0</v>
      </c>
      <c r="Y436">
        <v>2008</v>
      </c>
    </row>
    <row r="437" spans="1:25" x14ac:dyDescent="0.3">
      <c r="A437" s="1" t="s">
        <v>132</v>
      </c>
      <c r="B437">
        <v>0.3</v>
      </c>
      <c r="C437">
        <v>0</v>
      </c>
      <c r="D437">
        <v>0</v>
      </c>
      <c r="E437">
        <v>0</v>
      </c>
      <c r="F437">
        <v>393</v>
      </c>
      <c r="G437">
        <v>0</v>
      </c>
      <c r="H437">
        <v>0</v>
      </c>
      <c r="I437">
        <v>810.1</v>
      </c>
      <c r="J437">
        <v>64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31</v>
      </c>
      <c r="W437">
        <v>0</v>
      </c>
      <c r="X437">
        <v>0</v>
      </c>
      <c r="Y437">
        <v>2008</v>
      </c>
    </row>
    <row r="438" spans="1:25" x14ac:dyDescent="0.3">
      <c r="A438" s="1" t="s">
        <v>133</v>
      </c>
      <c r="B438">
        <v>0</v>
      </c>
      <c r="C438">
        <v>0</v>
      </c>
      <c r="D438">
        <v>0</v>
      </c>
      <c r="E438">
        <v>1472.7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2008</v>
      </c>
    </row>
    <row r="439" spans="1:25" x14ac:dyDescent="0.3">
      <c r="A439" s="1" t="s">
        <v>134</v>
      </c>
      <c r="B439">
        <v>0</v>
      </c>
      <c r="C439">
        <v>0</v>
      </c>
      <c r="D439">
        <v>103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0.01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2038.9</v>
      </c>
      <c r="U439">
        <v>0</v>
      </c>
      <c r="V439">
        <v>0</v>
      </c>
      <c r="W439">
        <v>0</v>
      </c>
      <c r="X439">
        <v>128.6</v>
      </c>
      <c r="Y439">
        <v>2008</v>
      </c>
    </row>
    <row r="440" spans="1:25" x14ac:dyDescent="0.3">
      <c r="A440" s="1" t="s">
        <v>135</v>
      </c>
      <c r="B440">
        <v>0</v>
      </c>
      <c r="C440">
        <v>0</v>
      </c>
      <c r="D440">
        <v>103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0.01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2038.9</v>
      </c>
      <c r="U440">
        <v>0</v>
      </c>
      <c r="V440">
        <v>0</v>
      </c>
      <c r="W440">
        <v>0</v>
      </c>
      <c r="X440">
        <v>128.6</v>
      </c>
      <c r="Y440">
        <v>2008</v>
      </c>
    </row>
    <row r="441" spans="1:25" x14ac:dyDescent="0.3">
      <c r="A441" s="1" t="s">
        <v>136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2008</v>
      </c>
    </row>
    <row r="442" spans="1:25" x14ac:dyDescent="0.3">
      <c r="A442" s="1" t="s">
        <v>137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2008</v>
      </c>
    </row>
    <row r="443" spans="1:25" x14ac:dyDescent="0.3">
      <c r="A443" s="1" t="s">
        <v>138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15110</v>
      </c>
      <c r="X443">
        <v>0</v>
      </c>
      <c r="Y443">
        <v>2008</v>
      </c>
    </row>
    <row r="444" spans="1:25" x14ac:dyDescent="0.3">
      <c r="A444" s="1" t="s">
        <v>139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15110</v>
      </c>
      <c r="X444">
        <v>0</v>
      </c>
      <c r="Y444">
        <v>2008</v>
      </c>
    </row>
    <row r="445" spans="1:25" x14ac:dyDescent="0.3">
      <c r="A445" s="1" t="s">
        <v>140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2008</v>
      </c>
    </row>
    <row r="446" spans="1:25" x14ac:dyDescent="0.3">
      <c r="A446" s="1" t="s">
        <v>141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15110</v>
      </c>
      <c r="X446">
        <v>0</v>
      </c>
      <c r="Y446">
        <v>2008</v>
      </c>
    </row>
    <row r="447" spans="1:25" x14ac:dyDescent="0.3">
      <c r="A447" s="1" t="s">
        <v>142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1.1000000000000001</v>
      </c>
      <c r="U447">
        <v>0</v>
      </c>
      <c r="V447">
        <v>0</v>
      </c>
      <c r="W447">
        <v>0</v>
      </c>
      <c r="X447">
        <v>0</v>
      </c>
      <c r="Y447">
        <v>2008</v>
      </c>
    </row>
    <row r="448" spans="1:25" x14ac:dyDescent="0.3">
      <c r="A448" s="1" t="s">
        <v>143</v>
      </c>
      <c r="B448">
        <v>214.8</v>
      </c>
      <c r="C448">
        <v>0</v>
      </c>
      <c r="D448">
        <v>0.01</v>
      </c>
      <c r="E448">
        <v>0</v>
      </c>
      <c r="F448">
        <v>0</v>
      </c>
      <c r="G448">
        <v>0</v>
      </c>
      <c r="H448">
        <v>0</v>
      </c>
      <c r="I448">
        <v>7.2</v>
      </c>
      <c r="J448">
        <v>209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192</v>
      </c>
      <c r="T448">
        <v>0.01</v>
      </c>
      <c r="U448">
        <v>0</v>
      </c>
      <c r="V448">
        <v>0</v>
      </c>
      <c r="W448">
        <v>0</v>
      </c>
      <c r="X448">
        <v>0</v>
      </c>
      <c r="Y448">
        <v>2008</v>
      </c>
    </row>
    <row r="449" spans="1:25" x14ac:dyDescent="0.3">
      <c r="A449" s="1" t="s">
        <v>144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2008</v>
      </c>
    </row>
    <row r="450" spans="1:25" x14ac:dyDescent="0.3">
      <c r="A450" s="1" t="s">
        <v>145</v>
      </c>
      <c r="B450">
        <v>119.3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2008</v>
      </c>
    </row>
    <row r="451" spans="1:25" x14ac:dyDescent="0.3">
      <c r="A451" s="1" t="s">
        <v>146</v>
      </c>
      <c r="B451">
        <v>38.9</v>
      </c>
      <c r="C451">
        <v>0</v>
      </c>
      <c r="D451">
        <v>0.02</v>
      </c>
      <c r="E451">
        <v>0</v>
      </c>
      <c r="F451">
        <v>0</v>
      </c>
      <c r="G451">
        <v>0</v>
      </c>
      <c r="H451">
        <v>0</v>
      </c>
      <c r="I451">
        <v>0.1</v>
      </c>
      <c r="J451">
        <v>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277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2008</v>
      </c>
    </row>
    <row r="452" spans="1:25" x14ac:dyDescent="0.3">
      <c r="A452" s="1" t="s">
        <v>147</v>
      </c>
      <c r="B452">
        <v>2.8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0.01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2008</v>
      </c>
    </row>
    <row r="453" spans="1:25" x14ac:dyDescent="0.3">
      <c r="A453" s="1" t="s">
        <v>148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2008</v>
      </c>
    </row>
    <row r="454" spans="1:25" x14ac:dyDescent="0.3">
      <c r="A454" s="1" t="s">
        <v>149</v>
      </c>
      <c r="B454">
        <v>0</v>
      </c>
      <c r="C454">
        <v>4382.8999999999996</v>
      </c>
      <c r="D454">
        <v>242128</v>
      </c>
      <c r="E454">
        <v>0</v>
      </c>
      <c r="F454">
        <v>0</v>
      </c>
      <c r="G454">
        <v>0</v>
      </c>
      <c r="H454">
        <v>2385</v>
      </c>
      <c r="I454">
        <v>2.2999999999999998</v>
      </c>
      <c r="J454">
        <v>6259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61220.800000000003</v>
      </c>
      <c r="U454">
        <v>0</v>
      </c>
      <c r="V454">
        <v>0</v>
      </c>
      <c r="W454">
        <v>0</v>
      </c>
      <c r="X454">
        <v>12405</v>
      </c>
      <c r="Y454">
        <v>2008</v>
      </c>
    </row>
    <row r="455" spans="1:25" x14ac:dyDescent="0.3">
      <c r="A455" s="1" t="s">
        <v>150</v>
      </c>
      <c r="B455">
        <v>0</v>
      </c>
      <c r="C455">
        <v>4382.8999999999996</v>
      </c>
      <c r="D455">
        <v>242128</v>
      </c>
      <c r="E455">
        <v>0</v>
      </c>
      <c r="F455">
        <v>0</v>
      </c>
      <c r="G455">
        <v>0</v>
      </c>
      <c r="H455">
        <v>2385</v>
      </c>
      <c r="I455">
        <v>2.2999999999999998</v>
      </c>
      <c r="J455">
        <v>6259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61220.800000000003</v>
      </c>
      <c r="U455">
        <v>0</v>
      </c>
      <c r="V455">
        <v>0</v>
      </c>
      <c r="W455">
        <v>0</v>
      </c>
      <c r="X455">
        <v>12405</v>
      </c>
      <c r="Y455">
        <v>2008</v>
      </c>
    </row>
    <row r="456" spans="1:25" x14ac:dyDescent="0.3">
      <c r="A456" s="1" t="s">
        <v>151</v>
      </c>
      <c r="B456">
        <v>0</v>
      </c>
      <c r="C456">
        <v>4382.8999999999996</v>
      </c>
      <c r="D456">
        <v>241647</v>
      </c>
      <c r="E456">
        <v>0</v>
      </c>
      <c r="F456">
        <v>0</v>
      </c>
      <c r="G456">
        <v>0</v>
      </c>
      <c r="H456">
        <v>2385</v>
      </c>
      <c r="I456">
        <v>0</v>
      </c>
      <c r="J456">
        <v>6259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81552.800000000003</v>
      </c>
      <c r="U456">
        <v>0</v>
      </c>
      <c r="V456">
        <v>0</v>
      </c>
      <c r="W456">
        <v>0</v>
      </c>
      <c r="X456">
        <v>12405</v>
      </c>
      <c r="Y456">
        <v>2008</v>
      </c>
    </row>
    <row r="457" spans="1:25" x14ac:dyDescent="0.3">
      <c r="A457" s="1" t="s">
        <v>152</v>
      </c>
      <c r="B457">
        <v>0</v>
      </c>
      <c r="C457">
        <v>4382.8999999999996</v>
      </c>
      <c r="D457">
        <v>241647</v>
      </c>
      <c r="E457">
        <v>0</v>
      </c>
      <c r="F457">
        <v>0</v>
      </c>
      <c r="G457">
        <v>0</v>
      </c>
      <c r="H457">
        <v>2385</v>
      </c>
      <c r="I457">
        <v>0</v>
      </c>
      <c r="J457">
        <v>6259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81552.800000000003</v>
      </c>
      <c r="U457">
        <v>0</v>
      </c>
      <c r="V457">
        <v>0</v>
      </c>
      <c r="W457">
        <v>0</v>
      </c>
      <c r="X457">
        <v>12405</v>
      </c>
      <c r="Y457">
        <v>2008</v>
      </c>
    </row>
    <row r="458" spans="1:25" x14ac:dyDescent="0.3">
      <c r="A458" s="1" t="s">
        <v>153</v>
      </c>
      <c r="B458">
        <v>0</v>
      </c>
      <c r="C458">
        <v>0</v>
      </c>
      <c r="D458">
        <v>958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20332</v>
      </c>
      <c r="U458">
        <v>0</v>
      </c>
      <c r="V458">
        <v>0</v>
      </c>
      <c r="W458">
        <v>0</v>
      </c>
      <c r="X458">
        <v>0</v>
      </c>
      <c r="Y458">
        <v>2008</v>
      </c>
    </row>
    <row r="459" spans="1:25" x14ac:dyDescent="0.3">
      <c r="A459" s="1" t="s">
        <v>154</v>
      </c>
      <c r="B459">
        <v>0</v>
      </c>
      <c r="C459">
        <v>0</v>
      </c>
      <c r="D459">
        <v>958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20332</v>
      </c>
      <c r="U459">
        <v>0</v>
      </c>
      <c r="V459">
        <v>0</v>
      </c>
      <c r="W459">
        <v>0</v>
      </c>
      <c r="X459">
        <v>0</v>
      </c>
      <c r="Y459">
        <v>2008</v>
      </c>
    </row>
    <row r="460" spans="1:25" x14ac:dyDescent="0.3">
      <c r="A460" s="1" t="s">
        <v>155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2008</v>
      </c>
    </row>
    <row r="461" spans="1:25" x14ac:dyDescent="0.3">
      <c r="A461" s="1" t="s">
        <v>156</v>
      </c>
      <c r="B461">
        <v>0</v>
      </c>
      <c r="C461">
        <v>0</v>
      </c>
      <c r="D461">
        <v>0</v>
      </c>
      <c r="E461">
        <v>0</v>
      </c>
      <c r="F461">
        <v>27.01</v>
      </c>
      <c r="G461">
        <v>0</v>
      </c>
      <c r="H461">
        <v>0</v>
      </c>
      <c r="I461">
        <v>1587.1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9.01</v>
      </c>
      <c r="W461">
        <v>0</v>
      </c>
      <c r="X461">
        <v>0</v>
      </c>
      <c r="Y461">
        <v>2008</v>
      </c>
    </row>
    <row r="462" spans="1:25" x14ac:dyDescent="0.3">
      <c r="A462" s="1" t="s">
        <v>157</v>
      </c>
      <c r="B462">
        <v>0</v>
      </c>
      <c r="C462">
        <v>0</v>
      </c>
      <c r="D462">
        <v>0</v>
      </c>
      <c r="E462">
        <v>0</v>
      </c>
      <c r="F462">
        <v>0.01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2008</v>
      </c>
    </row>
    <row r="463" spans="1:25" x14ac:dyDescent="0.3">
      <c r="A463" s="1" t="s">
        <v>158</v>
      </c>
      <c r="B463">
        <v>0</v>
      </c>
      <c r="C463">
        <v>0</v>
      </c>
      <c r="D463">
        <v>0</v>
      </c>
      <c r="E463">
        <v>0</v>
      </c>
      <c r="F463">
        <v>124</v>
      </c>
      <c r="G463">
        <v>0</v>
      </c>
      <c r="H463">
        <v>0</v>
      </c>
      <c r="I463">
        <v>1.81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12</v>
      </c>
      <c r="W463">
        <v>0</v>
      </c>
      <c r="X463">
        <v>0</v>
      </c>
      <c r="Y463">
        <v>2008</v>
      </c>
    </row>
    <row r="464" spans="1:25" x14ac:dyDescent="0.3">
      <c r="A464" s="1" t="s">
        <v>159</v>
      </c>
      <c r="B464">
        <v>0</v>
      </c>
      <c r="C464">
        <v>3.4</v>
      </c>
      <c r="D464">
        <v>140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1.6</v>
      </c>
      <c r="Y464">
        <v>2008</v>
      </c>
    </row>
    <row r="465" spans="1:25" x14ac:dyDescent="0.3">
      <c r="A465" s="1" t="s">
        <v>160</v>
      </c>
      <c r="B465">
        <v>1379</v>
      </c>
      <c r="C465">
        <v>513.5</v>
      </c>
      <c r="D465">
        <v>501</v>
      </c>
      <c r="E465">
        <v>0</v>
      </c>
      <c r="F465">
        <v>0</v>
      </c>
      <c r="G465">
        <v>0</v>
      </c>
      <c r="H465">
        <v>0</v>
      </c>
      <c r="I465">
        <v>573.79999999999995</v>
      </c>
      <c r="J465">
        <v>851.03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9456</v>
      </c>
      <c r="T465">
        <v>15.5</v>
      </c>
      <c r="U465">
        <v>0</v>
      </c>
      <c r="V465">
        <v>0</v>
      </c>
      <c r="W465">
        <v>0</v>
      </c>
      <c r="X465">
        <v>0</v>
      </c>
      <c r="Y465">
        <v>2008</v>
      </c>
    </row>
    <row r="466" spans="1:25" x14ac:dyDescent="0.3">
      <c r="A466" s="1" t="s">
        <v>161</v>
      </c>
      <c r="B466">
        <v>215.6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0.5</v>
      </c>
      <c r="J466">
        <v>37.01</v>
      </c>
      <c r="K466">
        <v>0</v>
      </c>
      <c r="L466">
        <v>0</v>
      </c>
      <c r="M466">
        <v>66.400000000000006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2008</v>
      </c>
    </row>
    <row r="467" spans="1:25" x14ac:dyDescent="0.3">
      <c r="A467" s="1" t="s">
        <v>162</v>
      </c>
      <c r="B467">
        <v>1368.2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2880</v>
      </c>
      <c r="J467">
        <v>724.01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2008</v>
      </c>
    </row>
    <row r="468" spans="1:25" x14ac:dyDescent="0.3">
      <c r="A468" s="1" t="s">
        <v>163</v>
      </c>
      <c r="B468">
        <v>27.7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312.39999999999998</v>
      </c>
      <c r="J468">
        <v>464</v>
      </c>
      <c r="K468">
        <v>8</v>
      </c>
      <c r="L468">
        <v>0</v>
      </c>
      <c r="M468">
        <v>0.3</v>
      </c>
      <c r="N468">
        <v>0</v>
      </c>
      <c r="O468">
        <v>0</v>
      </c>
      <c r="P468">
        <v>2.1709999999999998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2008</v>
      </c>
    </row>
    <row r="469" spans="1:25" x14ac:dyDescent="0.3">
      <c r="A469" s="1" t="s">
        <v>164</v>
      </c>
      <c r="B469">
        <v>466.4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68.400000000000006</v>
      </c>
      <c r="J469">
        <v>218</v>
      </c>
      <c r="K469">
        <v>0</v>
      </c>
      <c r="L469">
        <v>0</v>
      </c>
      <c r="M469">
        <v>28.2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2008</v>
      </c>
    </row>
    <row r="470" spans="1:25" x14ac:dyDescent="0.3">
      <c r="A470" s="1" t="s">
        <v>165</v>
      </c>
      <c r="B470">
        <v>9.5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48.8</v>
      </c>
      <c r="J470">
        <v>80.010000000000005</v>
      </c>
      <c r="K470">
        <v>0</v>
      </c>
      <c r="L470">
        <v>0</v>
      </c>
      <c r="M470">
        <v>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2008</v>
      </c>
    </row>
    <row r="471" spans="1:25" x14ac:dyDescent="0.3">
      <c r="A471" s="1" t="s">
        <v>166</v>
      </c>
      <c r="B471">
        <v>305.10000000000002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3013.3</v>
      </c>
      <c r="J471">
        <v>0.01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2008</v>
      </c>
    </row>
    <row r="472" spans="1:25" x14ac:dyDescent="0.3">
      <c r="A472" s="1" t="s">
        <v>167</v>
      </c>
      <c r="B472">
        <v>0</v>
      </c>
      <c r="C472">
        <v>30423.200000000001</v>
      </c>
      <c r="D472">
        <v>35568</v>
      </c>
      <c r="E472">
        <v>48581.9</v>
      </c>
      <c r="F472">
        <v>0</v>
      </c>
      <c r="G472">
        <v>24270.37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8586.7000000000007</v>
      </c>
      <c r="S472">
        <v>0</v>
      </c>
      <c r="T472">
        <v>0</v>
      </c>
      <c r="U472">
        <v>55398.7</v>
      </c>
      <c r="V472">
        <v>0</v>
      </c>
      <c r="W472">
        <v>21337</v>
      </c>
      <c r="X472">
        <v>61207.5</v>
      </c>
      <c r="Y472">
        <v>2008</v>
      </c>
    </row>
    <row r="473" spans="1:25" x14ac:dyDescent="0.3">
      <c r="A473" s="1" t="s">
        <v>168</v>
      </c>
      <c r="B473">
        <v>0.4</v>
      </c>
      <c r="C473">
        <v>550</v>
      </c>
      <c r="D473">
        <v>73137.010000000009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232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5</v>
      </c>
      <c r="T473">
        <v>3558.7</v>
      </c>
      <c r="U473">
        <v>0</v>
      </c>
      <c r="V473">
        <v>0</v>
      </c>
      <c r="W473">
        <v>0</v>
      </c>
      <c r="X473">
        <v>0</v>
      </c>
      <c r="Y473">
        <v>2008</v>
      </c>
    </row>
    <row r="474" spans="1:25" x14ac:dyDescent="0.3">
      <c r="A474" s="1" t="s">
        <v>169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2.02</v>
      </c>
      <c r="K474">
        <v>0</v>
      </c>
      <c r="L474">
        <v>0</v>
      </c>
      <c r="M474">
        <v>1017.5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2008</v>
      </c>
    </row>
    <row r="475" spans="1:25" x14ac:dyDescent="0.3">
      <c r="A475" s="1" t="s">
        <v>170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0.1</v>
      </c>
      <c r="J475">
        <v>3367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2008</v>
      </c>
    </row>
    <row r="476" spans="1:25" x14ac:dyDescent="0.3">
      <c r="A476" s="1" t="s">
        <v>171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1342.9</v>
      </c>
      <c r="J476">
        <v>94.01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2008</v>
      </c>
    </row>
    <row r="477" spans="1:25" x14ac:dyDescent="0.3">
      <c r="A477" s="1" t="s">
        <v>172</v>
      </c>
      <c r="B477">
        <v>0</v>
      </c>
      <c r="C477">
        <v>0</v>
      </c>
      <c r="D477">
        <v>0</v>
      </c>
      <c r="E477">
        <v>0</v>
      </c>
      <c r="F477">
        <v>1.01</v>
      </c>
      <c r="G477">
        <v>0</v>
      </c>
      <c r="H477">
        <v>0</v>
      </c>
      <c r="I477">
        <v>2147.9</v>
      </c>
      <c r="J477">
        <v>191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1.73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2008</v>
      </c>
    </row>
    <row r="478" spans="1:25" x14ac:dyDescent="0.3">
      <c r="A478" s="1" t="s">
        <v>173</v>
      </c>
      <c r="B478">
        <v>0</v>
      </c>
      <c r="C478">
        <v>0</v>
      </c>
      <c r="D478">
        <v>0</v>
      </c>
      <c r="E478">
        <v>0</v>
      </c>
      <c r="F478">
        <v>47</v>
      </c>
      <c r="G478">
        <v>0</v>
      </c>
      <c r="H478">
        <v>0</v>
      </c>
      <c r="I478">
        <v>743.1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2008</v>
      </c>
    </row>
    <row r="479" spans="1:25" x14ac:dyDescent="0.3">
      <c r="A479" s="1" t="s">
        <v>174</v>
      </c>
      <c r="B479">
        <v>0</v>
      </c>
      <c r="C479">
        <v>0</v>
      </c>
      <c r="D479">
        <v>0</v>
      </c>
      <c r="E479">
        <v>0</v>
      </c>
      <c r="F479">
        <v>73</v>
      </c>
      <c r="G479">
        <v>0</v>
      </c>
      <c r="H479">
        <v>0</v>
      </c>
      <c r="I479">
        <v>0.9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2008</v>
      </c>
    </row>
    <row r="480" spans="1:25" x14ac:dyDescent="0.3">
      <c r="A480" s="1" t="s">
        <v>175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80.7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2008</v>
      </c>
    </row>
    <row r="481" spans="1:25" x14ac:dyDescent="0.3">
      <c r="A481" s="1" t="s">
        <v>176</v>
      </c>
      <c r="B481">
        <v>0</v>
      </c>
      <c r="C481">
        <v>54.3</v>
      </c>
      <c r="D481">
        <v>123</v>
      </c>
      <c r="E481">
        <v>0.01</v>
      </c>
      <c r="F481">
        <v>0</v>
      </c>
      <c r="G481">
        <v>0.71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0.5</v>
      </c>
      <c r="S481">
        <v>0</v>
      </c>
      <c r="T481">
        <v>0</v>
      </c>
      <c r="U481">
        <v>110.7</v>
      </c>
      <c r="V481">
        <v>0</v>
      </c>
      <c r="W481">
        <v>21</v>
      </c>
      <c r="X481">
        <v>27.3</v>
      </c>
      <c r="Y481">
        <v>2008</v>
      </c>
    </row>
    <row r="482" spans="1:25" x14ac:dyDescent="0.3">
      <c r="A482" s="1" t="s">
        <v>177</v>
      </c>
      <c r="B482">
        <v>181.9</v>
      </c>
      <c r="C482">
        <v>199.2</v>
      </c>
      <c r="D482">
        <v>457</v>
      </c>
      <c r="E482">
        <v>0</v>
      </c>
      <c r="F482">
        <v>0</v>
      </c>
      <c r="G482">
        <v>0</v>
      </c>
      <c r="H482">
        <v>0</v>
      </c>
      <c r="I482">
        <v>21.2</v>
      </c>
      <c r="J482">
        <v>370.02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1744</v>
      </c>
      <c r="T482">
        <v>31.81</v>
      </c>
      <c r="U482">
        <v>0</v>
      </c>
      <c r="V482">
        <v>0</v>
      </c>
      <c r="W482">
        <v>0</v>
      </c>
      <c r="X482">
        <v>0.1</v>
      </c>
      <c r="Y482">
        <v>2008</v>
      </c>
    </row>
    <row r="483" spans="1:25" x14ac:dyDescent="0.3">
      <c r="A483" s="1" t="s">
        <v>178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2008</v>
      </c>
    </row>
    <row r="484" spans="1:25" x14ac:dyDescent="0.3">
      <c r="A484" s="1" t="s">
        <v>179</v>
      </c>
      <c r="B484">
        <v>0</v>
      </c>
      <c r="C484">
        <v>1.8</v>
      </c>
      <c r="D484">
        <v>57.01</v>
      </c>
      <c r="E484">
        <v>0</v>
      </c>
      <c r="F484">
        <v>87.01</v>
      </c>
      <c r="G484">
        <v>0</v>
      </c>
      <c r="H484">
        <v>327</v>
      </c>
      <c r="I484">
        <v>263.7</v>
      </c>
      <c r="J484">
        <v>151.02000000000001</v>
      </c>
      <c r="K484">
        <v>0</v>
      </c>
      <c r="L484">
        <v>0</v>
      </c>
      <c r="M484">
        <v>2.9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3070.1</v>
      </c>
      <c r="U484">
        <v>0</v>
      </c>
      <c r="V484">
        <v>0</v>
      </c>
      <c r="W484">
        <v>0</v>
      </c>
      <c r="X484">
        <v>1.1000000000000001</v>
      </c>
      <c r="Y484">
        <v>2008</v>
      </c>
    </row>
    <row r="485" spans="1:25" x14ac:dyDescent="0.3">
      <c r="A485" s="1" t="s">
        <v>180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2008</v>
      </c>
    </row>
    <row r="486" spans="1:25" x14ac:dyDescent="0.3">
      <c r="A486" s="1" t="s">
        <v>181</v>
      </c>
      <c r="B486">
        <v>0</v>
      </c>
      <c r="C486">
        <v>25293.1</v>
      </c>
      <c r="D486">
        <v>17926</v>
      </c>
      <c r="E486">
        <v>0</v>
      </c>
      <c r="F486">
        <v>19503</v>
      </c>
      <c r="G486">
        <v>0</v>
      </c>
      <c r="H486">
        <v>57240</v>
      </c>
      <c r="I486">
        <v>6770.9</v>
      </c>
      <c r="J486">
        <v>38151.01</v>
      </c>
      <c r="K486">
        <v>0</v>
      </c>
      <c r="L486">
        <v>0</v>
      </c>
      <c r="M486">
        <v>8916.3000000000011</v>
      </c>
      <c r="N486">
        <v>0</v>
      </c>
      <c r="O486">
        <v>79127</v>
      </c>
      <c r="P486">
        <v>0</v>
      </c>
      <c r="Q486">
        <v>0</v>
      </c>
      <c r="R486">
        <v>0</v>
      </c>
      <c r="S486">
        <v>30626</v>
      </c>
      <c r="T486">
        <v>144789.9</v>
      </c>
      <c r="U486">
        <v>0</v>
      </c>
      <c r="V486">
        <v>4752</v>
      </c>
      <c r="W486">
        <v>28135</v>
      </c>
      <c r="X486">
        <v>0</v>
      </c>
      <c r="Y486">
        <v>2008</v>
      </c>
    </row>
    <row r="487" spans="1:25" x14ac:dyDescent="0.3">
      <c r="A487" s="1" t="s">
        <v>182</v>
      </c>
      <c r="B487">
        <v>184.3</v>
      </c>
      <c r="C487">
        <v>76.400000000000006</v>
      </c>
      <c r="D487">
        <v>42</v>
      </c>
      <c r="E487">
        <v>0</v>
      </c>
      <c r="F487">
        <v>0</v>
      </c>
      <c r="G487">
        <v>0</v>
      </c>
      <c r="H487">
        <v>0</v>
      </c>
      <c r="I487">
        <v>5926.2</v>
      </c>
      <c r="J487">
        <v>10478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818</v>
      </c>
      <c r="T487">
        <v>92</v>
      </c>
      <c r="U487">
        <v>0</v>
      </c>
      <c r="V487">
        <v>0</v>
      </c>
      <c r="W487">
        <v>0</v>
      </c>
      <c r="X487">
        <v>1.8</v>
      </c>
      <c r="Y487">
        <v>2008</v>
      </c>
    </row>
    <row r="488" spans="1:25" x14ac:dyDescent="0.3">
      <c r="A488" s="1" t="s">
        <v>183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1.2</v>
      </c>
      <c r="J488">
        <v>370</v>
      </c>
      <c r="K488">
        <v>0</v>
      </c>
      <c r="L488">
        <v>0</v>
      </c>
      <c r="M488">
        <v>69.400000000000006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2008</v>
      </c>
    </row>
    <row r="489" spans="1:25" x14ac:dyDescent="0.3">
      <c r="A489" s="1" t="s">
        <v>184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2008</v>
      </c>
    </row>
    <row r="490" spans="1:25" x14ac:dyDescent="0.3">
      <c r="A490" s="1" t="s">
        <v>185</v>
      </c>
      <c r="B490">
        <v>1.9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</v>
      </c>
      <c r="J490">
        <v>11.01</v>
      </c>
      <c r="K490">
        <v>0</v>
      </c>
      <c r="L490">
        <v>0</v>
      </c>
      <c r="M490">
        <v>67.5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2008</v>
      </c>
    </row>
    <row r="491" spans="1:25" x14ac:dyDescent="0.3">
      <c r="A491" s="1" t="s">
        <v>186</v>
      </c>
      <c r="B491">
        <v>121.41</v>
      </c>
      <c r="C491">
        <v>0</v>
      </c>
      <c r="D491">
        <v>0</v>
      </c>
      <c r="E491">
        <v>0</v>
      </c>
      <c r="F491">
        <v>4.0199999999999996</v>
      </c>
      <c r="G491">
        <v>0</v>
      </c>
      <c r="H491">
        <v>0</v>
      </c>
      <c r="I491">
        <v>2992.3</v>
      </c>
      <c r="J491">
        <v>618.01</v>
      </c>
      <c r="K491">
        <v>1</v>
      </c>
      <c r="L491">
        <v>0</v>
      </c>
      <c r="M491">
        <v>1923.5</v>
      </c>
      <c r="N491">
        <v>0</v>
      </c>
      <c r="O491">
        <v>0</v>
      </c>
      <c r="P491">
        <v>0.89600000000000002</v>
      </c>
      <c r="Q491">
        <v>0</v>
      </c>
      <c r="R491">
        <v>0</v>
      </c>
      <c r="S491">
        <v>23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2008</v>
      </c>
    </row>
    <row r="492" spans="1:25" x14ac:dyDescent="0.3">
      <c r="A492" s="1" t="s">
        <v>187</v>
      </c>
      <c r="B492">
        <v>1.3</v>
      </c>
      <c r="C492">
        <v>0</v>
      </c>
      <c r="D492">
        <v>0</v>
      </c>
      <c r="E492">
        <v>0</v>
      </c>
      <c r="F492">
        <v>185.02</v>
      </c>
      <c r="G492">
        <v>0</v>
      </c>
      <c r="H492">
        <v>0</v>
      </c>
      <c r="I492">
        <v>771.7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98</v>
      </c>
      <c r="W492">
        <v>0</v>
      </c>
      <c r="X492">
        <v>0</v>
      </c>
      <c r="Y492">
        <v>2008</v>
      </c>
    </row>
    <row r="493" spans="1:25" x14ac:dyDescent="0.3">
      <c r="A493" s="1" t="s">
        <v>188</v>
      </c>
      <c r="B493">
        <v>0</v>
      </c>
      <c r="C493">
        <v>5.6</v>
      </c>
      <c r="D493">
        <v>351</v>
      </c>
      <c r="E493">
        <v>0</v>
      </c>
      <c r="F493">
        <v>0</v>
      </c>
      <c r="G493">
        <v>0</v>
      </c>
      <c r="H493">
        <v>0</v>
      </c>
      <c r="I493">
        <v>0.9</v>
      </c>
      <c r="J493">
        <v>717.02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19</v>
      </c>
      <c r="T493">
        <v>58.4</v>
      </c>
      <c r="U493">
        <v>0</v>
      </c>
      <c r="V493">
        <v>0</v>
      </c>
      <c r="W493">
        <v>0</v>
      </c>
      <c r="X493">
        <v>19.100000000000001</v>
      </c>
      <c r="Y493">
        <v>2008</v>
      </c>
    </row>
    <row r="494" spans="1:25" x14ac:dyDescent="0.3">
      <c r="A494" s="1" t="s">
        <v>25</v>
      </c>
      <c r="B494">
        <v>0</v>
      </c>
      <c r="C494">
        <v>0</v>
      </c>
      <c r="D494">
        <v>0</v>
      </c>
      <c r="E494">
        <v>0</v>
      </c>
      <c r="F494">
        <v>0.01</v>
      </c>
      <c r="G494">
        <v>0</v>
      </c>
      <c r="H494">
        <v>0</v>
      </c>
      <c r="I494">
        <v>190.4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0.01</v>
      </c>
      <c r="W494">
        <v>0</v>
      </c>
      <c r="X494">
        <v>0</v>
      </c>
      <c r="Y494">
        <v>2009</v>
      </c>
    </row>
    <row r="495" spans="1:25" x14ac:dyDescent="0.3">
      <c r="A495" s="1" t="s">
        <v>26</v>
      </c>
      <c r="B495">
        <v>0</v>
      </c>
      <c r="C495">
        <v>0</v>
      </c>
      <c r="D495">
        <v>0</v>
      </c>
      <c r="E495">
        <v>0</v>
      </c>
      <c r="F495">
        <v>2205.4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72</v>
      </c>
      <c r="W495">
        <v>0</v>
      </c>
      <c r="X495">
        <v>0</v>
      </c>
      <c r="Y495">
        <v>2009</v>
      </c>
    </row>
    <row r="496" spans="1:25" x14ac:dyDescent="0.3">
      <c r="A496" s="1" t="s">
        <v>27</v>
      </c>
      <c r="B496">
        <v>139.6</v>
      </c>
      <c r="C496">
        <v>444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10087.299999999999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2009</v>
      </c>
    </row>
    <row r="497" spans="1:25" x14ac:dyDescent="0.3">
      <c r="A497" s="1" t="s">
        <v>28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2009</v>
      </c>
    </row>
    <row r="498" spans="1:25" x14ac:dyDescent="0.3">
      <c r="A498" s="1" t="s">
        <v>29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25</v>
      </c>
      <c r="W498">
        <v>0</v>
      </c>
      <c r="X498">
        <v>0</v>
      </c>
      <c r="Y498">
        <v>2009</v>
      </c>
    </row>
    <row r="499" spans="1:25" x14ac:dyDescent="0.3">
      <c r="A499" s="1" t="s">
        <v>30</v>
      </c>
      <c r="B499">
        <v>0</v>
      </c>
      <c r="C499">
        <v>0.1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807</v>
      </c>
      <c r="U499">
        <v>0</v>
      </c>
      <c r="V499">
        <v>0</v>
      </c>
      <c r="W499">
        <v>0</v>
      </c>
      <c r="X499">
        <v>0</v>
      </c>
      <c r="Y499">
        <v>2009</v>
      </c>
    </row>
    <row r="500" spans="1:25" x14ac:dyDescent="0.3">
      <c r="A500" s="1" t="s">
        <v>31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2009</v>
      </c>
    </row>
    <row r="501" spans="1:25" x14ac:dyDescent="0.3">
      <c r="A501" s="1" t="s">
        <v>32</v>
      </c>
      <c r="B501">
        <v>0</v>
      </c>
      <c r="C501">
        <v>30.2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5.9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56</v>
      </c>
      <c r="U501">
        <v>0</v>
      </c>
      <c r="V501">
        <v>0</v>
      </c>
      <c r="W501">
        <v>0</v>
      </c>
      <c r="X501">
        <v>0</v>
      </c>
      <c r="Y501">
        <v>2009</v>
      </c>
    </row>
    <row r="502" spans="1:25" x14ac:dyDescent="0.3">
      <c r="A502" s="1" t="s">
        <v>33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0.1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2009</v>
      </c>
    </row>
    <row r="503" spans="1:25" x14ac:dyDescent="0.3">
      <c r="A503" s="1" t="s">
        <v>34</v>
      </c>
      <c r="B503">
        <v>0</v>
      </c>
      <c r="C503">
        <v>0.2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8</v>
      </c>
      <c r="U503">
        <v>0</v>
      </c>
      <c r="V503">
        <v>0</v>
      </c>
      <c r="W503">
        <v>0</v>
      </c>
      <c r="X503">
        <v>0</v>
      </c>
      <c r="Y503">
        <v>2009</v>
      </c>
    </row>
    <row r="504" spans="1:25" x14ac:dyDescent="0.3">
      <c r="A504" s="1" t="s">
        <v>35</v>
      </c>
      <c r="B504">
        <v>240.4</v>
      </c>
      <c r="C504">
        <v>53.7</v>
      </c>
      <c r="D504">
        <v>96.399999999999991</v>
      </c>
      <c r="E504">
        <v>0</v>
      </c>
      <c r="F504">
        <v>0</v>
      </c>
      <c r="G504">
        <v>0</v>
      </c>
      <c r="H504">
        <v>0</v>
      </c>
      <c r="I504">
        <v>286.39999999999998</v>
      </c>
      <c r="J504">
        <v>275.22000000000003</v>
      </c>
      <c r="K504">
        <v>10</v>
      </c>
      <c r="L504">
        <v>0</v>
      </c>
      <c r="M504">
        <v>0</v>
      </c>
      <c r="N504">
        <v>0</v>
      </c>
      <c r="O504">
        <v>0</v>
      </c>
      <c r="P504">
        <v>2.94</v>
      </c>
      <c r="Q504">
        <v>0</v>
      </c>
      <c r="R504">
        <v>0</v>
      </c>
      <c r="S504">
        <v>787</v>
      </c>
      <c r="T504">
        <v>4</v>
      </c>
      <c r="U504">
        <v>0</v>
      </c>
      <c r="V504">
        <v>0</v>
      </c>
      <c r="W504">
        <v>0</v>
      </c>
      <c r="X504">
        <v>0</v>
      </c>
      <c r="Y504">
        <v>2009</v>
      </c>
    </row>
    <row r="505" spans="1:25" x14ac:dyDescent="0.3">
      <c r="A505" s="1" t="s">
        <v>36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699.5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2009</v>
      </c>
    </row>
    <row r="506" spans="1:25" x14ac:dyDescent="0.3">
      <c r="A506" s="1" t="s">
        <v>37</v>
      </c>
      <c r="B506">
        <v>173.5</v>
      </c>
      <c r="C506">
        <v>0</v>
      </c>
      <c r="D506">
        <v>0.01</v>
      </c>
      <c r="E506">
        <v>0</v>
      </c>
      <c r="F506">
        <v>0</v>
      </c>
      <c r="G506">
        <v>0</v>
      </c>
      <c r="H506">
        <v>0</v>
      </c>
      <c r="I506">
        <v>2903.6</v>
      </c>
      <c r="J506">
        <v>697.82999999999993</v>
      </c>
      <c r="K506">
        <v>103</v>
      </c>
      <c r="L506">
        <v>0</v>
      </c>
      <c r="M506">
        <v>0</v>
      </c>
      <c r="N506">
        <v>0</v>
      </c>
      <c r="O506">
        <v>0</v>
      </c>
      <c r="P506">
        <v>14.919</v>
      </c>
      <c r="Q506">
        <v>0</v>
      </c>
      <c r="R506">
        <v>0</v>
      </c>
      <c r="S506">
        <v>395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2009</v>
      </c>
    </row>
    <row r="507" spans="1:25" x14ac:dyDescent="0.3">
      <c r="A507" s="1" t="s">
        <v>38</v>
      </c>
      <c r="B507">
        <v>0.7</v>
      </c>
      <c r="C507">
        <v>0</v>
      </c>
      <c r="D507">
        <v>0</v>
      </c>
      <c r="E507">
        <v>0</v>
      </c>
      <c r="F507">
        <v>193.9</v>
      </c>
      <c r="G507">
        <v>0</v>
      </c>
      <c r="H507">
        <v>0</v>
      </c>
      <c r="I507">
        <v>2338.9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2009</v>
      </c>
    </row>
    <row r="508" spans="1:25" x14ac:dyDescent="0.3">
      <c r="A508" s="1" t="s">
        <v>39</v>
      </c>
      <c r="B508">
        <v>0</v>
      </c>
      <c r="C508">
        <v>0</v>
      </c>
      <c r="D508">
        <v>0</v>
      </c>
      <c r="E508">
        <v>0</v>
      </c>
      <c r="F508">
        <v>211.9</v>
      </c>
      <c r="G508">
        <v>0</v>
      </c>
      <c r="H508">
        <v>0</v>
      </c>
      <c r="I508">
        <v>8.1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414</v>
      </c>
      <c r="W508">
        <v>0</v>
      </c>
      <c r="X508">
        <v>0</v>
      </c>
      <c r="Y508">
        <v>2009</v>
      </c>
    </row>
    <row r="509" spans="1:25" x14ac:dyDescent="0.3">
      <c r="A509" s="1" t="s">
        <v>40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232569</v>
      </c>
      <c r="U509">
        <v>0</v>
      </c>
      <c r="V509">
        <v>0</v>
      </c>
      <c r="W509">
        <v>0</v>
      </c>
      <c r="X509">
        <v>0</v>
      </c>
      <c r="Y509">
        <v>2009</v>
      </c>
    </row>
    <row r="510" spans="1:25" x14ac:dyDescent="0.3">
      <c r="A510" s="1" t="s">
        <v>41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62926</v>
      </c>
      <c r="U510">
        <v>0</v>
      </c>
      <c r="V510">
        <v>0</v>
      </c>
      <c r="W510">
        <v>0</v>
      </c>
      <c r="X510">
        <v>0</v>
      </c>
      <c r="Y510">
        <v>2009</v>
      </c>
    </row>
    <row r="511" spans="1:25" x14ac:dyDescent="0.3">
      <c r="A511" s="1" t="s">
        <v>42</v>
      </c>
      <c r="B511">
        <v>0</v>
      </c>
      <c r="C511">
        <v>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544.4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2009</v>
      </c>
    </row>
    <row r="512" spans="1:25" x14ac:dyDescent="0.3">
      <c r="A512" s="1" t="s">
        <v>43</v>
      </c>
      <c r="B512">
        <v>0</v>
      </c>
      <c r="C512">
        <v>8584.9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8631.7000000000007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237280</v>
      </c>
      <c r="U512">
        <v>0</v>
      </c>
      <c r="V512">
        <v>229</v>
      </c>
      <c r="W512">
        <v>0</v>
      </c>
      <c r="X512">
        <v>0</v>
      </c>
      <c r="Y512">
        <v>2009</v>
      </c>
    </row>
    <row r="513" spans="1:25" x14ac:dyDescent="0.3">
      <c r="A513" s="1" t="s">
        <v>44</v>
      </c>
      <c r="B513">
        <v>0</v>
      </c>
      <c r="C513">
        <v>4020</v>
      </c>
      <c r="D513">
        <v>8170.8</v>
      </c>
      <c r="E513">
        <v>194.4</v>
      </c>
      <c r="F513">
        <v>0</v>
      </c>
      <c r="G513">
        <v>256.93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23</v>
      </c>
      <c r="S513">
        <v>0</v>
      </c>
      <c r="T513">
        <v>0</v>
      </c>
      <c r="U513">
        <v>527.6</v>
      </c>
      <c r="V513">
        <v>0</v>
      </c>
      <c r="W513">
        <v>0</v>
      </c>
      <c r="X513">
        <v>2086.1999999999998</v>
      </c>
      <c r="Y513">
        <v>2009</v>
      </c>
    </row>
    <row r="514" spans="1:25" x14ac:dyDescent="0.3">
      <c r="A514" s="1" t="s">
        <v>45</v>
      </c>
      <c r="B514">
        <v>0</v>
      </c>
      <c r="C514">
        <v>5801.4</v>
      </c>
      <c r="D514">
        <v>13713.4</v>
      </c>
      <c r="E514">
        <v>821.5</v>
      </c>
      <c r="F514">
        <v>0</v>
      </c>
      <c r="G514">
        <v>880.19000000000017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2818.3</v>
      </c>
      <c r="R514">
        <v>4440.7999999999993</v>
      </c>
      <c r="S514">
        <v>0</v>
      </c>
      <c r="T514">
        <v>0</v>
      </c>
      <c r="U514">
        <v>11171.9</v>
      </c>
      <c r="V514">
        <v>0</v>
      </c>
      <c r="W514">
        <v>4612</v>
      </c>
      <c r="X514">
        <v>12019.1</v>
      </c>
      <c r="Y514">
        <v>2009</v>
      </c>
    </row>
    <row r="515" spans="1:25" x14ac:dyDescent="0.3">
      <c r="A515" s="1" t="s">
        <v>46</v>
      </c>
      <c r="B515">
        <v>1018.9</v>
      </c>
      <c r="C515">
        <v>2373.6</v>
      </c>
      <c r="D515">
        <v>4402</v>
      </c>
      <c r="E515">
        <v>0</v>
      </c>
      <c r="F515">
        <v>0</v>
      </c>
      <c r="G515">
        <v>0</v>
      </c>
      <c r="H515">
        <v>45</v>
      </c>
      <c r="I515">
        <v>2728</v>
      </c>
      <c r="J515">
        <v>11571.2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2684</v>
      </c>
      <c r="T515">
        <v>4234</v>
      </c>
      <c r="U515">
        <v>2.8</v>
      </c>
      <c r="V515">
        <v>0</v>
      </c>
      <c r="W515">
        <v>0</v>
      </c>
      <c r="X515">
        <v>377.8</v>
      </c>
      <c r="Y515">
        <v>2009</v>
      </c>
    </row>
    <row r="516" spans="1:25" x14ac:dyDescent="0.3">
      <c r="A516" s="1" t="s">
        <v>47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30</v>
      </c>
      <c r="U516">
        <v>0</v>
      </c>
      <c r="V516">
        <v>0</v>
      </c>
      <c r="W516">
        <v>0</v>
      </c>
      <c r="X516">
        <v>0</v>
      </c>
      <c r="Y516">
        <v>2009</v>
      </c>
    </row>
    <row r="517" spans="1:25" x14ac:dyDescent="0.3">
      <c r="A517" s="1" t="s">
        <v>48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300.2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14</v>
      </c>
      <c r="U517">
        <v>0</v>
      </c>
      <c r="V517">
        <v>0</v>
      </c>
      <c r="W517">
        <v>0</v>
      </c>
      <c r="X517">
        <v>0</v>
      </c>
      <c r="Y517">
        <v>2009</v>
      </c>
    </row>
    <row r="518" spans="1:25" x14ac:dyDescent="0.3">
      <c r="A518" s="1" t="s">
        <v>49</v>
      </c>
      <c r="B518">
        <v>0</v>
      </c>
      <c r="C518">
        <v>0.1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74.400000000000006</v>
      </c>
      <c r="J518">
        <v>117.9</v>
      </c>
      <c r="K518">
        <v>0</v>
      </c>
      <c r="L518">
        <v>0</v>
      </c>
      <c r="M518">
        <v>24.4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18</v>
      </c>
      <c r="U518">
        <v>0</v>
      </c>
      <c r="V518">
        <v>0</v>
      </c>
      <c r="W518">
        <v>0</v>
      </c>
      <c r="X518">
        <v>0</v>
      </c>
      <c r="Y518">
        <v>2009</v>
      </c>
    </row>
    <row r="519" spans="1:25" x14ac:dyDescent="0.3">
      <c r="A519" s="1" t="s">
        <v>50</v>
      </c>
      <c r="B519">
        <v>19.2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0.6</v>
      </c>
      <c r="J519">
        <v>388.1</v>
      </c>
      <c r="K519">
        <v>0</v>
      </c>
      <c r="L519">
        <v>0</v>
      </c>
      <c r="M519">
        <v>322.60000000000002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2009</v>
      </c>
    </row>
    <row r="520" spans="1:25" x14ac:dyDescent="0.3">
      <c r="A520" s="1" t="s">
        <v>51</v>
      </c>
      <c r="B520">
        <v>49.1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2054.3000000000002</v>
      </c>
      <c r="J520">
        <v>279.31</v>
      </c>
      <c r="K520">
        <v>1</v>
      </c>
      <c r="L520">
        <v>0</v>
      </c>
      <c r="M520">
        <v>623</v>
      </c>
      <c r="N520">
        <v>0</v>
      </c>
      <c r="O520">
        <v>0</v>
      </c>
      <c r="P520">
        <v>0.2</v>
      </c>
      <c r="Q520">
        <v>0</v>
      </c>
      <c r="R520">
        <v>0</v>
      </c>
      <c r="S520">
        <v>4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2009</v>
      </c>
    </row>
    <row r="521" spans="1:25" x14ac:dyDescent="0.3">
      <c r="A521" s="1" t="s">
        <v>52</v>
      </c>
      <c r="B521">
        <v>271.5</v>
      </c>
      <c r="C521">
        <v>46</v>
      </c>
      <c r="D521">
        <v>273.41000000000003</v>
      </c>
      <c r="E521">
        <v>0</v>
      </c>
      <c r="F521">
        <v>0</v>
      </c>
      <c r="G521">
        <v>0</v>
      </c>
      <c r="H521">
        <v>0</v>
      </c>
      <c r="I521">
        <v>37.700000000000003</v>
      </c>
      <c r="J521">
        <v>58.8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2124</v>
      </c>
      <c r="T521">
        <v>3.01</v>
      </c>
      <c r="U521">
        <v>0</v>
      </c>
      <c r="V521">
        <v>0</v>
      </c>
      <c r="W521">
        <v>0</v>
      </c>
      <c r="X521">
        <v>0</v>
      </c>
      <c r="Y521">
        <v>2009</v>
      </c>
    </row>
    <row r="522" spans="1:25" x14ac:dyDescent="0.3">
      <c r="A522" s="1" t="s">
        <v>53</v>
      </c>
      <c r="B522">
        <v>0</v>
      </c>
      <c r="C522">
        <v>0</v>
      </c>
      <c r="D522">
        <v>1.81</v>
      </c>
      <c r="E522">
        <v>0</v>
      </c>
      <c r="F522">
        <v>485.21</v>
      </c>
      <c r="G522">
        <v>0</v>
      </c>
      <c r="H522">
        <v>0</v>
      </c>
      <c r="I522">
        <v>333.6</v>
      </c>
      <c r="J522">
        <v>23.73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0.17699999999999999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0.01</v>
      </c>
      <c r="W522">
        <v>0</v>
      </c>
      <c r="X522">
        <v>0</v>
      </c>
      <c r="Y522">
        <v>2009</v>
      </c>
    </row>
    <row r="523" spans="1:25" x14ac:dyDescent="0.3">
      <c r="A523" s="1" t="s">
        <v>54</v>
      </c>
      <c r="B523">
        <v>0</v>
      </c>
      <c r="C523">
        <v>19.399999999999999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68.599999999999994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8542</v>
      </c>
      <c r="U523">
        <v>0</v>
      </c>
      <c r="V523">
        <v>0.01</v>
      </c>
      <c r="W523">
        <v>0</v>
      </c>
      <c r="X523">
        <v>0</v>
      </c>
      <c r="Y523">
        <v>2009</v>
      </c>
    </row>
    <row r="524" spans="1:25" x14ac:dyDescent="0.3">
      <c r="A524" s="1" t="s">
        <v>55</v>
      </c>
      <c r="B524">
        <v>0</v>
      </c>
      <c r="C524">
        <v>5001.3</v>
      </c>
      <c r="D524">
        <v>0</v>
      </c>
      <c r="E524">
        <v>0</v>
      </c>
      <c r="F524">
        <v>0</v>
      </c>
      <c r="G524">
        <v>0</v>
      </c>
      <c r="H524">
        <v>58</v>
      </c>
      <c r="I524">
        <v>71.5</v>
      </c>
      <c r="J524">
        <v>580.4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135</v>
      </c>
      <c r="U524">
        <v>0.7</v>
      </c>
      <c r="V524">
        <v>0</v>
      </c>
      <c r="W524">
        <v>0</v>
      </c>
      <c r="X524">
        <v>0</v>
      </c>
      <c r="Y524">
        <v>2009</v>
      </c>
    </row>
    <row r="525" spans="1:25" x14ac:dyDescent="0.3">
      <c r="A525" s="1" t="s">
        <v>56</v>
      </c>
      <c r="B525">
        <v>227.1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3292.3</v>
      </c>
      <c r="J525">
        <v>263.23</v>
      </c>
      <c r="K525">
        <v>6</v>
      </c>
      <c r="L525">
        <v>0</v>
      </c>
      <c r="M525">
        <v>0</v>
      </c>
      <c r="N525">
        <v>1</v>
      </c>
      <c r="O525">
        <v>0</v>
      </c>
      <c r="P525">
        <v>8.8999999999999996E-2</v>
      </c>
      <c r="Q525">
        <v>0</v>
      </c>
      <c r="R525">
        <v>0</v>
      </c>
      <c r="S525">
        <v>160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2009</v>
      </c>
    </row>
    <row r="526" spans="1:25" x14ac:dyDescent="0.3">
      <c r="A526" s="1" t="s">
        <v>57</v>
      </c>
      <c r="B526">
        <v>0</v>
      </c>
      <c r="C526">
        <v>1956.8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1315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104962</v>
      </c>
      <c r="U526">
        <v>0</v>
      </c>
      <c r="V526">
        <v>9</v>
      </c>
      <c r="W526">
        <v>0</v>
      </c>
      <c r="X526">
        <v>0</v>
      </c>
      <c r="Y526">
        <v>2009</v>
      </c>
    </row>
    <row r="527" spans="1:25" x14ac:dyDescent="0.3">
      <c r="A527" s="1" t="s">
        <v>58</v>
      </c>
      <c r="B527">
        <v>108.3</v>
      </c>
      <c r="C527">
        <v>657.4</v>
      </c>
      <c r="D527">
        <v>552.31000000000006</v>
      </c>
      <c r="E527">
        <v>0</v>
      </c>
      <c r="F527">
        <v>21</v>
      </c>
      <c r="G527">
        <v>0</v>
      </c>
      <c r="H527">
        <v>32</v>
      </c>
      <c r="I527">
        <v>271</v>
      </c>
      <c r="J527">
        <v>30772.7</v>
      </c>
      <c r="K527">
        <v>0</v>
      </c>
      <c r="L527">
        <v>0</v>
      </c>
      <c r="M527">
        <v>296.8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24</v>
      </c>
      <c r="T527">
        <v>1296</v>
      </c>
      <c r="U527">
        <v>0.2</v>
      </c>
      <c r="V527">
        <v>0</v>
      </c>
      <c r="W527">
        <v>0</v>
      </c>
      <c r="X527">
        <v>140.6</v>
      </c>
      <c r="Y527">
        <v>2009</v>
      </c>
    </row>
    <row r="528" spans="1:25" x14ac:dyDescent="0.3">
      <c r="A528" s="1" t="s">
        <v>59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5</v>
      </c>
      <c r="U528">
        <v>0</v>
      </c>
      <c r="V528">
        <v>0</v>
      </c>
      <c r="W528">
        <v>0</v>
      </c>
      <c r="X528">
        <v>0</v>
      </c>
      <c r="Y528">
        <v>2009</v>
      </c>
    </row>
    <row r="529" spans="1:25" x14ac:dyDescent="0.3">
      <c r="A529" s="1" t="s">
        <v>60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197</v>
      </c>
      <c r="I529">
        <v>0</v>
      </c>
      <c r="J529">
        <v>90.9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11</v>
      </c>
      <c r="U529">
        <v>0</v>
      </c>
      <c r="V529">
        <v>0</v>
      </c>
      <c r="W529">
        <v>0</v>
      </c>
      <c r="X529">
        <v>0</v>
      </c>
      <c r="Y529">
        <v>2009</v>
      </c>
    </row>
    <row r="530" spans="1:25" x14ac:dyDescent="0.3">
      <c r="A530" s="1" t="s">
        <v>61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2951.3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71</v>
      </c>
      <c r="U530">
        <v>0</v>
      </c>
      <c r="V530">
        <v>0</v>
      </c>
      <c r="W530">
        <v>0</v>
      </c>
      <c r="X530">
        <v>0</v>
      </c>
      <c r="Y530">
        <v>2009</v>
      </c>
    </row>
    <row r="531" spans="1:25" x14ac:dyDescent="0.3">
      <c r="A531" s="1" t="s">
        <v>62</v>
      </c>
      <c r="B531">
        <v>6.6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3.4</v>
      </c>
      <c r="J531">
        <v>446</v>
      </c>
      <c r="K531">
        <v>0</v>
      </c>
      <c r="L531">
        <v>0</v>
      </c>
      <c r="M531">
        <v>387.9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2009</v>
      </c>
    </row>
    <row r="532" spans="1:25" x14ac:dyDescent="0.3">
      <c r="A532" s="1" t="s">
        <v>63</v>
      </c>
      <c r="B532">
        <v>130.71</v>
      </c>
      <c r="C532">
        <v>0</v>
      </c>
      <c r="D532">
        <v>0</v>
      </c>
      <c r="E532">
        <v>0</v>
      </c>
      <c r="F532">
        <v>28.91</v>
      </c>
      <c r="G532">
        <v>0</v>
      </c>
      <c r="H532">
        <v>0</v>
      </c>
      <c r="I532">
        <v>5163.5</v>
      </c>
      <c r="J532">
        <v>715.6099999999999</v>
      </c>
      <c r="K532">
        <v>0</v>
      </c>
      <c r="L532">
        <v>0</v>
      </c>
      <c r="M532">
        <v>2141.6</v>
      </c>
      <c r="N532">
        <v>0</v>
      </c>
      <c r="O532">
        <v>0</v>
      </c>
      <c r="P532">
        <v>1.2999999999999999E-2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2009</v>
      </c>
    </row>
    <row r="533" spans="1:25" x14ac:dyDescent="0.3">
      <c r="A533" s="1" t="s">
        <v>64</v>
      </c>
      <c r="B533">
        <v>0</v>
      </c>
      <c r="C533">
        <v>13804.21</v>
      </c>
      <c r="D533">
        <v>48040.9</v>
      </c>
      <c r="E533">
        <v>0</v>
      </c>
      <c r="F533">
        <v>0</v>
      </c>
      <c r="G533">
        <v>0</v>
      </c>
      <c r="H533">
        <v>3699</v>
      </c>
      <c r="I533">
        <v>0</v>
      </c>
      <c r="J533">
        <v>40453.199999999997</v>
      </c>
      <c r="K533">
        <v>0</v>
      </c>
      <c r="L533">
        <v>0</v>
      </c>
      <c r="M533">
        <v>229.2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11513</v>
      </c>
      <c r="T533">
        <v>1049604</v>
      </c>
      <c r="U533">
        <v>0</v>
      </c>
      <c r="V533">
        <v>0</v>
      </c>
      <c r="W533">
        <v>0</v>
      </c>
      <c r="X533">
        <v>3170</v>
      </c>
      <c r="Y533">
        <v>2009</v>
      </c>
    </row>
    <row r="534" spans="1:25" x14ac:dyDescent="0.3">
      <c r="A534" s="1" t="s">
        <v>65</v>
      </c>
      <c r="B534">
        <v>0</v>
      </c>
      <c r="C534">
        <v>16612</v>
      </c>
      <c r="D534">
        <v>4961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150</v>
      </c>
      <c r="R534">
        <v>0</v>
      </c>
      <c r="S534">
        <v>0</v>
      </c>
      <c r="T534">
        <v>0</v>
      </c>
      <c r="U534">
        <v>5207.8999999999996</v>
      </c>
      <c r="V534">
        <v>0</v>
      </c>
      <c r="W534">
        <v>0</v>
      </c>
      <c r="X534">
        <v>4941.2</v>
      </c>
      <c r="Y534">
        <v>2009</v>
      </c>
    </row>
    <row r="535" spans="1:25" x14ac:dyDescent="0.3">
      <c r="A535" s="1" t="s">
        <v>66</v>
      </c>
      <c r="B535">
        <v>0</v>
      </c>
      <c r="C535">
        <v>804.9</v>
      </c>
      <c r="D535">
        <v>1469.4</v>
      </c>
      <c r="E535">
        <v>15888.9</v>
      </c>
      <c r="F535">
        <v>0</v>
      </c>
      <c r="G535">
        <v>23776.78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2163.5</v>
      </c>
      <c r="R535">
        <v>540.29999999999995</v>
      </c>
      <c r="S535">
        <v>0</v>
      </c>
      <c r="T535">
        <v>0</v>
      </c>
      <c r="U535">
        <v>17024.599999999999</v>
      </c>
      <c r="V535">
        <v>0</v>
      </c>
      <c r="W535">
        <v>11808</v>
      </c>
      <c r="X535">
        <v>45380.3</v>
      </c>
      <c r="Y535">
        <v>2009</v>
      </c>
    </row>
    <row r="536" spans="1:25" x14ac:dyDescent="0.3">
      <c r="A536" s="1" t="s">
        <v>67</v>
      </c>
      <c r="B536">
        <v>0</v>
      </c>
      <c r="C536">
        <v>446.9</v>
      </c>
      <c r="D536">
        <v>0</v>
      </c>
      <c r="E536">
        <v>17279.5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2009</v>
      </c>
    </row>
    <row r="537" spans="1:25" x14ac:dyDescent="0.3">
      <c r="A537" s="1" t="s">
        <v>68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67056.149999999994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4211</v>
      </c>
      <c r="Y537">
        <v>2009</v>
      </c>
    </row>
    <row r="538" spans="1:25" x14ac:dyDescent="0.3">
      <c r="A538" s="1" t="s">
        <v>69</v>
      </c>
      <c r="B538">
        <v>0.21</v>
      </c>
      <c r="C538">
        <v>5367.41</v>
      </c>
      <c r="D538">
        <v>38791.9</v>
      </c>
      <c r="E538">
        <v>0</v>
      </c>
      <c r="F538">
        <v>0</v>
      </c>
      <c r="G538">
        <v>0</v>
      </c>
      <c r="H538">
        <v>1903</v>
      </c>
      <c r="I538">
        <v>3612.6</v>
      </c>
      <c r="J538">
        <v>25066.31</v>
      </c>
      <c r="K538">
        <v>0</v>
      </c>
      <c r="L538">
        <v>0</v>
      </c>
      <c r="M538">
        <v>229.2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24980</v>
      </c>
      <c r="T538">
        <v>95030</v>
      </c>
      <c r="U538">
        <v>0</v>
      </c>
      <c r="V538">
        <v>0</v>
      </c>
      <c r="W538">
        <v>0</v>
      </c>
      <c r="X538">
        <v>5299</v>
      </c>
      <c r="Y538">
        <v>2009</v>
      </c>
    </row>
    <row r="539" spans="1:25" x14ac:dyDescent="0.3">
      <c r="A539" s="1" t="s">
        <v>70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2009</v>
      </c>
    </row>
    <row r="540" spans="1:25" x14ac:dyDescent="0.3">
      <c r="A540" s="1" t="s">
        <v>71</v>
      </c>
      <c r="B540">
        <v>0</v>
      </c>
      <c r="C540">
        <v>27.1</v>
      </c>
      <c r="D540">
        <v>0</v>
      </c>
      <c r="E540">
        <v>0</v>
      </c>
      <c r="F540">
        <v>0</v>
      </c>
      <c r="G540">
        <v>0</v>
      </c>
      <c r="H540">
        <v>2097</v>
      </c>
      <c r="I540">
        <v>0</v>
      </c>
      <c r="J540">
        <v>11840.1</v>
      </c>
      <c r="K540">
        <v>0</v>
      </c>
      <c r="L540">
        <v>0</v>
      </c>
      <c r="M540">
        <v>10691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5121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2009</v>
      </c>
    </row>
    <row r="541" spans="1:25" x14ac:dyDescent="0.3">
      <c r="A541" s="1" t="s">
        <v>72</v>
      </c>
      <c r="B541">
        <v>0</v>
      </c>
      <c r="C541">
        <v>135.30000000000001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1.4</v>
      </c>
      <c r="J541">
        <v>4593.7000000000007</v>
      </c>
      <c r="K541">
        <v>0</v>
      </c>
      <c r="L541">
        <v>0</v>
      </c>
      <c r="M541">
        <v>4305</v>
      </c>
      <c r="N541">
        <v>2</v>
      </c>
      <c r="O541">
        <v>0</v>
      </c>
      <c r="P541">
        <v>0</v>
      </c>
      <c r="Q541">
        <v>0</v>
      </c>
      <c r="R541">
        <v>0</v>
      </c>
      <c r="S541">
        <v>286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2009</v>
      </c>
    </row>
    <row r="542" spans="1:25" x14ac:dyDescent="0.3">
      <c r="A542" s="1" t="s">
        <v>73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4593.6000000000004</v>
      </c>
      <c r="K542">
        <v>0</v>
      </c>
      <c r="L542">
        <v>0</v>
      </c>
      <c r="M542">
        <v>438.6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2009</v>
      </c>
    </row>
    <row r="543" spans="1:25" x14ac:dyDescent="0.3">
      <c r="A543" s="1" t="s">
        <v>74</v>
      </c>
      <c r="B543">
        <v>50.8</v>
      </c>
      <c r="C543">
        <v>170.51</v>
      </c>
      <c r="D543">
        <v>1547.31</v>
      </c>
      <c r="E543">
        <v>0</v>
      </c>
      <c r="F543">
        <v>10352.209999999999</v>
      </c>
      <c r="G543">
        <v>0</v>
      </c>
      <c r="H543">
        <v>13</v>
      </c>
      <c r="I543">
        <v>12258.8</v>
      </c>
      <c r="J543">
        <v>7913.55</v>
      </c>
      <c r="K543">
        <v>0</v>
      </c>
      <c r="L543">
        <v>0</v>
      </c>
      <c r="M543">
        <v>1112.7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185</v>
      </c>
      <c r="T543">
        <v>1034.01</v>
      </c>
      <c r="U543">
        <v>0</v>
      </c>
      <c r="V543">
        <v>0</v>
      </c>
      <c r="W543">
        <v>0</v>
      </c>
      <c r="X543">
        <v>29.1</v>
      </c>
      <c r="Y543">
        <v>2009</v>
      </c>
    </row>
    <row r="544" spans="1:25" x14ac:dyDescent="0.3">
      <c r="A544" s="1" t="s">
        <v>75</v>
      </c>
      <c r="B544">
        <v>0</v>
      </c>
      <c r="C544">
        <v>0</v>
      </c>
      <c r="D544">
        <v>0</v>
      </c>
      <c r="E544">
        <v>0</v>
      </c>
      <c r="F544">
        <v>5100.3</v>
      </c>
      <c r="G544">
        <v>0</v>
      </c>
      <c r="H544">
        <v>0</v>
      </c>
      <c r="I544">
        <v>336.1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2222</v>
      </c>
      <c r="W544">
        <v>0</v>
      </c>
      <c r="X544">
        <v>0</v>
      </c>
      <c r="Y544">
        <v>2009</v>
      </c>
    </row>
    <row r="545" spans="1:25" x14ac:dyDescent="0.3">
      <c r="A545" s="1" t="s">
        <v>76</v>
      </c>
      <c r="B545">
        <v>0</v>
      </c>
      <c r="C545">
        <v>0</v>
      </c>
      <c r="D545">
        <v>3.9</v>
      </c>
      <c r="E545">
        <v>0</v>
      </c>
      <c r="F545">
        <v>0</v>
      </c>
      <c r="G545">
        <v>0</v>
      </c>
      <c r="H545">
        <v>0</v>
      </c>
      <c r="I545">
        <v>1117.5999999999999</v>
      </c>
      <c r="J545">
        <v>0</v>
      </c>
      <c r="K545">
        <v>0</v>
      </c>
      <c r="L545">
        <v>0</v>
      </c>
      <c r="M545">
        <v>25.4</v>
      </c>
      <c r="N545">
        <v>0</v>
      </c>
      <c r="O545">
        <v>0</v>
      </c>
      <c r="P545">
        <v>0</v>
      </c>
      <c r="Q545">
        <v>22.2</v>
      </c>
      <c r="R545">
        <v>0</v>
      </c>
      <c r="S545">
        <v>21969</v>
      </c>
      <c r="T545">
        <v>12805</v>
      </c>
      <c r="U545">
        <v>0</v>
      </c>
      <c r="V545">
        <v>0</v>
      </c>
      <c r="W545">
        <v>0</v>
      </c>
      <c r="X545">
        <v>380</v>
      </c>
      <c r="Y545">
        <v>2009</v>
      </c>
    </row>
    <row r="546" spans="1:25" x14ac:dyDescent="0.3">
      <c r="A546" s="1" t="s">
        <v>77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11005</v>
      </c>
      <c r="W546">
        <v>0</v>
      </c>
      <c r="X546">
        <v>0</v>
      </c>
      <c r="Y546">
        <v>2009</v>
      </c>
    </row>
    <row r="547" spans="1:25" x14ac:dyDescent="0.3">
      <c r="A547" s="1" t="s">
        <v>78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45</v>
      </c>
      <c r="W547">
        <v>0</v>
      </c>
      <c r="X547">
        <v>0</v>
      </c>
      <c r="Y547">
        <v>2009</v>
      </c>
    </row>
    <row r="548" spans="1:25" x14ac:dyDescent="0.3">
      <c r="A548" s="1" t="s">
        <v>79</v>
      </c>
      <c r="B548">
        <v>537.1</v>
      </c>
      <c r="C548">
        <v>62.900000000000013</v>
      </c>
      <c r="D548">
        <v>897.2</v>
      </c>
      <c r="E548">
        <v>0</v>
      </c>
      <c r="F548">
        <v>0</v>
      </c>
      <c r="G548">
        <v>0</v>
      </c>
      <c r="H548">
        <v>0</v>
      </c>
      <c r="I548">
        <v>263.8</v>
      </c>
      <c r="J548">
        <v>1034.6099999999999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303</v>
      </c>
      <c r="T548">
        <v>31</v>
      </c>
      <c r="U548">
        <v>0</v>
      </c>
      <c r="V548">
        <v>0</v>
      </c>
      <c r="W548">
        <v>0</v>
      </c>
      <c r="X548">
        <v>1.7</v>
      </c>
      <c r="Y548">
        <v>2009</v>
      </c>
    </row>
    <row r="549" spans="1:25" x14ac:dyDescent="0.3">
      <c r="A549" s="1" t="s">
        <v>80</v>
      </c>
      <c r="B549">
        <v>0</v>
      </c>
      <c r="C549">
        <v>0</v>
      </c>
      <c r="D549">
        <v>0</v>
      </c>
      <c r="E549">
        <v>0</v>
      </c>
      <c r="F549">
        <v>112</v>
      </c>
      <c r="G549">
        <v>0</v>
      </c>
      <c r="H549">
        <v>0</v>
      </c>
      <c r="I549">
        <v>12.4</v>
      </c>
      <c r="J549">
        <v>2426.6</v>
      </c>
      <c r="K549">
        <v>0</v>
      </c>
      <c r="L549">
        <v>0</v>
      </c>
      <c r="M549">
        <v>188.4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2009</v>
      </c>
    </row>
    <row r="550" spans="1:25" x14ac:dyDescent="0.3">
      <c r="A550" s="1" t="s">
        <v>81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165.1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2009</v>
      </c>
    </row>
    <row r="551" spans="1:25" x14ac:dyDescent="0.3">
      <c r="A551" s="1" t="s">
        <v>82</v>
      </c>
      <c r="B551">
        <v>0</v>
      </c>
      <c r="C551">
        <v>6.5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0.1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8362</v>
      </c>
      <c r="U551">
        <v>0</v>
      </c>
      <c r="V551">
        <v>0</v>
      </c>
      <c r="W551">
        <v>0</v>
      </c>
      <c r="X551">
        <v>0</v>
      </c>
      <c r="Y551">
        <v>2009</v>
      </c>
    </row>
    <row r="552" spans="1:25" x14ac:dyDescent="0.3">
      <c r="A552" s="1" t="s">
        <v>83</v>
      </c>
      <c r="B552">
        <v>41.5</v>
      </c>
      <c r="C552">
        <v>58.21</v>
      </c>
      <c r="D552">
        <v>563.72</v>
      </c>
      <c r="E552">
        <v>0</v>
      </c>
      <c r="F552">
        <v>970.61</v>
      </c>
      <c r="G552">
        <v>0</v>
      </c>
      <c r="H552">
        <v>37</v>
      </c>
      <c r="I552">
        <v>1833.1</v>
      </c>
      <c r="J552">
        <v>4143.41</v>
      </c>
      <c r="K552">
        <v>2</v>
      </c>
      <c r="L552">
        <v>0</v>
      </c>
      <c r="M552">
        <v>345.4</v>
      </c>
      <c r="N552">
        <v>0</v>
      </c>
      <c r="O552">
        <v>0</v>
      </c>
      <c r="P552">
        <v>1.4999999999999999E-2</v>
      </c>
      <c r="Q552">
        <v>0</v>
      </c>
      <c r="R552">
        <v>0</v>
      </c>
      <c r="S552">
        <v>2</v>
      </c>
      <c r="T552">
        <v>7503</v>
      </c>
      <c r="U552">
        <v>0</v>
      </c>
      <c r="V552">
        <v>0.01</v>
      </c>
      <c r="W552">
        <v>0</v>
      </c>
      <c r="X552">
        <v>20.5</v>
      </c>
      <c r="Y552">
        <v>2009</v>
      </c>
    </row>
    <row r="553" spans="1:25" x14ac:dyDescent="0.3">
      <c r="A553" s="1" t="s">
        <v>84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172</v>
      </c>
      <c r="U553">
        <v>0</v>
      </c>
      <c r="V553">
        <v>0</v>
      </c>
      <c r="W553">
        <v>0</v>
      </c>
      <c r="X553">
        <v>0</v>
      </c>
      <c r="Y553">
        <v>2009</v>
      </c>
    </row>
    <row r="554" spans="1:25" x14ac:dyDescent="0.3">
      <c r="A554" s="1" t="s">
        <v>85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270</v>
      </c>
      <c r="I554">
        <v>0</v>
      </c>
      <c r="J554">
        <v>109.9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616</v>
      </c>
      <c r="U554">
        <v>0</v>
      </c>
      <c r="V554">
        <v>0</v>
      </c>
      <c r="W554">
        <v>0</v>
      </c>
      <c r="X554">
        <v>0</v>
      </c>
      <c r="Y554">
        <v>2009</v>
      </c>
    </row>
    <row r="555" spans="1:25" x14ac:dyDescent="0.3">
      <c r="A555" s="1" t="s">
        <v>86</v>
      </c>
      <c r="B555">
        <v>3.32</v>
      </c>
      <c r="C555">
        <v>22408.400000000001</v>
      </c>
      <c r="D555">
        <v>23183.72</v>
      </c>
      <c r="E555">
        <v>0</v>
      </c>
      <c r="F555">
        <v>13951.5</v>
      </c>
      <c r="G555">
        <v>0</v>
      </c>
      <c r="H555">
        <v>10876</v>
      </c>
      <c r="I555">
        <v>11835.8</v>
      </c>
      <c r="J555">
        <v>171984.31</v>
      </c>
      <c r="K555">
        <v>16</v>
      </c>
      <c r="L555">
        <v>0</v>
      </c>
      <c r="M555">
        <v>47912.9</v>
      </c>
      <c r="N555">
        <v>10</v>
      </c>
      <c r="O555">
        <v>0</v>
      </c>
      <c r="P555">
        <v>7.1719999999999997</v>
      </c>
      <c r="Q555">
        <v>110.8</v>
      </c>
      <c r="R555">
        <v>0</v>
      </c>
      <c r="S555">
        <v>17816</v>
      </c>
      <c r="T555">
        <v>119823</v>
      </c>
      <c r="U555">
        <v>0.12</v>
      </c>
      <c r="V555">
        <v>2733</v>
      </c>
      <c r="W555">
        <v>0</v>
      </c>
      <c r="X555">
        <v>7078.4</v>
      </c>
      <c r="Y555">
        <v>2009</v>
      </c>
    </row>
    <row r="556" spans="1:25" x14ac:dyDescent="0.3">
      <c r="A556" s="1" t="s">
        <v>87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1825.1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2009</v>
      </c>
    </row>
    <row r="557" spans="1:25" x14ac:dyDescent="0.3">
      <c r="A557" s="1" t="s">
        <v>88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134.01</v>
      </c>
      <c r="W557">
        <v>0</v>
      </c>
      <c r="X557">
        <v>0</v>
      </c>
      <c r="Y557">
        <v>2009</v>
      </c>
    </row>
    <row r="558" spans="1:25" x14ac:dyDescent="0.3">
      <c r="A558" s="1" t="s">
        <v>89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1703.6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2009</v>
      </c>
    </row>
    <row r="559" spans="1:25" x14ac:dyDescent="0.3">
      <c r="A559" s="1" t="s">
        <v>90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142</v>
      </c>
      <c r="W559">
        <v>0</v>
      </c>
      <c r="X559">
        <v>0</v>
      </c>
      <c r="Y559">
        <v>2009</v>
      </c>
    </row>
    <row r="560" spans="1:25" x14ac:dyDescent="0.3">
      <c r="A560" s="1" t="s">
        <v>91</v>
      </c>
      <c r="B560">
        <v>13.1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735.5</v>
      </c>
      <c r="J560">
        <v>259.61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562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2009</v>
      </c>
    </row>
    <row r="561" spans="1:25" x14ac:dyDescent="0.3">
      <c r="A561" s="1" t="s">
        <v>92</v>
      </c>
      <c r="B561">
        <v>0</v>
      </c>
      <c r="C561">
        <v>0</v>
      </c>
      <c r="D561">
        <v>0</v>
      </c>
      <c r="E561">
        <v>0</v>
      </c>
      <c r="F561">
        <v>0.01</v>
      </c>
      <c r="G561">
        <v>0</v>
      </c>
      <c r="H561">
        <v>0</v>
      </c>
      <c r="I561">
        <v>0</v>
      </c>
      <c r="J561">
        <v>12688.3</v>
      </c>
      <c r="K561">
        <v>0</v>
      </c>
      <c r="L561">
        <v>0</v>
      </c>
      <c r="M561">
        <v>52.7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2009</v>
      </c>
    </row>
    <row r="562" spans="1:25" x14ac:dyDescent="0.3">
      <c r="A562" s="1" t="s">
        <v>93</v>
      </c>
      <c r="B562">
        <v>0</v>
      </c>
      <c r="C562">
        <v>0</v>
      </c>
      <c r="D562">
        <v>0</v>
      </c>
      <c r="E562">
        <v>0</v>
      </c>
      <c r="F562">
        <v>0.01</v>
      </c>
      <c r="G562">
        <v>0</v>
      </c>
      <c r="H562">
        <v>0</v>
      </c>
      <c r="I562">
        <v>0</v>
      </c>
      <c r="J562">
        <v>12688.3</v>
      </c>
      <c r="K562">
        <v>0</v>
      </c>
      <c r="L562">
        <v>0</v>
      </c>
      <c r="M562">
        <v>52.7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2009</v>
      </c>
    </row>
    <row r="563" spans="1:25" x14ac:dyDescent="0.3">
      <c r="A563" s="1" t="s">
        <v>94</v>
      </c>
      <c r="B563">
        <v>0</v>
      </c>
      <c r="C563">
        <v>0</v>
      </c>
      <c r="D563">
        <v>0</v>
      </c>
      <c r="E563">
        <v>0</v>
      </c>
      <c r="F563">
        <v>0.01</v>
      </c>
      <c r="G563">
        <v>0</v>
      </c>
      <c r="H563">
        <v>0</v>
      </c>
      <c r="I563">
        <v>0</v>
      </c>
      <c r="J563">
        <v>12688.3</v>
      </c>
      <c r="K563">
        <v>0</v>
      </c>
      <c r="L563">
        <v>0</v>
      </c>
      <c r="M563">
        <v>52.7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2009</v>
      </c>
    </row>
    <row r="564" spans="1:25" x14ac:dyDescent="0.3">
      <c r="A564" s="1" t="s">
        <v>95</v>
      </c>
      <c r="B564">
        <v>0.01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0.6</v>
      </c>
      <c r="J564">
        <v>7593.2</v>
      </c>
      <c r="K564">
        <v>0</v>
      </c>
      <c r="L564">
        <v>0</v>
      </c>
      <c r="M564">
        <v>2409.1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2009</v>
      </c>
    </row>
    <row r="565" spans="1:25" x14ac:dyDescent="0.3">
      <c r="A565" s="1" t="s">
        <v>96</v>
      </c>
      <c r="B565">
        <v>0.01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0.6</v>
      </c>
      <c r="J565">
        <v>7593.2</v>
      </c>
      <c r="K565">
        <v>0</v>
      </c>
      <c r="L565">
        <v>0</v>
      </c>
      <c r="M565">
        <v>2409.1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2009</v>
      </c>
    </row>
    <row r="566" spans="1:25" x14ac:dyDescent="0.3">
      <c r="A566" s="1" t="s">
        <v>97</v>
      </c>
      <c r="B566">
        <v>0</v>
      </c>
      <c r="C566">
        <v>0</v>
      </c>
      <c r="D566">
        <v>0</v>
      </c>
      <c r="E566">
        <v>0</v>
      </c>
      <c r="F566">
        <v>7.2</v>
      </c>
      <c r="G566">
        <v>0</v>
      </c>
      <c r="H566">
        <v>0</v>
      </c>
      <c r="I566">
        <v>0</v>
      </c>
      <c r="J566">
        <v>200.21</v>
      </c>
      <c r="K566">
        <v>0</v>
      </c>
      <c r="L566">
        <v>0</v>
      </c>
      <c r="M566">
        <v>656.5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2009</v>
      </c>
    </row>
    <row r="567" spans="1:25" x14ac:dyDescent="0.3">
      <c r="A567" s="1" t="s">
        <v>98</v>
      </c>
      <c r="B567">
        <v>0</v>
      </c>
      <c r="C567">
        <v>0</v>
      </c>
      <c r="D567">
        <v>0</v>
      </c>
      <c r="E567">
        <v>0</v>
      </c>
      <c r="F567">
        <v>7.2</v>
      </c>
      <c r="G567">
        <v>0</v>
      </c>
      <c r="H567">
        <v>0</v>
      </c>
      <c r="I567">
        <v>0</v>
      </c>
      <c r="J567">
        <v>0.01</v>
      </c>
      <c r="K567">
        <v>0</v>
      </c>
      <c r="L567">
        <v>0</v>
      </c>
      <c r="M567">
        <v>656.5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2009</v>
      </c>
    </row>
    <row r="568" spans="1:25" x14ac:dyDescent="0.3">
      <c r="A568" s="1" t="s">
        <v>99</v>
      </c>
      <c r="B568">
        <v>26.82</v>
      </c>
      <c r="C568">
        <v>0</v>
      </c>
      <c r="D568">
        <v>0</v>
      </c>
      <c r="E568">
        <v>0</v>
      </c>
      <c r="F568">
        <v>31.4</v>
      </c>
      <c r="G568">
        <v>0</v>
      </c>
      <c r="H568">
        <v>0</v>
      </c>
      <c r="I568">
        <v>3586.4</v>
      </c>
      <c r="J568">
        <v>15957.8</v>
      </c>
      <c r="K568">
        <v>0</v>
      </c>
      <c r="L568">
        <v>0</v>
      </c>
      <c r="M568">
        <v>11424.6</v>
      </c>
      <c r="N568">
        <v>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2009</v>
      </c>
    </row>
    <row r="569" spans="1:25" x14ac:dyDescent="0.3">
      <c r="A569" s="1" t="s">
        <v>100</v>
      </c>
      <c r="B569">
        <v>13.4</v>
      </c>
      <c r="C569">
        <v>0</v>
      </c>
      <c r="D569">
        <v>0</v>
      </c>
      <c r="E569">
        <v>0</v>
      </c>
      <c r="F569">
        <v>28.8</v>
      </c>
      <c r="G569">
        <v>0</v>
      </c>
      <c r="H569">
        <v>0</v>
      </c>
      <c r="I569">
        <v>2266.9</v>
      </c>
      <c r="J569">
        <v>380.4</v>
      </c>
      <c r="K569">
        <v>0</v>
      </c>
      <c r="L569">
        <v>0</v>
      </c>
      <c r="M569">
        <v>3471.2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2009</v>
      </c>
    </row>
    <row r="570" spans="1:25" x14ac:dyDescent="0.3">
      <c r="A570" s="1" t="s">
        <v>101</v>
      </c>
      <c r="B570">
        <v>14.9</v>
      </c>
      <c r="C570">
        <v>0</v>
      </c>
      <c r="D570">
        <v>0</v>
      </c>
      <c r="E570">
        <v>0</v>
      </c>
      <c r="F570">
        <v>15.7</v>
      </c>
      <c r="G570">
        <v>0</v>
      </c>
      <c r="H570">
        <v>0</v>
      </c>
      <c r="I570">
        <v>1801.1</v>
      </c>
      <c r="J570">
        <v>385.2</v>
      </c>
      <c r="K570">
        <v>0</v>
      </c>
      <c r="L570">
        <v>0</v>
      </c>
      <c r="M570">
        <v>3305.9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2009</v>
      </c>
    </row>
    <row r="571" spans="1:25" x14ac:dyDescent="0.3">
      <c r="A571" s="1" t="s">
        <v>102</v>
      </c>
      <c r="B571">
        <v>1.5</v>
      </c>
      <c r="C571">
        <v>0</v>
      </c>
      <c r="D571">
        <v>0</v>
      </c>
      <c r="E571">
        <v>0</v>
      </c>
      <c r="F571">
        <v>0.91</v>
      </c>
      <c r="G571">
        <v>0</v>
      </c>
      <c r="H571">
        <v>0</v>
      </c>
      <c r="I571">
        <v>3264.3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2009</v>
      </c>
    </row>
    <row r="572" spans="1:25" x14ac:dyDescent="0.3">
      <c r="A572" s="1" t="s">
        <v>103</v>
      </c>
      <c r="B572">
        <v>0</v>
      </c>
      <c r="C572">
        <v>0</v>
      </c>
      <c r="D572">
        <v>0</v>
      </c>
      <c r="E572">
        <v>0</v>
      </c>
      <c r="F572">
        <v>33.1</v>
      </c>
      <c r="G572">
        <v>0</v>
      </c>
      <c r="H572">
        <v>0</v>
      </c>
      <c r="I572">
        <v>2.5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</v>
      </c>
      <c r="W572">
        <v>0</v>
      </c>
      <c r="X572">
        <v>0</v>
      </c>
      <c r="Y572">
        <v>2009</v>
      </c>
    </row>
    <row r="573" spans="1:25" x14ac:dyDescent="0.3">
      <c r="A573" s="1" t="s">
        <v>104</v>
      </c>
      <c r="B573">
        <v>0</v>
      </c>
      <c r="C573">
        <v>0</v>
      </c>
      <c r="D573">
        <v>0</v>
      </c>
      <c r="E573">
        <v>0</v>
      </c>
      <c r="F573">
        <v>92.3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162</v>
      </c>
      <c r="W573">
        <v>0</v>
      </c>
      <c r="X573">
        <v>0</v>
      </c>
      <c r="Y573">
        <v>2009</v>
      </c>
    </row>
    <row r="574" spans="1:25" x14ac:dyDescent="0.3">
      <c r="A574" s="1" t="s">
        <v>105</v>
      </c>
      <c r="B574">
        <v>0</v>
      </c>
      <c r="C574">
        <v>0</v>
      </c>
      <c r="D574">
        <v>0</v>
      </c>
      <c r="E574">
        <v>0</v>
      </c>
      <c r="F574">
        <v>92.3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162</v>
      </c>
      <c r="W574">
        <v>0</v>
      </c>
      <c r="X574">
        <v>0</v>
      </c>
      <c r="Y574">
        <v>2009</v>
      </c>
    </row>
    <row r="575" spans="1:25" x14ac:dyDescent="0.3">
      <c r="A575" s="1" t="s">
        <v>106</v>
      </c>
      <c r="B575">
        <v>0</v>
      </c>
      <c r="C575">
        <v>0</v>
      </c>
      <c r="D575">
        <v>0</v>
      </c>
      <c r="E575">
        <v>0</v>
      </c>
      <c r="F575">
        <v>92.3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162</v>
      </c>
      <c r="W575">
        <v>0</v>
      </c>
      <c r="X575">
        <v>0</v>
      </c>
      <c r="Y575">
        <v>2009</v>
      </c>
    </row>
    <row r="576" spans="1:25" x14ac:dyDescent="0.3">
      <c r="A576" s="1" t="s">
        <v>107</v>
      </c>
      <c r="B576">
        <v>0</v>
      </c>
      <c r="C576">
        <v>0</v>
      </c>
      <c r="D576">
        <v>0</v>
      </c>
      <c r="E576">
        <v>0</v>
      </c>
      <c r="F576">
        <v>33.1</v>
      </c>
      <c r="G576">
        <v>0</v>
      </c>
      <c r="H576">
        <v>0</v>
      </c>
      <c r="I576">
        <v>2.5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</v>
      </c>
      <c r="W576">
        <v>0</v>
      </c>
      <c r="X576">
        <v>0</v>
      </c>
      <c r="Y576">
        <v>2009</v>
      </c>
    </row>
    <row r="577" spans="1:25" x14ac:dyDescent="0.3">
      <c r="A577" s="1" t="s">
        <v>108</v>
      </c>
      <c r="B577">
        <v>263.10000000000002</v>
      </c>
      <c r="C577">
        <v>410</v>
      </c>
      <c r="D577">
        <v>362.3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7554.2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875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2009</v>
      </c>
    </row>
    <row r="578" spans="1:25" x14ac:dyDescent="0.3">
      <c r="A578" s="1" t="s">
        <v>109</v>
      </c>
      <c r="B578">
        <v>0</v>
      </c>
      <c r="C578">
        <v>0</v>
      </c>
      <c r="D578">
        <v>513.1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14468.8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138</v>
      </c>
      <c r="U578">
        <v>0</v>
      </c>
      <c r="V578">
        <v>0</v>
      </c>
      <c r="W578">
        <v>0</v>
      </c>
      <c r="X578">
        <v>2.2999999999999998</v>
      </c>
      <c r="Y578">
        <v>2009</v>
      </c>
    </row>
    <row r="579" spans="1:25" x14ac:dyDescent="0.3">
      <c r="A579" s="1" t="s">
        <v>110</v>
      </c>
      <c r="B579">
        <v>263.10000000000002</v>
      </c>
      <c r="C579">
        <v>410</v>
      </c>
      <c r="D579">
        <v>362.3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7554.2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875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2009</v>
      </c>
    </row>
    <row r="580" spans="1:25" x14ac:dyDescent="0.3">
      <c r="A580" s="1" t="s">
        <v>111</v>
      </c>
      <c r="B580">
        <v>0</v>
      </c>
      <c r="C580">
        <v>0</v>
      </c>
      <c r="D580">
        <v>513.1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14468.8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138</v>
      </c>
      <c r="U580">
        <v>0</v>
      </c>
      <c r="V580">
        <v>0</v>
      </c>
      <c r="W580">
        <v>0</v>
      </c>
      <c r="X580">
        <v>2.2999999999999998</v>
      </c>
      <c r="Y580">
        <v>2009</v>
      </c>
    </row>
    <row r="581" spans="1:25" x14ac:dyDescent="0.3">
      <c r="A581" s="1" t="s">
        <v>112</v>
      </c>
      <c r="B581">
        <v>0</v>
      </c>
      <c r="C581">
        <v>74.900000000000006</v>
      </c>
      <c r="D581">
        <v>19820.3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22</v>
      </c>
      <c r="T581">
        <v>37043</v>
      </c>
      <c r="U581">
        <v>0</v>
      </c>
      <c r="V581">
        <v>0</v>
      </c>
      <c r="W581">
        <v>0</v>
      </c>
      <c r="X581">
        <v>0</v>
      </c>
      <c r="Y581">
        <v>2009</v>
      </c>
    </row>
    <row r="582" spans="1:25" x14ac:dyDescent="0.3">
      <c r="A582" s="1" t="s">
        <v>113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2009</v>
      </c>
    </row>
    <row r="583" spans="1:25" x14ac:dyDescent="0.3">
      <c r="A583" s="1" t="s">
        <v>114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14537.8</v>
      </c>
      <c r="J583">
        <v>2540.1999999999998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3402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2009</v>
      </c>
    </row>
    <row r="584" spans="1:25" x14ac:dyDescent="0.3">
      <c r="A584" s="1" t="s">
        <v>115</v>
      </c>
      <c r="B584">
        <v>0</v>
      </c>
      <c r="C584">
        <v>0</v>
      </c>
      <c r="D584">
        <v>0</v>
      </c>
      <c r="E584">
        <v>0</v>
      </c>
      <c r="F584">
        <v>602.29999999999995</v>
      </c>
      <c r="G584">
        <v>0</v>
      </c>
      <c r="H584">
        <v>0</v>
      </c>
      <c r="I584">
        <v>20670.400000000001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2009</v>
      </c>
    </row>
    <row r="585" spans="1:25" x14ac:dyDescent="0.3">
      <c r="A585" s="1" t="s">
        <v>116</v>
      </c>
      <c r="B585">
        <v>0</v>
      </c>
      <c r="C585">
        <v>0</v>
      </c>
      <c r="D585">
        <v>0</v>
      </c>
      <c r="E585">
        <v>0</v>
      </c>
      <c r="F585">
        <v>54050</v>
      </c>
      <c r="G585">
        <v>0</v>
      </c>
      <c r="H585">
        <v>0</v>
      </c>
      <c r="I585">
        <v>3.4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121748</v>
      </c>
      <c r="W585">
        <v>0</v>
      </c>
      <c r="X585">
        <v>0</v>
      </c>
      <c r="Y585">
        <v>2009</v>
      </c>
    </row>
    <row r="586" spans="1:25" x14ac:dyDescent="0.3">
      <c r="A586" s="1" t="s">
        <v>117</v>
      </c>
      <c r="B586">
        <v>0</v>
      </c>
      <c r="C586">
        <v>194.5</v>
      </c>
      <c r="D586">
        <v>771.80000000000007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42.5</v>
      </c>
      <c r="Y586">
        <v>2009</v>
      </c>
    </row>
    <row r="587" spans="1:25" x14ac:dyDescent="0.3">
      <c r="A587" s="1" t="s">
        <v>118</v>
      </c>
      <c r="B587">
        <v>0</v>
      </c>
      <c r="C587">
        <v>120.4</v>
      </c>
      <c r="D587">
        <v>940.11</v>
      </c>
      <c r="E587">
        <v>0</v>
      </c>
      <c r="F587">
        <v>0</v>
      </c>
      <c r="G587">
        <v>4.05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42.5</v>
      </c>
      <c r="V587">
        <v>0</v>
      </c>
      <c r="W587">
        <v>0</v>
      </c>
      <c r="X587">
        <v>122.5</v>
      </c>
      <c r="Y587">
        <v>2009</v>
      </c>
    </row>
    <row r="588" spans="1:25" x14ac:dyDescent="0.3">
      <c r="A588" s="1" t="s">
        <v>119</v>
      </c>
      <c r="B588">
        <v>3537.1</v>
      </c>
      <c r="C588">
        <v>2931</v>
      </c>
      <c r="D588">
        <v>8155.7000000000007</v>
      </c>
      <c r="E588">
        <v>0</v>
      </c>
      <c r="F588">
        <v>0</v>
      </c>
      <c r="G588">
        <v>0</v>
      </c>
      <c r="H588">
        <v>0</v>
      </c>
      <c r="I588">
        <v>272</v>
      </c>
      <c r="J588">
        <v>13143.4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23152</v>
      </c>
      <c r="T588">
        <v>1116</v>
      </c>
      <c r="U588">
        <v>0</v>
      </c>
      <c r="V588">
        <v>0</v>
      </c>
      <c r="W588">
        <v>0</v>
      </c>
      <c r="X588">
        <v>0.7</v>
      </c>
      <c r="Y588">
        <v>2009</v>
      </c>
    </row>
    <row r="589" spans="1:25" x14ac:dyDescent="0.3">
      <c r="A589" s="1" t="s">
        <v>120</v>
      </c>
      <c r="B589">
        <v>393.4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373.6</v>
      </c>
      <c r="K589">
        <v>0</v>
      </c>
      <c r="L589">
        <v>0</v>
      </c>
      <c r="M589">
        <v>145.6</v>
      </c>
      <c r="N589">
        <v>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2009</v>
      </c>
    </row>
    <row r="590" spans="1:25" x14ac:dyDescent="0.3">
      <c r="A590" s="1" t="s">
        <v>121</v>
      </c>
      <c r="B590">
        <v>1002.3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1892.3</v>
      </c>
      <c r="J590">
        <v>611.79999999999995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16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2009</v>
      </c>
    </row>
    <row r="591" spans="1:25" x14ac:dyDescent="0.3">
      <c r="A591" s="1" t="s">
        <v>122</v>
      </c>
      <c r="B591">
        <v>53.3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191.1</v>
      </c>
      <c r="J591">
        <v>725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2.004</v>
      </c>
      <c r="Q591">
        <v>0</v>
      </c>
      <c r="R591">
        <v>0</v>
      </c>
      <c r="S591">
        <v>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2009</v>
      </c>
    </row>
    <row r="592" spans="1:25" x14ac:dyDescent="0.3">
      <c r="A592" s="1" t="s">
        <v>123</v>
      </c>
      <c r="B592">
        <v>215.9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147.80000000000001</v>
      </c>
      <c r="J592">
        <v>55.6</v>
      </c>
      <c r="K592">
        <v>0</v>
      </c>
      <c r="L592">
        <v>0</v>
      </c>
      <c r="M592">
        <v>61.4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2009</v>
      </c>
    </row>
    <row r="593" spans="1:25" x14ac:dyDescent="0.3">
      <c r="A593" s="1" t="s">
        <v>124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74.599999999999994</v>
      </c>
      <c r="J593">
        <v>63.46</v>
      </c>
      <c r="K593">
        <v>0</v>
      </c>
      <c r="L593">
        <v>0</v>
      </c>
      <c r="M593">
        <v>0.2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2009</v>
      </c>
    </row>
    <row r="594" spans="1:25" x14ac:dyDescent="0.3">
      <c r="A594" s="1" t="s">
        <v>125</v>
      </c>
      <c r="B594">
        <v>1.6</v>
      </c>
      <c r="C594">
        <v>0</v>
      </c>
      <c r="D594">
        <v>0</v>
      </c>
      <c r="E594">
        <v>0</v>
      </c>
      <c r="F594">
        <v>8.01</v>
      </c>
      <c r="G594">
        <v>0</v>
      </c>
      <c r="H594">
        <v>0</v>
      </c>
      <c r="I594">
        <v>133.4</v>
      </c>
      <c r="J594">
        <v>0</v>
      </c>
      <c r="K594">
        <v>0</v>
      </c>
      <c r="L594">
        <v>0</v>
      </c>
      <c r="M594">
        <v>0.01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101.01</v>
      </c>
      <c r="W594">
        <v>0</v>
      </c>
      <c r="X594">
        <v>0</v>
      </c>
      <c r="Y594">
        <v>2009</v>
      </c>
    </row>
    <row r="595" spans="1:25" x14ac:dyDescent="0.3">
      <c r="A595" s="1" t="s">
        <v>126</v>
      </c>
      <c r="B595">
        <v>0</v>
      </c>
      <c r="C595">
        <v>2021.4</v>
      </c>
      <c r="D595">
        <v>16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378.51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144570</v>
      </c>
      <c r="U595">
        <v>0</v>
      </c>
      <c r="V595">
        <v>6</v>
      </c>
      <c r="W595">
        <v>0</v>
      </c>
      <c r="X595">
        <v>0</v>
      </c>
      <c r="Y595">
        <v>2009</v>
      </c>
    </row>
    <row r="596" spans="1:25" x14ac:dyDescent="0.3">
      <c r="A596" s="1" t="s">
        <v>127</v>
      </c>
      <c r="B596">
        <v>26.71</v>
      </c>
      <c r="C596">
        <v>11846.71</v>
      </c>
      <c r="D596">
        <v>5091</v>
      </c>
      <c r="E596">
        <v>0</v>
      </c>
      <c r="F596">
        <v>2.2000000000000002</v>
      </c>
      <c r="G596">
        <v>0</v>
      </c>
      <c r="H596">
        <v>895</v>
      </c>
      <c r="I596">
        <v>9148.5</v>
      </c>
      <c r="J596">
        <v>16006.81</v>
      </c>
      <c r="K596">
        <v>0</v>
      </c>
      <c r="L596">
        <v>0</v>
      </c>
      <c r="M596">
        <v>291.5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16</v>
      </c>
      <c r="T596">
        <v>56500</v>
      </c>
      <c r="U596">
        <v>988.4</v>
      </c>
      <c r="V596">
        <v>0</v>
      </c>
      <c r="W596">
        <v>13</v>
      </c>
      <c r="X596">
        <v>818.80000000000007</v>
      </c>
      <c r="Y596">
        <v>2009</v>
      </c>
    </row>
    <row r="597" spans="1:25" x14ac:dyDescent="0.3">
      <c r="A597" s="1" t="s">
        <v>128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0</v>
      </c>
      <c r="V597">
        <v>0</v>
      </c>
      <c r="W597">
        <v>0</v>
      </c>
      <c r="X597">
        <v>0</v>
      </c>
      <c r="Y597">
        <v>2009</v>
      </c>
    </row>
    <row r="598" spans="1:25" x14ac:dyDescent="0.3">
      <c r="A598" s="1" t="s">
        <v>129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3859</v>
      </c>
      <c r="I598">
        <v>0</v>
      </c>
      <c r="J598">
        <v>684.69999999999993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23</v>
      </c>
      <c r="U598">
        <v>0</v>
      </c>
      <c r="V598">
        <v>0</v>
      </c>
      <c r="W598">
        <v>0</v>
      </c>
      <c r="X598">
        <v>0</v>
      </c>
      <c r="Y598">
        <v>2009</v>
      </c>
    </row>
    <row r="599" spans="1:25" x14ac:dyDescent="0.3">
      <c r="A599" s="1" t="s">
        <v>130</v>
      </c>
      <c r="B599">
        <v>12.5</v>
      </c>
      <c r="C599">
        <v>49.4</v>
      </c>
      <c r="D599">
        <v>121.21</v>
      </c>
      <c r="E599">
        <v>0</v>
      </c>
      <c r="F599">
        <v>0</v>
      </c>
      <c r="G599">
        <v>0</v>
      </c>
      <c r="H599">
        <v>3</v>
      </c>
      <c r="I599">
        <v>6</v>
      </c>
      <c r="J599">
        <v>657.7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668</v>
      </c>
      <c r="U599">
        <v>0</v>
      </c>
      <c r="V599">
        <v>0</v>
      </c>
      <c r="W599">
        <v>0</v>
      </c>
      <c r="X599">
        <v>32.1</v>
      </c>
      <c r="Y599">
        <v>2009</v>
      </c>
    </row>
    <row r="600" spans="1:25" x14ac:dyDescent="0.3">
      <c r="A600" s="1" t="s">
        <v>131</v>
      </c>
      <c r="B600">
        <v>40.6</v>
      </c>
      <c r="C600">
        <v>0</v>
      </c>
      <c r="D600">
        <v>0</v>
      </c>
      <c r="E600">
        <v>0</v>
      </c>
      <c r="F600">
        <v>0.03</v>
      </c>
      <c r="G600">
        <v>0</v>
      </c>
      <c r="H600">
        <v>0</v>
      </c>
      <c r="I600">
        <v>1660.2</v>
      </c>
      <c r="J600">
        <v>1480.74</v>
      </c>
      <c r="K600">
        <v>83</v>
      </c>
      <c r="L600">
        <v>0</v>
      </c>
      <c r="M600">
        <v>461.7</v>
      </c>
      <c r="N600">
        <v>7</v>
      </c>
      <c r="O600">
        <v>0</v>
      </c>
      <c r="P600">
        <v>8.8569999999999993</v>
      </c>
      <c r="Q600">
        <v>0</v>
      </c>
      <c r="R600">
        <v>0</v>
      </c>
      <c r="S600">
        <v>4</v>
      </c>
      <c r="T600">
        <v>0.02</v>
      </c>
      <c r="U600">
        <v>0</v>
      </c>
      <c r="V600">
        <v>0</v>
      </c>
      <c r="W600">
        <v>0</v>
      </c>
      <c r="X600">
        <v>0</v>
      </c>
      <c r="Y600">
        <v>2009</v>
      </c>
    </row>
    <row r="601" spans="1:25" x14ac:dyDescent="0.3">
      <c r="A601" s="1" t="s">
        <v>132</v>
      </c>
      <c r="B601">
        <v>0.11</v>
      </c>
      <c r="C601">
        <v>0</v>
      </c>
      <c r="D601">
        <v>0</v>
      </c>
      <c r="E601">
        <v>0</v>
      </c>
      <c r="F601">
        <v>286.42</v>
      </c>
      <c r="G601">
        <v>0</v>
      </c>
      <c r="H601">
        <v>0</v>
      </c>
      <c r="I601">
        <v>1488.2</v>
      </c>
      <c r="J601">
        <v>40.9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</v>
      </c>
      <c r="W601">
        <v>0</v>
      </c>
      <c r="X601">
        <v>0</v>
      </c>
      <c r="Y601">
        <v>2009</v>
      </c>
    </row>
    <row r="602" spans="1:25" x14ac:dyDescent="0.3">
      <c r="A602" s="1" t="s">
        <v>133</v>
      </c>
      <c r="B602">
        <v>0</v>
      </c>
      <c r="C602">
        <v>0</v>
      </c>
      <c r="D602">
        <v>0</v>
      </c>
      <c r="E602">
        <v>4902.5999999999995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19784</v>
      </c>
      <c r="U602">
        <v>0</v>
      </c>
      <c r="V602">
        <v>0</v>
      </c>
      <c r="W602">
        <v>0</v>
      </c>
      <c r="X602">
        <v>0</v>
      </c>
      <c r="Y602">
        <v>2009</v>
      </c>
    </row>
    <row r="603" spans="1:25" x14ac:dyDescent="0.3">
      <c r="A603" s="1" t="s">
        <v>134</v>
      </c>
      <c r="B603">
        <v>0</v>
      </c>
      <c r="C603">
        <v>0</v>
      </c>
      <c r="D603">
        <v>223.4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1668</v>
      </c>
      <c r="U603">
        <v>0</v>
      </c>
      <c r="V603">
        <v>0</v>
      </c>
      <c r="W603">
        <v>0</v>
      </c>
      <c r="X603">
        <v>168.6</v>
      </c>
      <c r="Y603">
        <v>2009</v>
      </c>
    </row>
    <row r="604" spans="1:25" x14ac:dyDescent="0.3">
      <c r="A604" s="1" t="s">
        <v>135</v>
      </c>
      <c r="B604">
        <v>0</v>
      </c>
      <c r="C604">
        <v>0</v>
      </c>
      <c r="D604">
        <v>223.4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1668</v>
      </c>
      <c r="U604">
        <v>0</v>
      </c>
      <c r="V604">
        <v>0</v>
      </c>
      <c r="W604">
        <v>0</v>
      </c>
      <c r="X604">
        <v>168.6</v>
      </c>
      <c r="Y604">
        <v>2009</v>
      </c>
    </row>
    <row r="605" spans="1:25" x14ac:dyDescent="0.3">
      <c r="A605" s="1" t="s">
        <v>136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2009</v>
      </c>
    </row>
    <row r="606" spans="1:25" x14ac:dyDescent="0.3">
      <c r="A606" s="1" t="s">
        <v>137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2009</v>
      </c>
    </row>
    <row r="607" spans="1:25" x14ac:dyDescent="0.3">
      <c r="A607" s="1" t="s">
        <v>138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2009</v>
      </c>
    </row>
    <row r="608" spans="1:25" x14ac:dyDescent="0.3">
      <c r="A608" s="1" t="s">
        <v>139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2009</v>
      </c>
    </row>
    <row r="609" spans="1:25" x14ac:dyDescent="0.3">
      <c r="A609" s="1" t="s">
        <v>140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2009</v>
      </c>
    </row>
    <row r="610" spans="1:25" x14ac:dyDescent="0.3">
      <c r="A610" s="1" t="s">
        <v>141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2009</v>
      </c>
    </row>
    <row r="611" spans="1:25" x14ac:dyDescent="0.3">
      <c r="A611" s="1" t="s">
        <v>142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31.03</v>
      </c>
      <c r="U611">
        <v>0</v>
      </c>
      <c r="V611">
        <v>0</v>
      </c>
      <c r="W611">
        <v>0</v>
      </c>
      <c r="X611">
        <v>0</v>
      </c>
      <c r="Y611">
        <v>2009</v>
      </c>
    </row>
    <row r="612" spans="1:25" x14ac:dyDescent="0.3">
      <c r="A612" s="1" t="s">
        <v>143</v>
      </c>
      <c r="B612">
        <v>161.4</v>
      </c>
      <c r="C612">
        <v>0</v>
      </c>
      <c r="D612">
        <v>0.02</v>
      </c>
      <c r="E612">
        <v>0</v>
      </c>
      <c r="F612">
        <v>0</v>
      </c>
      <c r="G612">
        <v>0</v>
      </c>
      <c r="H612">
        <v>0</v>
      </c>
      <c r="I612">
        <v>363.1</v>
      </c>
      <c r="J612">
        <v>333.32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162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2009</v>
      </c>
    </row>
    <row r="613" spans="1:25" x14ac:dyDescent="0.3">
      <c r="A613" s="1" t="s">
        <v>144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5.21</v>
      </c>
      <c r="K613">
        <v>0</v>
      </c>
      <c r="L613">
        <v>0</v>
      </c>
      <c r="M613">
        <v>0.1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2009</v>
      </c>
    </row>
    <row r="614" spans="1:25" x14ac:dyDescent="0.3">
      <c r="A614" s="1" t="s">
        <v>145</v>
      </c>
      <c r="B614">
        <v>108.6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13.1</v>
      </c>
      <c r="J614">
        <v>35.200000000000003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2009</v>
      </c>
    </row>
    <row r="615" spans="1:25" x14ac:dyDescent="0.3">
      <c r="A615" s="1" t="s">
        <v>146</v>
      </c>
      <c r="B615">
        <v>38.6</v>
      </c>
      <c r="C615">
        <v>0</v>
      </c>
      <c r="D615">
        <v>0.02</v>
      </c>
      <c r="E615">
        <v>0</v>
      </c>
      <c r="F615">
        <v>0</v>
      </c>
      <c r="G615">
        <v>0</v>
      </c>
      <c r="H615">
        <v>0</v>
      </c>
      <c r="I615">
        <v>127.2</v>
      </c>
      <c r="J615">
        <v>28.51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216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2009</v>
      </c>
    </row>
    <row r="616" spans="1:25" x14ac:dyDescent="0.3">
      <c r="A616" s="1" t="s">
        <v>147</v>
      </c>
      <c r="B616">
        <v>1.7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4.7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2009</v>
      </c>
    </row>
    <row r="617" spans="1:25" x14ac:dyDescent="0.3">
      <c r="A617" s="1" t="s">
        <v>148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2009</v>
      </c>
    </row>
    <row r="618" spans="1:25" x14ac:dyDescent="0.3">
      <c r="A618" s="1" t="s">
        <v>149</v>
      </c>
      <c r="B618">
        <v>0</v>
      </c>
      <c r="C618">
        <v>12208.5</v>
      </c>
      <c r="D618">
        <v>297890.2</v>
      </c>
      <c r="E618">
        <v>0</v>
      </c>
      <c r="F618">
        <v>0</v>
      </c>
      <c r="G618">
        <v>0</v>
      </c>
      <c r="H618">
        <v>1390</v>
      </c>
      <c r="I618">
        <v>0</v>
      </c>
      <c r="J618">
        <v>3616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1422</v>
      </c>
      <c r="T618">
        <v>27418</v>
      </c>
      <c r="U618">
        <v>0</v>
      </c>
      <c r="V618">
        <v>0</v>
      </c>
      <c r="W618">
        <v>0</v>
      </c>
      <c r="X618">
        <v>12014</v>
      </c>
      <c r="Y618">
        <v>2009</v>
      </c>
    </row>
    <row r="619" spans="1:25" x14ac:dyDescent="0.3">
      <c r="A619" s="1" t="s">
        <v>150</v>
      </c>
      <c r="B619">
        <v>0</v>
      </c>
      <c r="C619">
        <v>12208.5</v>
      </c>
      <c r="D619">
        <v>297890.2</v>
      </c>
      <c r="E619">
        <v>0</v>
      </c>
      <c r="F619">
        <v>0</v>
      </c>
      <c r="G619">
        <v>0</v>
      </c>
      <c r="H619">
        <v>1390</v>
      </c>
      <c r="I619">
        <v>0</v>
      </c>
      <c r="J619">
        <v>3616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1422</v>
      </c>
      <c r="T619">
        <v>27418</v>
      </c>
      <c r="U619">
        <v>0</v>
      </c>
      <c r="V619">
        <v>0</v>
      </c>
      <c r="W619">
        <v>0</v>
      </c>
      <c r="X619">
        <v>12014</v>
      </c>
      <c r="Y619">
        <v>2009</v>
      </c>
    </row>
    <row r="620" spans="1:25" x14ac:dyDescent="0.3">
      <c r="A620" s="1" t="s">
        <v>151</v>
      </c>
      <c r="B620">
        <v>0</v>
      </c>
      <c r="C620">
        <v>12208.5</v>
      </c>
      <c r="D620">
        <v>297313.09999999998</v>
      </c>
      <c r="E620">
        <v>0</v>
      </c>
      <c r="F620">
        <v>0</v>
      </c>
      <c r="G620">
        <v>0</v>
      </c>
      <c r="H620">
        <v>1390</v>
      </c>
      <c r="I620">
        <v>0</v>
      </c>
      <c r="J620">
        <v>3616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1239</v>
      </c>
      <c r="T620">
        <v>27418</v>
      </c>
      <c r="U620">
        <v>0</v>
      </c>
      <c r="V620">
        <v>0</v>
      </c>
      <c r="W620">
        <v>0</v>
      </c>
      <c r="X620">
        <v>12124</v>
      </c>
      <c r="Y620">
        <v>2009</v>
      </c>
    </row>
    <row r="621" spans="1:25" x14ac:dyDescent="0.3">
      <c r="A621" s="1" t="s">
        <v>152</v>
      </c>
      <c r="B621">
        <v>0</v>
      </c>
      <c r="C621">
        <v>12208.5</v>
      </c>
      <c r="D621">
        <v>297313.09999999998</v>
      </c>
      <c r="E621">
        <v>0</v>
      </c>
      <c r="F621">
        <v>0</v>
      </c>
      <c r="G621">
        <v>0</v>
      </c>
      <c r="H621">
        <v>1390</v>
      </c>
      <c r="I621">
        <v>0</v>
      </c>
      <c r="J621">
        <v>3616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1239</v>
      </c>
      <c r="T621">
        <v>27418</v>
      </c>
      <c r="U621">
        <v>0</v>
      </c>
      <c r="V621">
        <v>0</v>
      </c>
      <c r="W621">
        <v>0</v>
      </c>
      <c r="X621">
        <v>12124</v>
      </c>
      <c r="Y621">
        <v>2009</v>
      </c>
    </row>
    <row r="622" spans="1:25" x14ac:dyDescent="0.3">
      <c r="A622" s="1" t="s">
        <v>153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110</v>
      </c>
      <c r="Y622">
        <v>2009</v>
      </c>
    </row>
    <row r="623" spans="1:25" x14ac:dyDescent="0.3">
      <c r="A623" s="1" t="s">
        <v>154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110</v>
      </c>
      <c r="Y623">
        <v>2009</v>
      </c>
    </row>
    <row r="624" spans="1:25" x14ac:dyDescent="0.3">
      <c r="A624" s="1" t="s">
        <v>155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2009</v>
      </c>
    </row>
    <row r="625" spans="1:25" x14ac:dyDescent="0.3">
      <c r="A625" s="1" t="s">
        <v>156</v>
      </c>
      <c r="B625">
        <v>0</v>
      </c>
      <c r="C625">
        <v>0</v>
      </c>
      <c r="D625">
        <v>0</v>
      </c>
      <c r="E625">
        <v>0</v>
      </c>
      <c r="F625">
        <v>56.5</v>
      </c>
      <c r="G625">
        <v>0</v>
      </c>
      <c r="H625">
        <v>0</v>
      </c>
      <c r="I625">
        <v>3244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1.865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9.01</v>
      </c>
      <c r="W625">
        <v>0</v>
      </c>
      <c r="X625">
        <v>0</v>
      </c>
      <c r="Y625">
        <v>2009</v>
      </c>
    </row>
    <row r="626" spans="1:25" x14ac:dyDescent="0.3">
      <c r="A626" s="1" t="s">
        <v>157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2.1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2009</v>
      </c>
    </row>
    <row r="627" spans="1:25" x14ac:dyDescent="0.3">
      <c r="A627" s="1" t="s">
        <v>158</v>
      </c>
      <c r="B627">
        <v>0</v>
      </c>
      <c r="C627">
        <v>0</v>
      </c>
      <c r="D627">
        <v>0</v>
      </c>
      <c r="E627">
        <v>0</v>
      </c>
      <c r="F627">
        <v>70.509999999999991</v>
      </c>
      <c r="G627">
        <v>0</v>
      </c>
      <c r="H627">
        <v>0</v>
      </c>
      <c r="I627">
        <v>2.6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16</v>
      </c>
      <c r="W627">
        <v>0</v>
      </c>
      <c r="X627">
        <v>0</v>
      </c>
      <c r="Y627">
        <v>2009</v>
      </c>
    </row>
    <row r="628" spans="1:25" x14ac:dyDescent="0.3">
      <c r="A628" s="1" t="s">
        <v>159</v>
      </c>
      <c r="B628">
        <v>0</v>
      </c>
      <c r="C628">
        <v>4</v>
      </c>
      <c r="D628">
        <v>144.4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0.5</v>
      </c>
      <c r="Y628">
        <v>2009</v>
      </c>
    </row>
    <row r="629" spans="1:25" x14ac:dyDescent="0.3">
      <c r="A629" s="1" t="s">
        <v>160</v>
      </c>
      <c r="B629">
        <v>1367.9</v>
      </c>
      <c r="C629">
        <v>554.70000000000005</v>
      </c>
      <c r="D629">
        <v>476.31</v>
      </c>
      <c r="E629">
        <v>0</v>
      </c>
      <c r="F629">
        <v>0</v>
      </c>
      <c r="G629">
        <v>0</v>
      </c>
      <c r="H629">
        <v>0</v>
      </c>
      <c r="I629">
        <v>909.6</v>
      </c>
      <c r="J629">
        <v>951.52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9606</v>
      </c>
      <c r="T629">
        <v>1.01</v>
      </c>
      <c r="U629">
        <v>0</v>
      </c>
      <c r="V629">
        <v>0</v>
      </c>
      <c r="W629">
        <v>0</v>
      </c>
      <c r="X629">
        <v>0</v>
      </c>
      <c r="Y629">
        <v>2009</v>
      </c>
    </row>
    <row r="630" spans="1:25" x14ac:dyDescent="0.3">
      <c r="A630" s="1" t="s">
        <v>161</v>
      </c>
      <c r="B630">
        <v>257.2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19.8</v>
      </c>
      <c r="K630">
        <v>0</v>
      </c>
      <c r="L630">
        <v>0</v>
      </c>
      <c r="M630">
        <v>47.2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2009</v>
      </c>
    </row>
    <row r="631" spans="1:25" x14ac:dyDescent="0.3">
      <c r="A631" s="1" t="s">
        <v>162</v>
      </c>
      <c r="B631">
        <v>1474.7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3047.4</v>
      </c>
      <c r="J631">
        <v>759.6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2009</v>
      </c>
    </row>
    <row r="632" spans="1:25" x14ac:dyDescent="0.3">
      <c r="A632" s="1" t="s">
        <v>163</v>
      </c>
      <c r="B632">
        <v>16.899999999999999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385.9</v>
      </c>
      <c r="J632">
        <v>376.5</v>
      </c>
      <c r="K632">
        <v>4</v>
      </c>
      <c r="L632">
        <v>0</v>
      </c>
      <c r="M632">
        <v>0</v>
      </c>
      <c r="N632">
        <v>0</v>
      </c>
      <c r="O632">
        <v>0</v>
      </c>
      <c r="P632">
        <v>1.464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2009</v>
      </c>
    </row>
    <row r="633" spans="1:25" x14ac:dyDescent="0.3">
      <c r="A633" s="1" t="s">
        <v>164</v>
      </c>
      <c r="B633">
        <v>512.79999999999995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72.599999999999994</v>
      </c>
      <c r="J633">
        <v>194.7</v>
      </c>
      <c r="K633">
        <v>0</v>
      </c>
      <c r="L633">
        <v>0</v>
      </c>
      <c r="M633">
        <v>26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2009</v>
      </c>
    </row>
    <row r="634" spans="1:25" x14ac:dyDescent="0.3">
      <c r="A634" s="1" t="s">
        <v>165</v>
      </c>
      <c r="B634">
        <v>10.9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69.8</v>
      </c>
      <c r="J634">
        <v>57.62</v>
      </c>
      <c r="K634">
        <v>0</v>
      </c>
      <c r="L634">
        <v>0</v>
      </c>
      <c r="M634">
        <v>0.4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2009</v>
      </c>
    </row>
    <row r="635" spans="1:25" x14ac:dyDescent="0.3">
      <c r="A635" s="1" t="s">
        <v>166</v>
      </c>
      <c r="B635">
        <v>363.3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4424.3999999999996</v>
      </c>
      <c r="J635">
        <v>0.01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2009</v>
      </c>
    </row>
    <row r="636" spans="1:25" x14ac:dyDescent="0.3">
      <c r="A636" s="1" t="s">
        <v>189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2.7</v>
      </c>
      <c r="J636">
        <v>0</v>
      </c>
      <c r="K636">
        <v>0</v>
      </c>
      <c r="L636">
        <v>0</v>
      </c>
      <c r="M636">
        <v>0.01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360</v>
      </c>
      <c r="W636">
        <v>0</v>
      </c>
      <c r="X636">
        <v>0</v>
      </c>
      <c r="Y636">
        <v>2009</v>
      </c>
    </row>
    <row r="637" spans="1:25" x14ac:dyDescent="0.3">
      <c r="A637" s="1" t="s">
        <v>167</v>
      </c>
      <c r="B637">
        <v>0</v>
      </c>
      <c r="C637">
        <v>26404.2</v>
      </c>
      <c r="D637">
        <v>38117.4</v>
      </c>
      <c r="E637">
        <v>47298.7</v>
      </c>
      <c r="F637">
        <v>0</v>
      </c>
      <c r="G637">
        <v>23175.99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11350.4</v>
      </c>
      <c r="R637">
        <v>11548.9</v>
      </c>
      <c r="S637">
        <v>0</v>
      </c>
      <c r="T637">
        <v>0</v>
      </c>
      <c r="U637">
        <v>75199.299999999988</v>
      </c>
      <c r="V637">
        <v>0</v>
      </c>
      <c r="W637">
        <v>25512</v>
      </c>
      <c r="X637">
        <v>79308.899999999994</v>
      </c>
      <c r="Y637">
        <v>2009</v>
      </c>
    </row>
    <row r="638" spans="1:25" x14ac:dyDescent="0.3">
      <c r="A638" s="1" t="s">
        <v>168</v>
      </c>
      <c r="B638">
        <v>0.3</v>
      </c>
      <c r="C638">
        <v>2769.6</v>
      </c>
      <c r="D638">
        <v>125298.8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2603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4</v>
      </c>
      <c r="T638">
        <v>9823</v>
      </c>
      <c r="U638">
        <v>0</v>
      </c>
      <c r="V638">
        <v>0</v>
      </c>
      <c r="W638">
        <v>0</v>
      </c>
      <c r="X638">
        <v>870</v>
      </c>
      <c r="Y638">
        <v>2009</v>
      </c>
    </row>
    <row r="639" spans="1:25" x14ac:dyDescent="0.3">
      <c r="A639" s="1" t="s">
        <v>169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71.61</v>
      </c>
      <c r="K639">
        <v>0</v>
      </c>
      <c r="L639">
        <v>0</v>
      </c>
      <c r="M639">
        <v>341.5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2009</v>
      </c>
    </row>
    <row r="640" spans="1:25" x14ac:dyDescent="0.3">
      <c r="A640" s="1" t="s">
        <v>170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2.2999999999999998</v>
      </c>
      <c r="J640">
        <v>2773.4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2009</v>
      </c>
    </row>
    <row r="641" spans="1:25" x14ac:dyDescent="0.3">
      <c r="A641" s="1" t="s">
        <v>171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1762.6</v>
      </c>
      <c r="J641">
        <v>117.52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2009</v>
      </c>
    </row>
    <row r="642" spans="1:25" x14ac:dyDescent="0.3">
      <c r="A642" s="1" t="s">
        <v>172</v>
      </c>
      <c r="B642">
        <v>0</v>
      </c>
      <c r="C642">
        <v>0</v>
      </c>
      <c r="D642">
        <v>0</v>
      </c>
      <c r="E642">
        <v>0</v>
      </c>
      <c r="F642">
        <v>1.1100000000000001</v>
      </c>
      <c r="G642">
        <v>0</v>
      </c>
      <c r="H642">
        <v>0</v>
      </c>
      <c r="I642">
        <v>2437.5</v>
      </c>
      <c r="J642">
        <v>225.4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0.33500000000000002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2009</v>
      </c>
    </row>
    <row r="643" spans="1:25" x14ac:dyDescent="0.3">
      <c r="A643" s="1" t="s">
        <v>173</v>
      </c>
      <c r="B643">
        <v>0</v>
      </c>
      <c r="C643">
        <v>0</v>
      </c>
      <c r="D643">
        <v>0</v>
      </c>
      <c r="E643">
        <v>0</v>
      </c>
      <c r="F643">
        <v>88.2</v>
      </c>
      <c r="G643">
        <v>0</v>
      </c>
      <c r="H643">
        <v>0</v>
      </c>
      <c r="I643">
        <v>1114.9000000000001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2009</v>
      </c>
    </row>
    <row r="644" spans="1:25" x14ac:dyDescent="0.3">
      <c r="A644" s="1" t="s">
        <v>174</v>
      </c>
      <c r="B644">
        <v>0</v>
      </c>
      <c r="C644">
        <v>0</v>
      </c>
      <c r="D644">
        <v>0</v>
      </c>
      <c r="E644">
        <v>0</v>
      </c>
      <c r="F644">
        <v>77.2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2009</v>
      </c>
    </row>
    <row r="645" spans="1:25" x14ac:dyDescent="0.3">
      <c r="A645" s="1" t="s">
        <v>175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252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0.97099999999999997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2009</v>
      </c>
    </row>
    <row r="646" spans="1:25" x14ac:dyDescent="0.3">
      <c r="A646" s="1" t="s">
        <v>176</v>
      </c>
      <c r="B646">
        <v>0</v>
      </c>
      <c r="C646">
        <v>84.61</v>
      </c>
      <c r="D646">
        <v>157.81</v>
      </c>
      <c r="E646">
        <v>0.12</v>
      </c>
      <c r="F646">
        <v>0</v>
      </c>
      <c r="G646">
        <v>2.09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10.199999999999999</v>
      </c>
      <c r="R646">
        <v>0.4</v>
      </c>
      <c r="S646">
        <v>0</v>
      </c>
      <c r="T646">
        <v>0</v>
      </c>
      <c r="U646">
        <v>103.4</v>
      </c>
      <c r="V646">
        <v>0</v>
      </c>
      <c r="W646">
        <v>10</v>
      </c>
      <c r="X646">
        <v>32.6</v>
      </c>
      <c r="Y646">
        <v>2009</v>
      </c>
    </row>
    <row r="647" spans="1:25" x14ac:dyDescent="0.3">
      <c r="A647" s="1" t="s">
        <v>177</v>
      </c>
      <c r="B647">
        <v>172.3</v>
      </c>
      <c r="C647">
        <v>197.8</v>
      </c>
      <c r="D647">
        <v>548.1</v>
      </c>
      <c r="E647">
        <v>0</v>
      </c>
      <c r="F647">
        <v>0</v>
      </c>
      <c r="G647">
        <v>0</v>
      </c>
      <c r="H647">
        <v>0</v>
      </c>
      <c r="I647">
        <v>24.3</v>
      </c>
      <c r="J647">
        <v>420.61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1698</v>
      </c>
      <c r="T647">
        <v>29.01</v>
      </c>
      <c r="U647">
        <v>0</v>
      </c>
      <c r="V647">
        <v>0</v>
      </c>
      <c r="W647">
        <v>0</v>
      </c>
      <c r="X647">
        <v>0.1</v>
      </c>
      <c r="Y647">
        <v>2009</v>
      </c>
    </row>
    <row r="648" spans="1:25" x14ac:dyDescent="0.3">
      <c r="A648" s="1" t="s">
        <v>178</v>
      </c>
      <c r="B648">
        <v>0</v>
      </c>
      <c r="C648">
        <v>0.2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0.9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9446</v>
      </c>
      <c r="U648">
        <v>0</v>
      </c>
      <c r="V648">
        <v>0</v>
      </c>
      <c r="W648">
        <v>0</v>
      </c>
      <c r="X648">
        <v>0</v>
      </c>
      <c r="Y648">
        <v>2009</v>
      </c>
    </row>
    <row r="649" spans="1:25" x14ac:dyDescent="0.3">
      <c r="A649" s="1" t="s">
        <v>179</v>
      </c>
      <c r="B649">
        <v>0</v>
      </c>
      <c r="C649">
        <v>1</v>
      </c>
      <c r="D649">
        <v>49.3</v>
      </c>
      <c r="E649">
        <v>0</v>
      </c>
      <c r="F649">
        <v>3.41</v>
      </c>
      <c r="G649">
        <v>0</v>
      </c>
      <c r="H649">
        <v>255</v>
      </c>
      <c r="I649">
        <v>314.3</v>
      </c>
      <c r="J649">
        <v>213.9</v>
      </c>
      <c r="K649">
        <v>0</v>
      </c>
      <c r="L649">
        <v>0</v>
      </c>
      <c r="M649">
        <v>7.8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3672</v>
      </c>
      <c r="U649">
        <v>0</v>
      </c>
      <c r="V649">
        <v>0</v>
      </c>
      <c r="W649">
        <v>0</v>
      </c>
      <c r="X649">
        <v>2.4</v>
      </c>
      <c r="Y649">
        <v>2009</v>
      </c>
    </row>
    <row r="650" spans="1:25" x14ac:dyDescent="0.3">
      <c r="A650" s="1" t="s">
        <v>180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215</v>
      </c>
      <c r="U650">
        <v>0</v>
      </c>
      <c r="V650">
        <v>0</v>
      </c>
      <c r="W650">
        <v>0</v>
      </c>
      <c r="X650">
        <v>0</v>
      </c>
      <c r="Y650">
        <v>2009</v>
      </c>
    </row>
    <row r="651" spans="1:25" x14ac:dyDescent="0.3">
      <c r="A651" s="1" t="s">
        <v>181</v>
      </c>
      <c r="B651">
        <v>0</v>
      </c>
      <c r="C651">
        <v>5023.51</v>
      </c>
      <c r="D651">
        <v>129.69999999999999</v>
      </c>
      <c r="E651">
        <v>0</v>
      </c>
      <c r="F651">
        <v>15123.71</v>
      </c>
      <c r="G651">
        <v>0</v>
      </c>
      <c r="H651">
        <v>29834</v>
      </c>
      <c r="I651">
        <v>5056.6000000000004</v>
      </c>
      <c r="J651">
        <v>6349.5</v>
      </c>
      <c r="K651">
        <v>0</v>
      </c>
      <c r="L651">
        <v>0</v>
      </c>
      <c r="M651">
        <v>4665.3999999999996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12181</v>
      </c>
      <c r="T651">
        <v>225983</v>
      </c>
      <c r="U651">
        <v>0</v>
      </c>
      <c r="V651">
        <v>2137</v>
      </c>
      <c r="W651">
        <v>26524</v>
      </c>
      <c r="X651">
        <v>0</v>
      </c>
      <c r="Y651">
        <v>2009</v>
      </c>
    </row>
    <row r="652" spans="1:25" x14ac:dyDescent="0.3">
      <c r="A652" s="1" t="s">
        <v>182</v>
      </c>
      <c r="B652">
        <v>232.8</v>
      </c>
      <c r="C652">
        <v>124.4</v>
      </c>
      <c r="D652">
        <v>79.2</v>
      </c>
      <c r="E652">
        <v>0</v>
      </c>
      <c r="F652">
        <v>0</v>
      </c>
      <c r="G652">
        <v>0</v>
      </c>
      <c r="H652">
        <v>2</v>
      </c>
      <c r="I652">
        <v>8553.2000000000007</v>
      </c>
      <c r="J652">
        <v>8991.2000000000007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830</v>
      </c>
      <c r="T652">
        <v>73</v>
      </c>
      <c r="U652">
        <v>0</v>
      </c>
      <c r="V652">
        <v>0</v>
      </c>
      <c r="W652">
        <v>0</v>
      </c>
      <c r="X652">
        <v>4.4000000000000004</v>
      </c>
      <c r="Y652">
        <v>2009</v>
      </c>
    </row>
    <row r="653" spans="1:25" x14ac:dyDescent="0.3">
      <c r="A653" s="1" t="s">
        <v>183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0.6</v>
      </c>
      <c r="J653">
        <v>354.1</v>
      </c>
      <c r="K653">
        <v>0</v>
      </c>
      <c r="L653">
        <v>0</v>
      </c>
      <c r="M653">
        <v>125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2009</v>
      </c>
    </row>
    <row r="654" spans="1:25" x14ac:dyDescent="0.3">
      <c r="A654" s="1" t="s">
        <v>184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12.31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2009</v>
      </c>
    </row>
    <row r="655" spans="1:25" x14ac:dyDescent="0.3">
      <c r="A655" s="1" t="s">
        <v>185</v>
      </c>
      <c r="B655">
        <v>2.2999999999999998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1.1000000000000001</v>
      </c>
      <c r="J655">
        <v>20.21</v>
      </c>
      <c r="K655">
        <v>0</v>
      </c>
      <c r="L655">
        <v>0</v>
      </c>
      <c r="M655">
        <v>77.599999999999994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2009</v>
      </c>
    </row>
    <row r="656" spans="1:25" x14ac:dyDescent="0.3">
      <c r="A656" s="1" t="s">
        <v>186</v>
      </c>
      <c r="B656">
        <v>87.1</v>
      </c>
      <c r="C656">
        <v>0</v>
      </c>
      <c r="D656">
        <v>0</v>
      </c>
      <c r="E656">
        <v>0</v>
      </c>
      <c r="F656">
        <v>0.01</v>
      </c>
      <c r="G656">
        <v>0</v>
      </c>
      <c r="H656">
        <v>0</v>
      </c>
      <c r="I656">
        <v>2760.7</v>
      </c>
      <c r="J656">
        <v>827.4</v>
      </c>
      <c r="K656">
        <v>0</v>
      </c>
      <c r="L656">
        <v>0</v>
      </c>
      <c r="M656">
        <v>2144.3000000000002</v>
      </c>
      <c r="N656">
        <v>0</v>
      </c>
      <c r="O656">
        <v>0</v>
      </c>
      <c r="P656">
        <v>1.7000000000000001E-2</v>
      </c>
      <c r="Q656">
        <v>0</v>
      </c>
      <c r="R656">
        <v>0</v>
      </c>
      <c r="S656">
        <v>24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2009</v>
      </c>
    </row>
    <row r="657" spans="1:25" x14ac:dyDescent="0.3">
      <c r="A657" s="1" t="s">
        <v>187</v>
      </c>
      <c r="B657">
        <v>2.1</v>
      </c>
      <c r="C657">
        <v>0</v>
      </c>
      <c r="D657">
        <v>0</v>
      </c>
      <c r="E657">
        <v>0</v>
      </c>
      <c r="F657">
        <v>53.31</v>
      </c>
      <c r="G657">
        <v>0</v>
      </c>
      <c r="H657">
        <v>0</v>
      </c>
      <c r="I657">
        <v>1299.7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114</v>
      </c>
      <c r="W657">
        <v>0</v>
      </c>
      <c r="X657">
        <v>0</v>
      </c>
      <c r="Y657">
        <v>2009</v>
      </c>
    </row>
    <row r="658" spans="1:25" x14ac:dyDescent="0.3">
      <c r="A658" s="1" t="s">
        <v>188</v>
      </c>
      <c r="B658">
        <v>0</v>
      </c>
      <c r="C658">
        <v>4.9000000000000004</v>
      </c>
      <c r="D658">
        <v>349.7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614.91000000000008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12</v>
      </c>
      <c r="T658">
        <v>57.01</v>
      </c>
      <c r="U658">
        <v>0</v>
      </c>
      <c r="V658">
        <v>0</v>
      </c>
      <c r="W658">
        <v>0</v>
      </c>
      <c r="X658">
        <v>5.5</v>
      </c>
      <c r="Y658">
        <v>2009</v>
      </c>
    </row>
    <row r="659" spans="1:25" x14ac:dyDescent="0.3">
      <c r="A659" s="1" t="s">
        <v>25</v>
      </c>
      <c r="B659">
        <v>0</v>
      </c>
      <c r="C659">
        <v>0</v>
      </c>
      <c r="D659">
        <v>0</v>
      </c>
      <c r="E659">
        <v>0</v>
      </c>
      <c r="F659">
        <v>5729.4</v>
      </c>
      <c r="G659">
        <v>0</v>
      </c>
      <c r="H659">
        <v>0</v>
      </c>
      <c r="I659">
        <v>4900.2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2010</v>
      </c>
    </row>
    <row r="660" spans="1:25" x14ac:dyDescent="0.3">
      <c r="A660" s="1" t="s">
        <v>26</v>
      </c>
      <c r="B660">
        <v>0</v>
      </c>
      <c r="C660">
        <v>0</v>
      </c>
      <c r="D660">
        <v>0</v>
      </c>
      <c r="E660">
        <v>0</v>
      </c>
      <c r="F660">
        <v>3031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130</v>
      </c>
      <c r="W660">
        <v>0</v>
      </c>
      <c r="X660">
        <v>0</v>
      </c>
      <c r="Y660">
        <v>2010</v>
      </c>
    </row>
    <row r="661" spans="1:25" x14ac:dyDescent="0.3">
      <c r="A661" s="1" t="s">
        <v>27</v>
      </c>
      <c r="B661">
        <v>131.19999999999999</v>
      </c>
      <c r="C661">
        <v>224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8548.9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2010</v>
      </c>
    </row>
    <row r="662" spans="1:25" x14ac:dyDescent="0.3">
      <c r="A662" s="1" t="s">
        <v>28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2010</v>
      </c>
    </row>
    <row r="663" spans="1:25" x14ac:dyDescent="0.3">
      <c r="A663" s="1" t="s">
        <v>29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20</v>
      </c>
      <c r="W663">
        <v>0</v>
      </c>
      <c r="X663">
        <v>0</v>
      </c>
      <c r="Y663">
        <v>2010</v>
      </c>
    </row>
    <row r="664" spans="1:25" x14ac:dyDescent="0.3">
      <c r="A664" s="1" t="s">
        <v>30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33.200000000000003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659.49</v>
      </c>
      <c r="U664">
        <v>0</v>
      </c>
      <c r="V664">
        <v>0</v>
      </c>
      <c r="W664">
        <v>0</v>
      </c>
      <c r="X664">
        <v>0</v>
      </c>
      <c r="Y664">
        <v>2010</v>
      </c>
    </row>
    <row r="665" spans="1:25" x14ac:dyDescent="0.3">
      <c r="A665" s="1" t="s">
        <v>31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2010</v>
      </c>
    </row>
    <row r="666" spans="1:25" x14ac:dyDescent="0.3">
      <c r="A666" s="1" t="s">
        <v>32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19.5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2899</v>
      </c>
      <c r="T666">
        <v>5</v>
      </c>
      <c r="U666">
        <v>0</v>
      </c>
      <c r="V666">
        <v>0</v>
      </c>
      <c r="W666">
        <v>0</v>
      </c>
      <c r="X666">
        <v>0</v>
      </c>
      <c r="Y666">
        <v>2010</v>
      </c>
    </row>
    <row r="667" spans="1:25" x14ac:dyDescent="0.3">
      <c r="A667" s="1" t="s">
        <v>33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2.5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4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2010</v>
      </c>
    </row>
    <row r="668" spans="1:25" x14ac:dyDescent="0.3">
      <c r="A668" s="1" t="s">
        <v>34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21.93</v>
      </c>
      <c r="U668">
        <v>0</v>
      </c>
      <c r="V668">
        <v>0</v>
      </c>
      <c r="W668">
        <v>0</v>
      </c>
      <c r="X668">
        <v>0</v>
      </c>
      <c r="Y668">
        <v>2010</v>
      </c>
    </row>
    <row r="669" spans="1:25" x14ac:dyDescent="0.3">
      <c r="A669" s="1" t="s">
        <v>35</v>
      </c>
      <c r="B669">
        <v>248.9</v>
      </c>
      <c r="C669">
        <v>75</v>
      </c>
      <c r="D669">
        <v>97.4</v>
      </c>
      <c r="E669">
        <v>0</v>
      </c>
      <c r="F669">
        <v>0</v>
      </c>
      <c r="G669">
        <v>0</v>
      </c>
      <c r="H669">
        <v>0</v>
      </c>
      <c r="I669">
        <v>352.1</v>
      </c>
      <c r="J669">
        <v>334</v>
      </c>
      <c r="K669">
        <v>11</v>
      </c>
      <c r="L669">
        <v>0</v>
      </c>
      <c r="M669">
        <v>0</v>
      </c>
      <c r="N669">
        <v>0</v>
      </c>
      <c r="O669">
        <v>0</v>
      </c>
      <c r="P669">
        <v>3.9209999999999998</v>
      </c>
      <c r="Q669">
        <v>0</v>
      </c>
      <c r="R669">
        <v>0</v>
      </c>
      <c r="S669">
        <v>1073</v>
      </c>
      <c r="T669">
        <v>3.78</v>
      </c>
      <c r="U669">
        <v>0</v>
      </c>
      <c r="V669">
        <v>0</v>
      </c>
      <c r="W669">
        <v>0</v>
      </c>
      <c r="X669">
        <v>0</v>
      </c>
      <c r="Y669">
        <v>2010</v>
      </c>
    </row>
    <row r="670" spans="1:25" x14ac:dyDescent="0.3">
      <c r="A670" s="1" t="s">
        <v>36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9413.9000000000015</v>
      </c>
      <c r="K670">
        <v>0</v>
      </c>
      <c r="L670">
        <v>0</v>
      </c>
      <c r="M670">
        <v>1398.8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2010</v>
      </c>
    </row>
    <row r="671" spans="1:25" x14ac:dyDescent="0.3">
      <c r="A671" s="1" t="s">
        <v>37</v>
      </c>
      <c r="B671">
        <v>215.8</v>
      </c>
      <c r="C671">
        <v>0</v>
      </c>
      <c r="D671">
        <v>3.91</v>
      </c>
      <c r="E671">
        <v>0</v>
      </c>
      <c r="F671">
        <v>0</v>
      </c>
      <c r="G671">
        <v>0</v>
      </c>
      <c r="H671">
        <v>0</v>
      </c>
      <c r="I671">
        <v>3440.5</v>
      </c>
      <c r="J671">
        <v>735</v>
      </c>
      <c r="K671">
        <v>144</v>
      </c>
      <c r="L671">
        <v>0</v>
      </c>
      <c r="M671">
        <v>0</v>
      </c>
      <c r="N671">
        <v>0</v>
      </c>
      <c r="O671">
        <v>0</v>
      </c>
      <c r="P671">
        <v>14.103</v>
      </c>
      <c r="Q671">
        <v>0</v>
      </c>
      <c r="R671">
        <v>0</v>
      </c>
      <c r="S671">
        <v>399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2010</v>
      </c>
    </row>
    <row r="672" spans="1:25" x14ac:dyDescent="0.3">
      <c r="A672" s="1" t="s">
        <v>38</v>
      </c>
      <c r="B672">
        <v>0.4</v>
      </c>
      <c r="C672">
        <v>0</v>
      </c>
      <c r="D672">
        <v>0</v>
      </c>
      <c r="E672">
        <v>0</v>
      </c>
      <c r="F672">
        <v>164.5</v>
      </c>
      <c r="G672">
        <v>0</v>
      </c>
      <c r="H672">
        <v>0</v>
      </c>
      <c r="I672">
        <v>2321.8000000000002</v>
      </c>
      <c r="J672">
        <v>2.2999999999999998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2010</v>
      </c>
    </row>
    <row r="673" spans="1:25" x14ac:dyDescent="0.3">
      <c r="A673" s="1" t="s">
        <v>39</v>
      </c>
      <c r="B673">
        <v>0</v>
      </c>
      <c r="C673">
        <v>0</v>
      </c>
      <c r="D673">
        <v>0</v>
      </c>
      <c r="E673">
        <v>0</v>
      </c>
      <c r="F673">
        <v>286.39999999999998</v>
      </c>
      <c r="G673">
        <v>0</v>
      </c>
      <c r="H673">
        <v>0</v>
      </c>
      <c r="I673">
        <v>1.6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489</v>
      </c>
      <c r="W673">
        <v>0</v>
      </c>
      <c r="X673">
        <v>0</v>
      </c>
      <c r="Y673">
        <v>2010</v>
      </c>
    </row>
    <row r="674" spans="1:25" x14ac:dyDescent="0.3">
      <c r="A674" s="1" t="s">
        <v>40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267473.74</v>
      </c>
      <c r="U674">
        <v>0</v>
      </c>
      <c r="V674">
        <v>0</v>
      </c>
      <c r="W674">
        <v>0</v>
      </c>
      <c r="X674">
        <v>0</v>
      </c>
      <c r="Y674">
        <v>2010</v>
      </c>
    </row>
    <row r="675" spans="1:25" x14ac:dyDescent="0.3">
      <c r="A675" s="1" t="s">
        <v>41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4948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91127.310000000012</v>
      </c>
      <c r="U675">
        <v>0</v>
      </c>
      <c r="V675">
        <v>0</v>
      </c>
      <c r="W675">
        <v>0</v>
      </c>
      <c r="X675">
        <v>0</v>
      </c>
      <c r="Y675">
        <v>2010</v>
      </c>
    </row>
    <row r="676" spans="1:25" x14ac:dyDescent="0.3">
      <c r="A676" s="1" t="s">
        <v>42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139</v>
      </c>
      <c r="I676">
        <v>0</v>
      </c>
      <c r="J676">
        <v>539.20000000000005</v>
      </c>
      <c r="K676">
        <v>0</v>
      </c>
      <c r="L676">
        <v>1526</v>
      </c>
      <c r="M676">
        <v>0</v>
      </c>
      <c r="N676">
        <v>0</v>
      </c>
      <c r="O676">
        <v>0</v>
      </c>
      <c r="P676">
        <v>0</v>
      </c>
      <c r="Q676">
        <v>12.6</v>
      </c>
      <c r="R676">
        <v>0</v>
      </c>
      <c r="S676">
        <v>0</v>
      </c>
      <c r="T676">
        <v>20.54</v>
      </c>
      <c r="U676">
        <v>0</v>
      </c>
      <c r="V676">
        <v>0</v>
      </c>
      <c r="W676">
        <v>0</v>
      </c>
      <c r="X676">
        <v>0</v>
      </c>
      <c r="Y676">
        <v>2010</v>
      </c>
    </row>
    <row r="677" spans="1:25" x14ac:dyDescent="0.3">
      <c r="A677" s="1" t="s">
        <v>43</v>
      </c>
      <c r="B677">
        <v>0</v>
      </c>
      <c r="C677">
        <v>7416</v>
      </c>
      <c r="D677">
        <v>0.01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9097.2999999999993</v>
      </c>
      <c r="K677">
        <v>0</v>
      </c>
      <c r="L677">
        <v>6598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277682.2</v>
      </c>
      <c r="U677">
        <v>0</v>
      </c>
      <c r="V677">
        <v>0</v>
      </c>
      <c r="W677">
        <v>0</v>
      </c>
      <c r="X677">
        <v>0</v>
      </c>
      <c r="Y677">
        <v>2010</v>
      </c>
    </row>
    <row r="678" spans="1:25" x14ac:dyDescent="0.3">
      <c r="A678" s="1" t="s">
        <v>44</v>
      </c>
      <c r="B678">
        <v>0</v>
      </c>
      <c r="C678">
        <v>4250</v>
      </c>
      <c r="D678">
        <v>7266.1</v>
      </c>
      <c r="E678">
        <v>0.4</v>
      </c>
      <c r="F678">
        <v>0</v>
      </c>
      <c r="G678">
        <v>202.71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157.9</v>
      </c>
      <c r="S678">
        <v>0</v>
      </c>
      <c r="T678">
        <v>0</v>
      </c>
      <c r="U678">
        <v>319.10000000000002</v>
      </c>
      <c r="V678">
        <v>0</v>
      </c>
      <c r="W678">
        <v>0</v>
      </c>
      <c r="X678">
        <v>1583.3</v>
      </c>
      <c r="Y678">
        <v>2010</v>
      </c>
    </row>
    <row r="679" spans="1:25" x14ac:dyDescent="0.3">
      <c r="A679" s="1" t="s">
        <v>45</v>
      </c>
      <c r="B679">
        <v>0</v>
      </c>
      <c r="C679">
        <v>6051</v>
      </c>
      <c r="D679">
        <v>15257.7</v>
      </c>
      <c r="E679">
        <v>795.3</v>
      </c>
      <c r="F679">
        <v>0</v>
      </c>
      <c r="G679">
        <v>1039.46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3165.7</v>
      </c>
      <c r="R679">
        <v>5101.8</v>
      </c>
      <c r="S679">
        <v>0</v>
      </c>
      <c r="T679">
        <v>0</v>
      </c>
      <c r="U679">
        <v>12154.9</v>
      </c>
      <c r="V679">
        <v>0</v>
      </c>
      <c r="W679">
        <v>4252</v>
      </c>
      <c r="X679">
        <v>11079.4</v>
      </c>
      <c r="Y679">
        <v>2010</v>
      </c>
    </row>
    <row r="680" spans="1:25" x14ac:dyDescent="0.3">
      <c r="A680" s="1" t="s">
        <v>46</v>
      </c>
      <c r="B680">
        <v>723.6</v>
      </c>
      <c r="C680">
        <v>2844</v>
      </c>
      <c r="D680">
        <v>5685.9000000000005</v>
      </c>
      <c r="E680">
        <v>0</v>
      </c>
      <c r="F680">
        <v>0</v>
      </c>
      <c r="G680">
        <v>0</v>
      </c>
      <c r="H680">
        <v>32</v>
      </c>
      <c r="I680">
        <v>2387.8000000000002</v>
      </c>
      <c r="J680">
        <v>14247.6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2702</v>
      </c>
      <c r="T680">
        <v>4495.49</v>
      </c>
      <c r="U680">
        <v>0</v>
      </c>
      <c r="V680">
        <v>0</v>
      </c>
      <c r="W680">
        <v>0</v>
      </c>
      <c r="X680">
        <v>362.3</v>
      </c>
      <c r="Y680">
        <v>2010</v>
      </c>
    </row>
    <row r="681" spans="1:25" x14ac:dyDescent="0.3">
      <c r="A681" s="1" t="s">
        <v>47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28.39</v>
      </c>
      <c r="U681">
        <v>0</v>
      </c>
      <c r="V681">
        <v>0</v>
      </c>
      <c r="W681">
        <v>0</v>
      </c>
      <c r="X681">
        <v>0</v>
      </c>
      <c r="Y681">
        <v>2010</v>
      </c>
    </row>
    <row r="682" spans="1:25" x14ac:dyDescent="0.3">
      <c r="A682" s="1" t="s">
        <v>48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312.39999999999998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10.32</v>
      </c>
      <c r="U682">
        <v>0</v>
      </c>
      <c r="V682">
        <v>0</v>
      </c>
      <c r="W682">
        <v>0</v>
      </c>
      <c r="X682">
        <v>0</v>
      </c>
      <c r="Y682">
        <v>2010</v>
      </c>
    </row>
    <row r="683" spans="1:25" x14ac:dyDescent="0.3">
      <c r="A683" s="1" t="s">
        <v>49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60.2</v>
      </c>
      <c r="J683">
        <v>118.7</v>
      </c>
      <c r="K683">
        <v>0</v>
      </c>
      <c r="L683">
        <v>0</v>
      </c>
      <c r="M683">
        <v>48.7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20.2</v>
      </c>
      <c r="U683">
        <v>0</v>
      </c>
      <c r="V683">
        <v>0</v>
      </c>
      <c r="W683">
        <v>0</v>
      </c>
      <c r="X683">
        <v>0</v>
      </c>
      <c r="Y683">
        <v>2010</v>
      </c>
    </row>
    <row r="684" spans="1:25" x14ac:dyDescent="0.3">
      <c r="A684" s="1" t="s">
        <v>50</v>
      </c>
      <c r="B684">
        <v>21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0.7</v>
      </c>
      <c r="J684">
        <v>291.39999999999998</v>
      </c>
      <c r="K684">
        <v>0</v>
      </c>
      <c r="L684">
        <v>0</v>
      </c>
      <c r="M684">
        <v>289.10000000000002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2010</v>
      </c>
    </row>
    <row r="685" spans="1:25" x14ac:dyDescent="0.3">
      <c r="A685" s="1" t="s">
        <v>51</v>
      </c>
      <c r="B685">
        <v>52.2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1816.9</v>
      </c>
      <c r="J685">
        <v>308.39999999999998</v>
      </c>
      <c r="K685">
        <v>4</v>
      </c>
      <c r="L685">
        <v>0</v>
      </c>
      <c r="M685">
        <v>808.3</v>
      </c>
      <c r="N685">
        <v>0</v>
      </c>
      <c r="O685">
        <v>0</v>
      </c>
      <c r="P685">
        <v>0.215</v>
      </c>
      <c r="Q685">
        <v>0</v>
      </c>
      <c r="R685">
        <v>0</v>
      </c>
      <c r="S685">
        <v>3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2010</v>
      </c>
    </row>
    <row r="686" spans="1:25" x14ac:dyDescent="0.3">
      <c r="A686" s="1" t="s">
        <v>52</v>
      </c>
      <c r="B686">
        <v>250.6</v>
      </c>
      <c r="C686">
        <v>58</v>
      </c>
      <c r="D686">
        <v>125.91</v>
      </c>
      <c r="E686">
        <v>0</v>
      </c>
      <c r="F686">
        <v>0</v>
      </c>
      <c r="G686">
        <v>0</v>
      </c>
      <c r="H686">
        <v>0</v>
      </c>
      <c r="I686">
        <v>20.399999999999999</v>
      </c>
      <c r="J686">
        <v>86.7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2612</v>
      </c>
      <c r="T686">
        <v>5.78</v>
      </c>
      <c r="U686">
        <v>0</v>
      </c>
      <c r="V686">
        <v>0</v>
      </c>
      <c r="W686">
        <v>0</v>
      </c>
      <c r="X686">
        <v>0</v>
      </c>
      <c r="Y686">
        <v>2010</v>
      </c>
    </row>
    <row r="687" spans="1:25" x14ac:dyDescent="0.3">
      <c r="A687" s="1" t="s">
        <v>53</v>
      </c>
      <c r="B687">
        <v>0</v>
      </c>
      <c r="C687">
        <v>0</v>
      </c>
      <c r="D687">
        <v>0.71</v>
      </c>
      <c r="E687">
        <v>0</v>
      </c>
      <c r="F687">
        <v>300</v>
      </c>
      <c r="G687">
        <v>0</v>
      </c>
      <c r="H687">
        <v>0</v>
      </c>
      <c r="I687">
        <v>340.4</v>
      </c>
      <c r="J687">
        <v>17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0.01</v>
      </c>
      <c r="Q687">
        <v>0</v>
      </c>
      <c r="R687">
        <v>0</v>
      </c>
      <c r="S687">
        <v>0</v>
      </c>
      <c r="T687">
        <v>0.05</v>
      </c>
      <c r="U687">
        <v>0</v>
      </c>
      <c r="V687">
        <v>0</v>
      </c>
      <c r="W687">
        <v>0</v>
      </c>
      <c r="X687">
        <v>0</v>
      </c>
      <c r="Y687">
        <v>2010</v>
      </c>
    </row>
    <row r="688" spans="1:25" x14ac:dyDescent="0.3">
      <c r="A688" s="1" t="s">
        <v>54</v>
      </c>
      <c r="B688">
        <v>0</v>
      </c>
      <c r="C688">
        <v>14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26</v>
      </c>
      <c r="K688">
        <v>0</v>
      </c>
      <c r="L688">
        <v>15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7699.91</v>
      </c>
      <c r="U688">
        <v>0</v>
      </c>
      <c r="V688">
        <v>0</v>
      </c>
      <c r="W688">
        <v>0</v>
      </c>
      <c r="X688">
        <v>0</v>
      </c>
      <c r="Y688">
        <v>2010</v>
      </c>
    </row>
    <row r="689" spans="1:25" x14ac:dyDescent="0.3">
      <c r="A689" s="1" t="s">
        <v>55</v>
      </c>
      <c r="B689">
        <v>0</v>
      </c>
      <c r="C689">
        <v>797</v>
      </c>
      <c r="D689">
        <v>0</v>
      </c>
      <c r="E689">
        <v>0</v>
      </c>
      <c r="F689">
        <v>0</v>
      </c>
      <c r="G689">
        <v>0</v>
      </c>
      <c r="H689">
        <v>25</v>
      </c>
      <c r="I689">
        <v>36.5</v>
      </c>
      <c r="J689">
        <v>576.29999999999995</v>
      </c>
      <c r="K689">
        <v>0</v>
      </c>
      <c r="L689">
        <v>1854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505.08</v>
      </c>
      <c r="U689">
        <v>0</v>
      </c>
      <c r="V689">
        <v>0</v>
      </c>
      <c r="W689">
        <v>0</v>
      </c>
      <c r="X689">
        <v>0</v>
      </c>
      <c r="Y689">
        <v>2010</v>
      </c>
    </row>
    <row r="690" spans="1:25" x14ac:dyDescent="0.3">
      <c r="A690" s="1" t="s">
        <v>56</v>
      </c>
      <c r="B690">
        <v>236.5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3405.9</v>
      </c>
      <c r="J690">
        <v>362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251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2010</v>
      </c>
    </row>
    <row r="691" spans="1:25" x14ac:dyDescent="0.3">
      <c r="A691" s="1" t="s">
        <v>57</v>
      </c>
      <c r="B691">
        <v>0</v>
      </c>
      <c r="C691">
        <v>3569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1764.5</v>
      </c>
      <c r="K691">
        <v>0</v>
      </c>
      <c r="L691">
        <v>1977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123384.2</v>
      </c>
      <c r="U691">
        <v>0</v>
      </c>
      <c r="V691">
        <v>0</v>
      </c>
      <c r="W691">
        <v>0</v>
      </c>
      <c r="X691">
        <v>0</v>
      </c>
      <c r="Y691">
        <v>2010</v>
      </c>
    </row>
    <row r="692" spans="1:25" x14ac:dyDescent="0.3">
      <c r="A692" s="1" t="s">
        <v>58</v>
      </c>
      <c r="B692">
        <v>78.100000000000009</v>
      </c>
      <c r="C692">
        <v>635</v>
      </c>
      <c r="D692">
        <v>724.8</v>
      </c>
      <c r="E692">
        <v>0</v>
      </c>
      <c r="F692">
        <v>27.9</v>
      </c>
      <c r="G692">
        <v>0</v>
      </c>
      <c r="H692">
        <v>5</v>
      </c>
      <c r="I692">
        <v>364.8</v>
      </c>
      <c r="J692">
        <v>27397.4</v>
      </c>
      <c r="K692">
        <v>0</v>
      </c>
      <c r="L692">
        <v>0</v>
      </c>
      <c r="M692">
        <v>396.1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41</v>
      </c>
      <c r="T692">
        <v>1135.4000000000001</v>
      </c>
      <c r="U692">
        <v>0.1</v>
      </c>
      <c r="V692">
        <v>0</v>
      </c>
      <c r="W692">
        <v>0</v>
      </c>
      <c r="X692">
        <v>89.5</v>
      </c>
      <c r="Y692">
        <v>2010</v>
      </c>
    </row>
    <row r="693" spans="1:25" x14ac:dyDescent="0.3">
      <c r="A693" s="1" t="s">
        <v>59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8.24</v>
      </c>
      <c r="U693">
        <v>0</v>
      </c>
      <c r="V693">
        <v>0</v>
      </c>
      <c r="W693">
        <v>0</v>
      </c>
      <c r="X693">
        <v>0</v>
      </c>
      <c r="Y693">
        <v>2010</v>
      </c>
    </row>
    <row r="694" spans="1:25" x14ac:dyDescent="0.3">
      <c r="A694" s="1" t="s">
        <v>60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183</v>
      </c>
      <c r="I694">
        <v>0</v>
      </c>
      <c r="J694">
        <v>73.3</v>
      </c>
      <c r="K694">
        <v>0</v>
      </c>
      <c r="L694">
        <v>12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5.21</v>
      </c>
      <c r="U694">
        <v>0</v>
      </c>
      <c r="V694">
        <v>0</v>
      </c>
      <c r="W694">
        <v>0</v>
      </c>
      <c r="X694">
        <v>0</v>
      </c>
      <c r="Y694">
        <v>2010</v>
      </c>
    </row>
    <row r="695" spans="1:25" x14ac:dyDescent="0.3">
      <c r="A695" s="1" t="s">
        <v>61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2930.7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65.11</v>
      </c>
      <c r="U695">
        <v>0</v>
      </c>
      <c r="V695">
        <v>0</v>
      </c>
      <c r="W695">
        <v>0</v>
      </c>
      <c r="X695">
        <v>0</v>
      </c>
      <c r="Y695">
        <v>2010</v>
      </c>
    </row>
    <row r="696" spans="1:25" x14ac:dyDescent="0.3">
      <c r="A696" s="1" t="s">
        <v>62</v>
      </c>
      <c r="B696">
        <v>9.3000000000000007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2.1</v>
      </c>
      <c r="J696">
        <v>595.5</v>
      </c>
      <c r="K696">
        <v>0</v>
      </c>
      <c r="L696">
        <v>0</v>
      </c>
      <c r="M696">
        <v>333.4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2010</v>
      </c>
    </row>
    <row r="697" spans="1:25" x14ac:dyDescent="0.3">
      <c r="A697" s="1" t="s">
        <v>63</v>
      </c>
      <c r="B697">
        <v>169.8</v>
      </c>
      <c r="C697">
        <v>0</v>
      </c>
      <c r="D697">
        <v>0</v>
      </c>
      <c r="E697">
        <v>0</v>
      </c>
      <c r="F697">
        <v>76.900000000000006</v>
      </c>
      <c r="G697">
        <v>0</v>
      </c>
      <c r="H697">
        <v>0</v>
      </c>
      <c r="I697">
        <v>5961.5</v>
      </c>
      <c r="J697">
        <v>852</v>
      </c>
      <c r="K697">
        <v>0</v>
      </c>
      <c r="L697">
        <v>0</v>
      </c>
      <c r="M697">
        <v>1863.4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2010</v>
      </c>
    </row>
    <row r="698" spans="1:25" x14ac:dyDescent="0.3">
      <c r="A698" s="1" t="s">
        <v>64</v>
      </c>
      <c r="B698">
        <v>0</v>
      </c>
      <c r="C698">
        <v>11617</v>
      </c>
      <c r="D698">
        <v>47556.7</v>
      </c>
      <c r="E698">
        <v>0</v>
      </c>
      <c r="F698">
        <v>0</v>
      </c>
      <c r="G698">
        <v>0</v>
      </c>
      <c r="H698">
        <v>8846</v>
      </c>
      <c r="I698">
        <v>2.2000000000000002</v>
      </c>
      <c r="J698">
        <v>45246.2</v>
      </c>
      <c r="K698">
        <v>0</v>
      </c>
      <c r="L698">
        <v>3453</v>
      </c>
      <c r="M698">
        <v>0.6</v>
      </c>
      <c r="N698">
        <v>0</v>
      </c>
      <c r="O698">
        <v>7695</v>
      </c>
      <c r="P698">
        <v>0</v>
      </c>
      <c r="Q698">
        <v>0</v>
      </c>
      <c r="R698">
        <v>0</v>
      </c>
      <c r="S698">
        <v>35631</v>
      </c>
      <c r="T698">
        <v>919901.88</v>
      </c>
      <c r="U698">
        <v>0</v>
      </c>
      <c r="V698">
        <v>0</v>
      </c>
      <c r="W698">
        <v>0</v>
      </c>
      <c r="X698">
        <v>3815.2</v>
      </c>
      <c r="Y698">
        <v>2010</v>
      </c>
    </row>
    <row r="699" spans="1:25" x14ac:dyDescent="0.3">
      <c r="A699" s="1" t="s">
        <v>65</v>
      </c>
      <c r="B699">
        <v>0</v>
      </c>
      <c r="C699">
        <v>12239</v>
      </c>
      <c r="D699">
        <v>3830.9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3.4</v>
      </c>
      <c r="S699">
        <v>0</v>
      </c>
      <c r="T699">
        <v>0</v>
      </c>
      <c r="U699">
        <v>1846.3</v>
      </c>
      <c r="V699">
        <v>0</v>
      </c>
      <c r="W699">
        <v>0</v>
      </c>
      <c r="X699">
        <v>2971</v>
      </c>
      <c r="Y699">
        <v>2010</v>
      </c>
    </row>
    <row r="700" spans="1:25" x14ac:dyDescent="0.3">
      <c r="A700" s="1" t="s">
        <v>66</v>
      </c>
      <c r="B700">
        <v>0</v>
      </c>
      <c r="C700">
        <v>1704</v>
      </c>
      <c r="D700">
        <v>2414.8000000000002</v>
      </c>
      <c r="E700">
        <v>12669.7</v>
      </c>
      <c r="F700">
        <v>0</v>
      </c>
      <c r="G700">
        <v>22042.14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1064.5999999999999</v>
      </c>
      <c r="R700">
        <v>668.2</v>
      </c>
      <c r="S700">
        <v>0</v>
      </c>
      <c r="T700">
        <v>0</v>
      </c>
      <c r="U700">
        <v>22928.5</v>
      </c>
      <c r="V700">
        <v>0</v>
      </c>
      <c r="W700">
        <v>9128</v>
      </c>
      <c r="X700">
        <v>40489</v>
      </c>
      <c r="Y700">
        <v>2010</v>
      </c>
    </row>
    <row r="701" spans="1:25" x14ac:dyDescent="0.3">
      <c r="A701" s="1" t="s">
        <v>67</v>
      </c>
      <c r="B701">
        <v>0</v>
      </c>
      <c r="C701">
        <v>531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2010</v>
      </c>
    </row>
    <row r="702" spans="1:25" x14ac:dyDescent="0.3">
      <c r="A702" s="1" t="s">
        <v>68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70715.009999999995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3123.1</v>
      </c>
      <c r="Y702">
        <v>2010</v>
      </c>
    </row>
    <row r="703" spans="1:25" x14ac:dyDescent="0.3">
      <c r="A703" s="1" t="s">
        <v>69</v>
      </c>
      <c r="B703">
        <v>1.2</v>
      </c>
      <c r="C703">
        <v>7449</v>
      </c>
      <c r="D703">
        <v>36797.699999999997</v>
      </c>
      <c r="E703">
        <v>0</v>
      </c>
      <c r="F703">
        <v>0</v>
      </c>
      <c r="G703">
        <v>0</v>
      </c>
      <c r="H703">
        <v>4019</v>
      </c>
      <c r="I703">
        <v>4284.6000000000004</v>
      </c>
      <c r="J703">
        <v>25286.6</v>
      </c>
      <c r="K703">
        <v>0</v>
      </c>
      <c r="L703">
        <v>0</v>
      </c>
      <c r="M703">
        <v>0.6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26966</v>
      </c>
      <c r="T703">
        <v>103685.2</v>
      </c>
      <c r="U703">
        <v>0</v>
      </c>
      <c r="V703">
        <v>0</v>
      </c>
      <c r="W703">
        <v>0</v>
      </c>
      <c r="X703">
        <v>4395.2</v>
      </c>
      <c r="Y703">
        <v>2010</v>
      </c>
    </row>
    <row r="704" spans="1:25" x14ac:dyDescent="0.3">
      <c r="A704" s="1" t="s">
        <v>70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2010</v>
      </c>
    </row>
    <row r="705" spans="1:25" x14ac:dyDescent="0.3">
      <c r="A705" s="1" t="s">
        <v>71</v>
      </c>
      <c r="B705">
        <v>0</v>
      </c>
      <c r="C705">
        <v>3592</v>
      </c>
      <c r="D705">
        <v>0</v>
      </c>
      <c r="E705">
        <v>0</v>
      </c>
      <c r="F705">
        <v>0</v>
      </c>
      <c r="G705">
        <v>0</v>
      </c>
      <c r="H705">
        <v>576</v>
      </c>
      <c r="I705">
        <v>60.3</v>
      </c>
      <c r="J705">
        <v>12262.5</v>
      </c>
      <c r="K705">
        <v>0</v>
      </c>
      <c r="L705">
        <v>0</v>
      </c>
      <c r="M705">
        <v>10241.299999999999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3222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2010</v>
      </c>
    </row>
    <row r="706" spans="1:25" x14ac:dyDescent="0.3">
      <c r="A706" s="1" t="s">
        <v>72</v>
      </c>
      <c r="B706">
        <v>0</v>
      </c>
      <c r="C706">
        <v>267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4982.5</v>
      </c>
      <c r="K706">
        <v>0</v>
      </c>
      <c r="L706">
        <v>0</v>
      </c>
      <c r="M706">
        <v>7939.4000000000005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491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2010</v>
      </c>
    </row>
    <row r="707" spans="1:25" x14ac:dyDescent="0.3">
      <c r="A707" s="1" t="s">
        <v>73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4981.1000000000004</v>
      </c>
      <c r="K707">
        <v>0</v>
      </c>
      <c r="L707">
        <v>0</v>
      </c>
      <c r="M707">
        <v>564.1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2010</v>
      </c>
    </row>
    <row r="708" spans="1:25" x14ac:dyDescent="0.3">
      <c r="A708" s="1" t="s">
        <v>74</v>
      </c>
      <c r="B708">
        <v>68.7</v>
      </c>
      <c r="C708">
        <v>275</v>
      </c>
      <c r="D708">
        <v>1843.4</v>
      </c>
      <c r="E708">
        <v>0</v>
      </c>
      <c r="F708">
        <v>10153.6</v>
      </c>
      <c r="G708">
        <v>0</v>
      </c>
      <c r="H708">
        <v>11</v>
      </c>
      <c r="I708">
        <v>14919.1</v>
      </c>
      <c r="J708">
        <v>6898.7000000000007</v>
      </c>
      <c r="K708">
        <v>0</v>
      </c>
      <c r="L708">
        <v>0</v>
      </c>
      <c r="M708">
        <v>1387.5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241</v>
      </c>
      <c r="T708">
        <v>963.55</v>
      </c>
      <c r="U708">
        <v>0</v>
      </c>
      <c r="V708">
        <v>0</v>
      </c>
      <c r="W708">
        <v>0</v>
      </c>
      <c r="X708">
        <v>26.3</v>
      </c>
      <c r="Y708">
        <v>2010</v>
      </c>
    </row>
    <row r="709" spans="1:25" x14ac:dyDescent="0.3">
      <c r="A709" s="1" t="s">
        <v>75</v>
      </c>
      <c r="B709">
        <v>0</v>
      </c>
      <c r="C709">
        <v>0</v>
      </c>
      <c r="D709">
        <v>0</v>
      </c>
      <c r="E709">
        <v>0</v>
      </c>
      <c r="F709">
        <v>5884.9</v>
      </c>
      <c r="G709">
        <v>0</v>
      </c>
      <c r="H709">
        <v>0</v>
      </c>
      <c r="I709">
        <v>391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2432</v>
      </c>
      <c r="W709">
        <v>0</v>
      </c>
      <c r="X709">
        <v>0</v>
      </c>
      <c r="Y709">
        <v>2010</v>
      </c>
    </row>
    <row r="710" spans="1:25" x14ac:dyDescent="0.3">
      <c r="A710" s="1" t="s">
        <v>76</v>
      </c>
      <c r="B710">
        <v>0</v>
      </c>
      <c r="C710">
        <v>0</v>
      </c>
      <c r="D710">
        <v>0.01</v>
      </c>
      <c r="E710">
        <v>0</v>
      </c>
      <c r="F710">
        <v>0</v>
      </c>
      <c r="G710">
        <v>0</v>
      </c>
      <c r="H710">
        <v>0</v>
      </c>
      <c r="I710">
        <v>836.19999999999993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16301</v>
      </c>
      <c r="T710">
        <v>525.78</v>
      </c>
      <c r="U710">
        <v>0</v>
      </c>
      <c r="V710">
        <v>0</v>
      </c>
      <c r="W710">
        <v>0</v>
      </c>
      <c r="X710">
        <v>0</v>
      </c>
      <c r="Y710">
        <v>2010</v>
      </c>
    </row>
    <row r="711" spans="1:25" x14ac:dyDescent="0.3">
      <c r="A711" s="1" t="s">
        <v>77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12153</v>
      </c>
      <c r="W711">
        <v>0</v>
      </c>
      <c r="X711">
        <v>0</v>
      </c>
      <c r="Y711">
        <v>2010</v>
      </c>
    </row>
    <row r="712" spans="1:25" x14ac:dyDescent="0.3">
      <c r="A712" s="1" t="s">
        <v>78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23</v>
      </c>
      <c r="W712">
        <v>0</v>
      </c>
      <c r="X712">
        <v>0</v>
      </c>
      <c r="Y712">
        <v>2010</v>
      </c>
    </row>
    <row r="713" spans="1:25" x14ac:dyDescent="0.3">
      <c r="A713" s="1" t="s">
        <v>79</v>
      </c>
      <c r="B713">
        <v>476.8</v>
      </c>
      <c r="C713">
        <v>102</v>
      </c>
      <c r="D713">
        <v>820.51</v>
      </c>
      <c r="E713">
        <v>0</v>
      </c>
      <c r="F713">
        <v>0</v>
      </c>
      <c r="G713">
        <v>0</v>
      </c>
      <c r="H713">
        <v>0</v>
      </c>
      <c r="I713">
        <v>117.4</v>
      </c>
      <c r="J713">
        <v>966.80000000000007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328</v>
      </c>
      <c r="T713">
        <v>35.74</v>
      </c>
      <c r="U713">
        <v>0</v>
      </c>
      <c r="V713">
        <v>0</v>
      </c>
      <c r="W713">
        <v>0</v>
      </c>
      <c r="X713">
        <v>2.2000000000000002</v>
      </c>
      <c r="Y713">
        <v>2010</v>
      </c>
    </row>
    <row r="714" spans="1:25" x14ac:dyDescent="0.3">
      <c r="A714" s="1" t="s">
        <v>80</v>
      </c>
      <c r="B714">
        <v>0</v>
      </c>
      <c r="C714">
        <v>0</v>
      </c>
      <c r="D714">
        <v>0</v>
      </c>
      <c r="E714">
        <v>0</v>
      </c>
      <c r="F714">
        <v>287.7</v>
      </c>
      <c r="G714">
        <v>0</v>
      </c>
      <c r="H714">
        <v>0</v>
      </c>
      <c r="I714">
        <v>3.6</v>
      </c>
      <c r="J714">
        <v>2261.6</v>
      </c>
      <c r="K714">
        <v>0</v>
      </c>
      <c r="L714">
        <v>0</v>
      </c>
      <c r="M714">
        <v>318.10000000000002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2010</v>
      </c>
    </row>
    <row r="715" spans="1:25" x14ac:dyDescent="0.3">
      <c r="A715" s="1" t="s">
        <v>81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92.5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2010</v>
      </c>
    </row>
    <row r="716" spans="1:25" x14ac:dyDescent="0.3">
      <c r="A716" s="1" t="s">
        <v>82</v>
      </c>
      <c r="B716">
        <v>0</v>
      </c>
      <c r="C716">
        <v>18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2.2999999999999998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10503.57</v>
      </c>
      <c r="U716">
        <v>0</v>
      </c>
      <c r="V716">
        <v>0</v>
      </c>
      <c r="W716">
        <v>0</v>
      </c>
      <c r="X716">
        <v>0</v>
      </c>
      <c r="Y716">
        <v>2010</v>
      </c>
    </row>
    <row r="717" spans="1:25" x14ac:dyDescent="0.3">
      <c r="A717" s="1" t="s">
        <v>83</v>
      </c>
      <c r="B717">
        <v>47.6</v>
      </c>
      <c r="C717">
        <v>62</v>
      </c>
      <c r="D717">
        <v>487.62</v>
      </c>
      <c r="E717">
        <v>0</v>
      </c>
      <c r="F717">
        <v>670.01</v>
      </c>
      <c r="G717">
        <v>0</v>
      </c>
      <c r="H717">
        <v>23</v>
      </c>
      <c r="I717">
        <v>1962.6</v>
      </c>
      <c r="J717">
        <v>4346.5</v>
      </c>
      <c r="K717">
        <v>2</v>
      </c>
      <c r="L717">
        <v>0</v>
      </c>
      <c r="M717">
        <v>471.6</v>
      </c>
      <c r="N717">
        <v>0</v>
      </c>
      <c r="O717">
        <v>0</v>
      </c>
      <c r="P717">
        <v>0.20899999999999999</v>
      </c>
      <c r="Q717">
        <v>0</v>
      </c>
      <c r="R717">
        <v>0</v>
      </c>
      <c r="S717">
        <v>2</v>
      </c>
      <c r="T717">
        <v>6999.91</v>
      </c>
      <c r="U717">
        <v>0</v>
      </c>
      <c r="V717">
        <v>0</v>
      </c>
      <c r="W717">
        <v>0</v>
      </c>
      <c r="X717">
        <v>16.7</v>
      </c>
      <c r="Y717">
        <v>2010</v>
      </c>
    </row>
    <row r="718" spans="1:25" x14ac:dyDescent="0.3">
      <c r="A718" s="1" t="s">
        <v>84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167.71</v>
      </c>
      <c r="U718">
        <v>0</v>
      </c>
      <c r="V718">
        <v>0</v>
      </c>
      <c r="W718">
        <v>0</v>
      </c>
      <c r="X718">
        <v>0</v>
      </c>
      <c r="Y718">
        <v>2010</v>
      </c>
    </row>
    <row r="719" spans="1:25" x14ac:dyDescent="0.3">
      <c r="A719" s="1" t="s">
        <v>85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393</v>
      </c>
      <c r="I719">
        <v>0</v>
      </c>
      <c r="J719">
        <v>122.2</v>
      </c>
      <c r="K719">
        <v>0</v>
      </c>
      <c r="L719">
        <v>36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678.02</v>
      </c>
      <c r="U719">
        <v>0</v>
      </c>
      <c r="V719">
        <v>0</v>
      </c>
      <c r="W719">
        <v>0</v>
      </c>
      <c r="X719">
        <v>0</v>
      </c>
      <c r="Y719">
        <v>2010</v>
      </c>
    </row>
    <row r="720" spans="1:25" x14ac:dyDescent="0.3">
      <c r="A720" s="1" t="s">
        <v>86</v>
      </c>
      <c r="B720">
        <v>28.7</v>
      </c>
      <c r="C720">
        <v>18880</v>
      </c>
      <c r="D720">
        <v>41003.43</v>
      </c>
      <c r="E720">
        <v>0.01</v>
      </c>
      <c r="F720">
        <v>21417.599999999999</v>
      </c>
      <c r="G720">
        <v>0</v>
      </c>
      <c r="H720">
        <v>4717</v>
      </c>
      <c r="I720">
        <v>12182.1</v>
      </c>
      <c r="J720">
        <v>160427.79999999999</v>
      </c>
      <c r="K720">
        <v>13</v>
      </c>
      <c r="L720">
        <v>0</v>
      </c>
      <c r="M720">
        <v>52794.899999999987</v>
      </c>
      <c r="N720">
        <v>0</v>
      </c>
      <c r="O720">
        <v>273.5</v>
      </c>
      <c r="P720">
        <v>7.3159999999999998</v>
      </c>
      <c r="Q720">
        <v>0</v>
      </c>
      <c r="R720">
        <v>0</v>
      </c>
      <c r="S720">
        <v>19887</v>
      </c>
      <c r="T720">
        <v>232721.04</v>
      </c>
      <c r="U720">
        <v>3.5</v>
      </c>
      <c r="V720">
        <v>3294</v>
      </c>
      <c r="W720">
        <v>696</v>
      </c>
      <c r="X720">
        <v>3155.6</v>
      </c>
      <c r="Y720">
        <v>2010</v>
      </c>
    </row>
    <row r="721" spans="1:25" x14ac:dyDescent="0.3">
      <c r="A721" s="1" t="s">
        <v>87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2291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2010</v>
      </c>
    </row>
    <row r="722" spans="1:25" x14ac:dyDescent="0.3">
      <c r="A722" s="1" t="s">
        <v>88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100</v>
      </c>
      <c r="W722">
        <v>0</v>
      </c>
      <c r="X722">
        <v>0</v>
      </c>
      <c r="Y722">
        <v>2010</v>
      </c>
    </row>
    <row r="723" spans="1:25" x14ac:dyDescent="0.3">
      <c r="A723" s="1" t="s">
        <v>89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1937.5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5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2010</v>
      </c>
    </row>
    <row r="724" spans="1:25" x14ac:dyDescent="0.3">
      <c r="A724" s="1" t="s">
        <v>90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174</v>
      </c>
      <c r="W724">
        <v>0</v>
      </c>
      <c r="X724">
        <v>0</v>
      </c>
      <c r="Y724">
        <v>2010</v>
      </c>
    </row>
    <row r="725" spans="1:25" x14ac:dyDescent="0.3">
      <c r="A725" s="1" t="s">
        <v>91</v>
      </c>
      <c r="B725">
        <v>62.3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878.9</v>
      </c>
      <c r="J725">
        <v>309.7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567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2010</v>
      </c>
    </row>
    <row r="726" spans="1:25" x14ac:dyDescent="0.3">
      <c r="A726" s="1" t="s">
        <v>92</v>
      </c>
      <c r="B726">
        <v>0</v>
      </c>
      <c r="C726">
        <v>0</v>
      </c>
      <c r="D726">
        <v>0</v>
      </c>
      <c r="E726">
        <v>0</v>
      </c>
      <c r="F726">
        <v>0.5</v>
      </c>
      <c r="G726">
        <v>0</v>
      </c>
      <c r="H726">
        <v>0</v>
      </c>
      <c r="I726">
        <v>0</v>
      </c>
      <c r="J726">
        <v>12212.2</v>
      </c>
      <c r="K726">
        <v>0</v>
      </c>
      <c r="L726">
        <v>0</v>
      </c>
      <c r="M726">
        <v>44.6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2010</v>
      </c>
    </row>
    <row r="727" spans="1:25" x14ac:dyDescent="0.3">
      <c r="A727" s="1" t="s">
        <v>93</v>
      </c>
      <c r="B727">
        <v>0</v>
      </c>
      <c r="C727">
        <v>0</v>
      </c>
      <c r="D727">
        <v>0</v>
      </c>
      <c r="E727">
        <v>0</v>
      </c>
      <c r="F727">
        <v>0.5</v>
      </c>
      <c r="G727">
        <v>0</v>
      </c>
      <c r="H727">
        <v>0</v>
      </c>
      <c r="I727">
        <v>0</v>
      </c>
      <c r="J727">
        <v>12212.2</v>
      </c>
      <c r="K727">
        <v>0</v>
      </c>
      <c r="L727">
        <v>0</v>
      </c>
      <c r="M727">
        <v>44.6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2010</v>
      </c>
    </row>
    <row r="728" spans="1:25" x14ac:dyDescent="0.3">
      <c r="A728" s="1" t="s">
        <v>94</v>
      </c>
      <c r="B728">
        <v>0</v>
      </c>
      <c r="C728">
        <v>0</v>
      </c>
      <c r="D728">
        <v>0</v>
      </c>
      <c r="E728">
        <v>0</v>
      </c>
      <c r="F728">
        <v>0.5</v>
      </c>
      <c r="G728">
        <v>0</v>
      </c>
      <c r="H728">
        <v>0</v>
      </c>
      <c r="I728">
        <v>0</v>
      </c>
      <c r="J728">
        <v>12212.2</v>
      </c>
      <c r="K728">
        <v>0</v>
      </c>
      <c r="L728">
        <v>0</v>
      </c>
      <c r="M728">
        <v>44.6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2010</v>
      </c>
    </row>
    <row r="729" spans="1:25" x14ac:dyDescent="0.3">
      <c r="A729" s="1" t="s">
        <v>95</v>
      </c>
      <c r="B729">
        <v>0.1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6916.4</v>
      </c>
      <c r="K729">
        <v>0</v>
      </c>
      <c r="L729">
        <v>0</v>
      </c>
      <c r="M729">
        <v>2582.8000000000002</v>
      </c>
      <c r="N729">
        <v>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2010</v>
      </c>
    </row>
    <row r="730" spans="1:25" x14ac:dyDescent="0.3">
      <c r="A730" s="1" t="s">
        <v>96</v>
      </c>
      <c r="B730">
        <v>0.1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6916.4</v>
      </c>
      <c r="K730">
        <v>0</v>
      </c>
      <c r="L730">
        <v>0</v>
      </c>
      <c r="M730">
        <v>2582.8000000000002</v>
      </c>
      <c r="N730">
        <v>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2010</v>
      </c>
    </row>
    <row r="731" spans="1:25" x14ac:dyDescent="0.3">
      <c r="A731" s="1" t="s">
        <v>97</v>
      </c>
      <c r="B731">
        <v>0</v>
      </c>
      <c r="C731">
        <v>0</v>
      </c>
      <c r="D731">
        <v>0</v>
      </c>
      <c r="E731">
        <v>0</v>
      </c>
      <c r="F731">
        <v>7</v>
      </c>
      <c r="G731">
        <v>0</v>
      </c>
      <c r="H731">
        <v>0</v>
      </c>
      <c r="I731">
        <v>0</v>
      </c>
      <c r="J731">
        <v>127.3</v>
      </c>
      <c r="K731">
        <v>0</v>
      </c>
      <c r="L731">
        <v>0</v>
      </c>
      <c r="M731">
        <v>952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2010</v>
      </c>
    </row>
    <row r="732" spans="1:25" x14ac:dyDescent="0.3">
      <c r="A732" s="1" t="s">
        <v>98</v>
      </c>
      <c r="B732">
        <v>0</v>
      </c>
      <c r="C732">
        <v>0</v>
      </c>
      <c r="D732">
        <v>0</v>
      </c>
      <c r="E732">
        <v>0</v>
      </c>
      <c r="F732">
        <v>7</v>
      </c>
      <c r="G732">
        <v>0</v>
      </c>
      <c r="H732">
        <v>0</v>
      </c>
      <c r="I732">
        <v>0</v>
      </c>
      <c r="J732">
        <v>9.3000000000000007</v>
      </c>
      <c r="K732">
        <v>0</v>
      </c>
      <c r="L732">
        <v>0</v>
      </c>
      <c r="M732">
        <v>952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2010</v>
      </c>
    </row>
    <row r="733" spans="1:25" x14ac:dyDescent="0.3">
      <c r="A733" s="1" t="s">
        <v>99</v>
      </c>
      <c r="B733">
        <v>30.2</v>
      </c>
      <c r="C733">
        <v>0</v>
      </c>
      <c r="D733">
        <v>0</v>
      </c>
      <c r="E733">
        <v>0</v>
      </c>
      <c r="F733">
        <v>12</v>
      </c>
      <c r="G733">
        <v>0</v>
      </c>
      <c r="H733">
        <v>0</v>
      </c>
      <c r="I733">
        <v>1545</v>
      </c>
      <c r="J733">
        <v>14734.2</v>
      </c>
      <c r="K733">
        <v>0</v>
      </c>
      <c r="L733">
        <v>0</v>
      </c>
      <c r="M733">
        <v>11555.6</v>
      </c>
      <c r="N733">
        <v>4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2010</v>
      </c>
    </row>
    <row r="734" spans="1:25" x14ac:dyDescent="0.3">
      <c r="A734" s="1" t="s">
        <v>100</v>
      </c>
      <c r="B734">
        <v>15</v>
      </c>
      <c r="C734">
        <v>0</v>
      </c>
      <c r="D734">
        <v>0</v>
      </c>
      <c r="E734">
        <v>0</v>
      </c>
      <c r="F734">
        <v>13.5</v>
      </c>
      <c r="G734">
        <v>0</v>
      </c>
      <c r="H734">
        <v>0</v>
      </c>
      <c r="I734">
        <v>1093.4000000000001</v>
      </c>
      <c r="J734">
        <v>444.5</v>
      </c>
      <c r="K734">
        <v>0</v>
      </c>
      <c r="L734">
        <v>0</v>
      </c>
      <c r="M734">
        <v>3305.1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2010</v>
      </c>
    </row>
    <row r="735" spans="1:25" x14ac:dyDescent="0.3">
      <c r="A735" s="1" t="s">
        <v>101</v>
      </c>
      <c r="B735">
        <v>15.3</v>
      </c>
      <c r="C735">
        <v>0</v>
      </c>
      <c r="D735">
        <v>0</v>
      </c>
      <c r="E735">
        <v>0</v>
      </c>
      <c r="F735">
        <v>6</v>
      </c>
      <c r="G735">
        <v>0</v>
      </c>
      <c r="H735">
        <v>0</v>
      </c>
      <c r="I735">
        <v>778.6</v>
      </c>
      <c r="J735">
        <v>448.6</v>
      </c>
      <c r="K735">
        <v>0</v>
      </c>
      <c r="L735">
        <v>0</v>
      </c>
      <c r="M735">
        <v>3196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2010</v>
      </c>
    </row>
    <row r="736" spans="1:25" x14ac:dyDescent="0.3">
      <c r="A736" s="1" t="s">
        <v>102</v>
      </c>
      <c r="B736">
        <v>2.8</v>
      </c>
      <c r="C736">
        <v>0</v>
      </c>
      <c r="D736">
        <v>0</v>
      </c>
      <c r="E736">
        <v>0</v>
      </c>
      <c r="F736">
        <v>1.3</v>
      </c>
      <c r="G736">
        <v>0</v>
      </c>
      <c r="H736">
        <v>0</v>
      </c>
      <c r="I736">
        <v>3588.7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2010</v>
      </c>
    </row>
    <row r="737" spans="1:25" x14ac:dyDescent="0.3">
      <c r="A737" s="1" t="s">
        <v>103</v>
      </c>
      <c r="B737">
        <v>0</v>
      </c>
      <c r="C737">
        <v>0</v>
      </c>
      <c r="D737">
        <v>0</v>
      </c>
      <c r="E737">
        <v>0</v>
      </c>
      <c r="F737">
        <v>42</v>
      </c>
      <c r="G737">
        <v>0</v>
      </c>
      <c r="H737">
        <v>0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2010</v>
      </c>
    </row>
    <row r="738" spans="1:25" x14ac:dyDescent="0.3">
      <c r="A738" s="1" t="s">
        <v>104</v>
      </c>
      <c r="B738">
        <v>0</v>
      </c>
      <c r="C738">
        <v>0</v>
      </c>
      <c r="D738">
        <v>0</v>
      </c>
      <c r="E738">
        <v>0</v>
      </c>
      <c r="F738">
        <v>117.5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0.01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151</v>
      </c>
      <c r="W738">
        <v>0</v>
      </c>
      <c r="X738">
        <v>0</v>
      </c>
      <c r="Y738">
        <v>2010</v>
      </c>
    </row>
    <row r="739" spans="1:25" x14ac:dyDescent="0.3">
      <c r="A739" s="1" t="s">
        <v>105</v>
      </c>
      <c r="B739">
        <v>0</v>
      </c>
      <c r="C739">
        <v>0</v>
      </c>
      <c r="D739">
        <v>0</v>
      </c>
      <c r="E739">
        <v>0</v>
      </c>
      <c r="F739">
        <v>117.5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0.01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151</v>
      </c>
      <c r="W739">
        <v>0</v>
      </c>
      <c r="X739">
        <v>0</v>
      </c>
      <c r="Y739">
        <v>2010</v>
      </c>
    </row>
    <row r="740" spans="1:25" x14ac:dyDescent="0.3">
      <c r="A740" s="1" t="s">
        <v>106</v>
      </c>
      <c r="B740">
        <v>0</v>
      </c>
      <c r="C740">
        <v>0</v>
      </c>
      <c r="D740">
        <v>0</v>
      </c>
      <c r="E740">
        <v>0</v>
      </c>
      <c r="F740">
        <v>117.5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0.01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151</v>
      </c>
      <c r="W740">
        <v>0</v>
      </c>
      <c r="X740">
        <v>0</v>
      </c>
      <c r="Y740">
        <v>2010</v>
      </c>
    </row>
    <row r="741" spans="1:25" x14ac:dyDescent="0.3">
      <c r="A741" s="1" t="s">
        <v>107</v>
      </c>
      <c r="B741">
        <v>0</v>
      </c>
      <c r="C741">
        <v>0</v>
      </c>
      <c r="D741">
        <v>0</v>
      </c>
      <c r="E741">
        <v>0</v>
      </c>
      <c r="F741">
        <v>42</v>
      </c>
      <c r="G741">
        <v>0</v>
      </c>
      <c r="H741">
        <v>0</v>
      </c>
      <c r="I741">
        <v>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2010</v>
      </c>
    </row>
    <row r="742" spans="1:25" x14ac:dyDescent="0.3">
      <c r="A742" s="1" t="s">
        <v>108</v>
      </c>
      <c r="B742">
        <v>115.2</v>
      </c>
      <c r="C742">
        <v>373</v>
      </c>
      <c r="D742">
        <v>210.1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4932.3999999999996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684</v>
      </c>
      <c r="T742">
        <v>0.02</v>
      </c>
      <c r="U742">
        <v>0</v>
      </c>
      <c r="V742">
        <v>0</v>
      </c>
      <c r="W742">
        <v>0</v>
      </c>
      <c r="X742">
        <v>0</v>
      </c>
      <c r="Y742">
        <v>2010</v>
      </c>
    </row>
    <row r="743" spans="1:25" x14ac:dyDescent="0.3">
      <c r="A743" s="1" t="s">
        <v>109</v>
      </c>
      <c r="B743">
        <v>0</v>
      </c>
      <c r="C743">
        <v>0</v>
      </c>
      <c r="D743">
        <v>393.1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14008.7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123.22</v>
      </c>
      <c r="U743">
        <v>0</v>
      </c>
      <c r="V743">
        <v>0</v>
      </c>
      <c r="W743">
        <v>0</v>
      </c>
      <c r="X743">
        <v>1.1000000000000001</v>
      </c>
      <c r="Y743">
        <v>2010</v>
      </c>
    </row>
    <row r="744" spans="1:25" x14ac:dyDescent="0.3">
      <c r="A744" s="1" t="s">
        <v>110</v>
      </c>
      <c r="B744">
        <v>115.2</v>
      </c>
      <c r="C744">
        <v>373</v>
      </c>
      <c r="D744">
        <v>210.1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4932.3999999999996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684</v>
      </c>
      <c r="T744">
        <v>0.02</v>
      </c>
      <c r="U744">
        <v>0</v>
      </c>
      <c r="V744">
        <v>0</v>
      </c>
      <c r="W744">
        <v>0</v>
      </c>
      <c r="X744">
        <v>0</v>
      </c>
      <c r="Y744">
        <v>2010</v>
      </c>
    </row>
    <row r="745" spans="1:25" x14ac:dyDescent="0.3">
      <c r="A745" s="1" t="s">
        <v>111</v>
      </c>
      <c r="B745">
        <v>0</v>
      </c>
      <c r="C745">
        <v>0</v>
      </c>
      <c r="D745">
        <v>393.1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14008.7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123.22</v>
      </c>
      <c r="U745">
        <v>0</v>
      </c>
      <c r="V745">
        <v>0</v>
      </c>
      <c r="W745">
        <v>0</v>
      </c>
      <c r="X745">
        <v>1.1000000000000001</v>
      </c>
      <c r="Y745">
        <v>2010</v>
      </c>
    </row>
    <row r="746" spans="1:25" x14ac:dyDescent="0.3">
      <c r="A746" s="1" t="s">
        <v>112</v>
      </c>
      <c r="B746">
        <v>0</v>
      </c>
      <c r="C746">
        <v>0</v>
      </c>
      <c r="D746">
        <v>71261.100000000006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28.5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18</v>
      </c>
      <c r="T746">
        <v>64923.140000000007</v>
      </c>
      <c r="U746">
        <v>0</v>
      </c>
      <c r="V746">
        <v>0</v>
      </c>
      <c r="W746">
        <v>0</v>
      </c>
      <c r="X746">
        <v>0.1</v>
      </c>
      <c r="Y746">
        <v>2010</v>
      </c>
    </row>
    <row r="747" spans="1:25" x14ac:dyDescent="0.3">
      <c r="A747" s="1" t="s">
        <v>113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2010</v>
      </c>
    </row>
    <row r="748" spans="1:25" x14ac:dyDescent="0.3">
      <c r="A748" s="1" t="s">
        <v>114</v>
      </c>
      <c r="B748">
        <v>0</v>
      </c>
      <c r="C748">
        <v>62</v>
      </c>
      <c r="D748">
        <v>12.6</v>
      </c>
      <c r="E748">
        <v>0</v>
      </c>
      <c r="F748">
        <v>0</v>
      </c>
      <c r="G748">
        <v>0</v>
      </c>
      <c r="H748">
        <v>0</v>
      </c>
      <c r="I748">
        <v>8724.5</v>
      </c>
      <c r="J748">
        <v>2521</v>
      </c>
      <c r="K748">
        <v>0</v>
      </c>
      <c r="L748">
        <v>0</v>
      </c>
      <c r="M748">
        <v>7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4902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2010</v>
      </c>
    </row>
    <row r="749" spans="1:25" x14ac:dyDescent="0.3">
      <c r="A749" s="1" t="s">
        <v>115</v>
      </c>
      <c r="B749">
        <v>0</v>
      </c>
      <c r="C749">
        <v>0</v>
      </c>
      <c r="D749">
        <v>0</v>
      </c>
      <c r="E749">
        <v>0</v>
      </c>
      <c r="F749">
        <v>2948.1</v>
      </c>
      <c r="G749">
        <v>0</v>
      </c>
      <c r="H749">
        <v>0</v>
      </c>
      <c r="I749">
        <v>16035.8</v>
      </c>
      <c r="J749">
        <v>4.9000000000000004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2010</v>
      </c>
    </row>
    <row r="750" spans="1:25" x14ac:dyDescent="0.3">
      <c r="A750" s="1" t="s">
        <v>116</v>
      </c>
      <c r="B750">
        <v>0</v>
      </c>
      <c r="C750">
        <v>0</v>
      </c>
      <c r="D750">
        <v>0</v>
      </c>
      <c r="E750">
        <v>0</v>
      </c>
      <c r="F750">
        <v>53393</v>
      </c>
      <c r="G750">
        <v>0</v>
      </c>
      <c r="H750">
        <v>0</v>
      </c>
      <c r="I750">
        <v>3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127454</v>
      </c>
      <c r="W750">
        <v>0</v>
      </c>
      <c r="X750">
        <v>0</v>
      </c>
      <c r="Y750">
        <v>2010</v>
      </c>
    </row>
    <row r="751" spans="1:25" x14ac:dyDescent="0.3">
      <c r="A751" s="1" t="s">
        <v>117</v>
      </c>
      <c r="B751">
        <v>0</v>
      </c>
      <c r="C751">
        <v>221</v>
      </c>
      <c r="D751">
        <v>805.2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17.5</v>
      </c>
      <c r="Y751">
        <v>2010</v>
      </c>
    </row>
    <row r="752" spans="1:25" x14ac:dyDescent="0.3">
      <c r="A752" s="1" t="s">
        <v>118</v>
      </c>
      <c r="B752">
        <v>0</v>
      </c>
      <c r="C752">
        <v>78</v>
      </c>
      <c r="D752">
        <v>643.1</v>
      </c>
      <c r="E752">
        <v>0</v>
      </c>
      <c r="F752">
        <v>0</v>
      </c>
      <c r="G752">
        <v>3.27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38</v>
      </c>
      <c r="V752">
        <v>0</v>
      </c>
      <c r="W752">
        <v>0</v>
      </c>
      <c r="X752">
        <v>84.600000000000009</v>
      </c>
      <c r="Y752">
        <v>2010</v>
      </c>
    </row>
    <row r="753" spans="1:25" x14ac:dyDescent="0.3">
      <c r="A753" s="1" t="s">
        <v>119</v>
      </c>
      <c r="B753">
        <v>3699.3</v>
      </c>
      <c r="C753">
        <v>3787</v>
      </c>
      <c r="D753">
        <v>9368.9999999999982</v>
      </c>
      <c r="E753">
        <v>0</v>
      </c>
      <c r="F753">
        <v>0</v>
      </c>
      <c r="G753">
        <v>0</v>
      </c>
      <c r="H753">
        <v>0</v>
      </c>
      <c r="I753">
        <v>384.6</v>
      </c>
      <c r="J753">
        <v>14788.9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26707</v>
      </c>
      <c r="T753">
        <v>1089.71</v>
      </c>
      <c r="U753">
        <v>0</v>
      </c>
      <c r="V753">
        <v>0</v>
      </c>
      <c r="W753">
        <v>0</v>
      </c>
      <c r="X753">
        <v>4.9000000000000004</v>
      </c>
      <c r="Y753">
        <v>2010</v>
      </c>
    </row>
    <row r="754" spans="1:25" x14ac:dyDescent="0.3">
      <c r="A754" s="1" t="s">
        <v>120</v>
      </c>
      <c r="B754">
        <v>275.39999999999998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300.39999999999998</v>
      </c>
      <c r="K754">
        <v>0</v>
      </c>
      <c r="L754">
        <v>0</v>
      </c>
      <c r="M754">
        <v>178.2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2010</v>
      </c>
    </row>
    <row r="755" spans="1:25" x14ac:dyDescent="0.3">
      <c r="A755" s="1" t="s">
        <v>121</v>
      </c>
      <c r="B755">
        <v>1122.5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2190.3000000000002</v>
      </c>
      <c r="J755">
        <v>516.9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62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2010</v>
      </c>
    </row>
    <row r="756" spans="1:25" x14ac:dyDescent="0.3">
      <c r="A756" s="1" t="s">
        <v>122</v>
      </c>
      <c r="B756">
        <v>50.7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227.1</v>
      </c>
      <c r="J756">
        <v>836.3</v>
      </c>
      <c r="K756">
        <v>4</v>
      </c>
      <c r="L756">
        <v>0</v>
      </c>
      <c r="M756">
        <v>0</v>
      </c>
      <c r="N756">
        <v>0</v>
      </c>
      <c r="O756">
        <v>0</v>
      </c>
      <c r="P756">
        <v>2.7210000000000001</v>
      </c>
      <c r="Q756">
        <v>0</v>
      </c>
      <c r="R756">
        <v>0</v>
      </c>
      <c r="S756">
        <v>2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2010</v>
      </c>
    </row>
    <row r="757" spans="1:25" x14ac:dyDescent="0.3">
      <c r="A757" s="1" t="s">
        <v>123</v>
      </c>
      <c r="B757">
        <v>188.4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136.19999999999999</v>
      </c>
      <c r="J757">
        <v>54.9</v>
      </c>
      <c r="K757">
        <v>0</v>
      </c>
      <c r="L757">
        <v>0</v>
      </c>
      <c r="M757">
        <v>63.2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2010</v>
      </c>
    </row>
    <row r="758" spans="1:25" x14ac:dyDescent="0.3">
      <c r="A758" s="1" t="s">
        <v>124</v>
      </c>
      <c r="B758">
        <v>0.4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87.2</v>
      </c>
      <c r="J758">
        <v>69.2</v>
      </c>
      <c r="K758">
        <v>0</v>
      </c>
      <c r="L758">
        <v>0</v>
      </c>
      <c r="M758">
        <v>0.6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2010</v>
      </c>
    </row>
    <row r="759" spans="1:25" x14ac:dyDescent="0.3">
      <c r="A759" s="1" t="s">
        <v>125</v>
      </c>
      <c r="B759">
        <v>1.5</v>
      </c>
      <c r="C759">
        <v>0</v>
      </c>
      <c r="D759">
        <v>0</v>
      </c>
      <c r="E759">
        <v>0</v>
      </c>
      <c r="F759">
        <v>12</v>
      </c>
      <c r="G759">
        <v>0</v>
      </c>
      <c r="H759">
        <v>0</v>
      </c>
      <c r="I759">
        <v>198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112</v>
      </c>
      <c r="W759">
        <v>0</v>
      </c>
      <c r="X759">
        <v>0</v>
      </c>
      <c r="Y759">
        <v>2010</v>
      </c>
    </row>
    <row r="760" spans="1:25" x14ac:dyDescent="0.3">
      <c r="A760" s="1" t="s">
        <v>126</v>
      </c>
      <c r="B760">
        <v>0</v>
      </c>
      <c r="C760">
        <v>1592</v>
      </c>
      <c r="D760">
        <v>1.4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282.60000000000002</v>
      </c>
      <c r="K760">
        <v>0</v>
      </c>
      <c r="L760">
        <v>954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175246.23</v>
      </c>
      <c r="U760">
        <v>0</v>
      </c>
      <c r="V760">
        <v>0</v>
      </c>
      <c r="W760">
        <v>0</v>
      </c>
      <c r="X760">
        <v>0</v>
      </c>
      <c r="Y760">
        <v>2010</v>
      </c>
    </row>
    <row r="761" spans="1:25" x14ac:dyDescent="0.3">
      <c r="A761" s="1" t="s">
        <v>127</v>
      </c>
      <c r="B761">
        <v>14.6</v>
      </c>
      <c r="C761">
        <v>11085</v>
      </c>
      <c r="D761">
        <v>4453</v>
      </c>
      <c r="E761">
        <v>0</v>
      </c>
      <c r="F761">
        <v>15.2</v>
      </c>
      <c r="G761">
        <v>0</v>
      </c>
      <c r="H761">
        <v>162</v>
      </c>
      <c r="I761">
        <v>2316.6</v>
      </c>
      <c r="J761">
        <v>15055.1</v>
      </c>
      <c r="K761">
        <v>0</v>
      </c>
      <c r="L761">
        <v>0</v>
      </c>
      <c r="M761">
        <v>459.6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3</v>
      </c>
      <c r="T761">
        <v>51677.1</v>
      </c>
      <c r="U761">
        <v>654</v>
      </c>
      <c r="V761">
        <v>0</v>
      </c>
      <c r="W761">
        <v>0</v>
      </c>
      <c r="X761">
        <v>834.69999999999993</v>
      </c>
      <c r="Y761">
        <v>2010</v>
      </c>
    </row>
    <row r="762" spans="1:25" x14ac:dyDescent="0.3">
      <c r="A762" s="1" t="s">
        <v>128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1.49</v>
      </c>
      <c r="U762">
        <v>0</v>
      </c>
      <c r="V762">
        <v>0</v>
      </c>
      <c r="W762">
        <v>0</v>
      </c>
      <c r="X762">
        <v>0</v>
      </c>
      <c r="Y762">
        <v>2010</v>
      </c>
    </row>
    <row r="763" spans="1:25" x14ac:dyDescent="0.3">
      <c r="A763" s="1" t="s">
        <v>129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2587</v>
      </c>
      <c r="I763">
        <v>0</v>
      </c>
      <c r="J763">
        <v>705.6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28.05</v>
      </c>
      <c r="U763">
        <v>0</v>
      </c>
      <c r="V763">
        <v>0</v>
      </c>
      <c r="W763">
        <v>0</v>
      </c>
      <c r="X763">
        <v>0</v>
      </c>
      <c r="Y763">
        <v>2010</v>
      </c>
    </row>
    <row r="764" spans="1:25" x14ac:dyDescent="0.3">
      <c r="A764" s="1" t="s">
        <v>130</v>
      </c>
      <c r="B764">
        <v>12.2</v>
      </c>
      <c r="C764">
        <v>129</v>
      </c>
      <c r="D764">
        <v>163.01</v>
      </c>
      <c r="E764">
        <v>0</v>
      </c>
      <c r="F764">
        <v>0</v>
      </c>
      <c r="G764">
        <v>0</v>
      </c>
      <c r="H764">
        <v>0</v>
      </c>
      <c r="I764">
        <v>9.8999999999999986</v>
      </c>
      <c r="J764">
        <v>539.29999999999995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623.3599999999999</v>
      </c>
      <c r="U764">
        <v>0</v>
      </c>
      <c r="V764">
        <v>0</v>
      </c>
      <c r="W764">
        <v>0</v>
      </c>
      <c r="X764">
        <v>32.200000000000003</v>
      </c>
      <c r="Y764">
        <v>2010</v>
      </c>
    </row>
    <row r="765" spans="1:25" x14ac:dyDescent="0.3">
      <c r="A765" s="1" t="s">
        <v>131</v>
      </c>
      <c r="B765">
        <v>34.700000000000003</v>
      </c>
      <c r="C765">
        <v>0</v>
      </c>
      <c r="D765">
        <v>0</v>
      </c>
      <c r="E765">
        <v>0</v>
      </c>
      <c r="F765">
        <v>0.31</v>
      </c>
      <c r="G765">
        <v>0</v>
      </c>
      <c r="H765">
        <v>0</v>
      </c>
      <c r="I765">
        <v>1839.2</v>
      </c>
      <c r="J765">
        <v>1419.8</v>
      </c>
      <c r="K765">
        <v>77</v>
      </c>
      <c r="L765">
        <v>0</v>
      </c>
      <c r="M765">
        <v>550.4</v>
      </c>
      <c r="N765">
        <v>0</v>
      </c>
      <c r="O765">
        <v>0</v>
      </c>
      <c r="P765">
        <v>8.6790000000000003</v>
      </c>
      <c r="Q765">
        <v>0</v>
      </c>
      <c r="R765">
        <v>0</v>
      </c>
      <c r="S765">
        <v>2</v>
      </c>
      <c r="T765">
        <v>0.11</v>
      </c>
      <c r="U765">
        <v>0</v>
      </c>
      <c r="V765">
        <v>0</v>
      </c>
      <c r="W765">
        <v>0</v>
      </c>
      <c r="X765">
        <v>0</v>
      </c>
      <c r="Y765">
        <v>2010</v>
      </c>
    </row>
    <row r="766" spans="1:25" x14ac:dyDescent="0.3">
      <c r="A766" s="1" t="s">
        <v>132</v>
      </c>
      <c r="B766">
        <v>0</v>
      </c>
      <c r="C766">
        <v>0</v>
      </c>
      <c r="D766">
        <v>0</v>
      </c>
      <c r="E766">
        <v>0</v>
      </c>
      <c r="F766">
        <v>356</v>
      </c>
      <c r="G766">
        <v>0</v>
      </c>
      <c r="H766">
        <v>0</v>
      </c>
      <c r="I766">
        <v>1243.3</v>
      </c>
      <c r="J766">
        <v>43.8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</v>
      </c>
      <c r="W766">
        <v>0</v>
      </c>
      <c r="X766">
        <v>0</v>
      </c>
      <c r="Y766">
        <v>2010</v>
      </c>
    </row>
    <row r="767" spans="1:25" x14ac:dyDescent="0.3">
      <c r="A767" s="1" t="s">
        <v>133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387.7</v>
      </c>
      <c r="R767">
        <v>0</v>
      </c>
      <c r="S767">
        <v>0</v>
      </c>
      <c r="T767">
        <v>16775.95</v>
      </c>
      <c r="U767">
        <v>0</v>
      </c>
      <c r="V767">
        <v>0</v>
      </c>
      <c r="W767">
        <v>0</v>
      </c>
      <c r="X767">
        <v>0</v>
      </c>
      <c r="Y767">
        <v>2010</v>
      </c>
    </row>
    <row r="768" spans="1:25" x14ac:dyDescent="0.3">
      <c r="A768" s="1" t="s">
        <v>134</v>
      </c>
      <c r="B768">
        <v>0</v>
      </c>
      <c r="C768">
        <v>0</v>
      </c>
      <c r="D768">
        <v>110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0.3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1687</v>
      </c>
      <c r="U768">
        <v>0</v>
      </c>
      <c r="V768">
        <v>0</v>
      </c>
      <c r="W768">
        <v>0</v>
      </c>
      <c r="X768">
        <v>140</v>
      </c>
      <c r="Y768">
        <v>2010</v>
      </c>
    </row>
    <row r="769" spans="1:25" x14ac:dyDescent="0.3">
      <c r="A769" s="1" t="s">
        <v>135</v>
      </c>
      <c r="B769">
        <v>0</v>
      </c>
      <c r="C769">
        <v>0</v>
      </c>
      <c r="D769">
        <v>110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0.3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1687</v>
      </c>
      <c r="U769">
        <v>0</v>
      </c>
      <c r="V769">
        <v>0</v>
      </c>
      <c r="W769">
        <v>0</v>
      </c>
      <c r="X769">
        <v>140</v>
      </c>
      <c r="Y769">
        <v>2010</v>
      </c>
    </row>
    <row r="770" spans="1:25" x14ac:dyDescent="0.3">
      <c r="A770" s="1" t="s">
        <v>136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2010</v>
      </c>
    </row>
    <row r="771" spans="1:25" x14ac:dyDescent="0.3">
      <c r="A771" s="1" t="s">
        <v>137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2010</v>
      </c>
    </row>
    <row r="772" spans="1:25" x14ac:dyDescent="0.3">
      <c r="A772" s="1" t="s">
        <v>138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2992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5172.93</v>
      </c>
      <c r="U772">
        <v>0</v>
      </c>
      <c r="V772">
        <v>0</v>
      </c>
      <c r="W772">
        <v>0</v>
      </c>
      <c r="X772">
        <v>0</v>
      </c>
      <c r="Y772">
        <v>2010</v>
      </c>
    </row>
    <row r="773" spans="1:25" x14ac:dyDescent="0.3">
      <c r="A773" s="1" t="s">
        <v>139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2992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5172.93</v>
      </c>
      <c r="U773">
        <v>0</v>
      </c>
      <c r="V773">
        <v>0</v>
      </c>
      <c r="W773">
        <v>0</v>
      </c>
      <c r="X773">
        <v>0</v>
      </c>
      <c r="Y773">
        <v>2010</v>
      </c>
    </row>
    <row r="774" spans="1:25" x14ac:dyDescent="0.3">
      <c r="A774" s="1" t="s">
        <v>140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2992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5172.93</v>
      </c>
      <c r="U774">
        <v>0</v>
      </c>
      <c r="V774">
        <v>0</v>
      </c>
      <c r="W774">
        <v>0</v>
      </c>
      <c r="X774">
        <v>0</v>
      </c>
      <c r="Y774">
        <v>2010</v>
      </c>
    </row>
    <row r="775" spans="1:25" x14ac:dyDescent="0.3">
      <c r="A775" s="1" t="s">
        <v>141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2992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5172.93</v>
      </c>
      <c r="U775">
        <v>0</v>
      </c>
      <c r="V775">
        <v>0</v>
      </c>
      <c r="W775">
        <v>0</v>
      </c>
      <c r="X775">
        <v>0</v>
      </c>
      <c r="Y775">
        <v>2010</v>
      </c>
    </row>
    <row r="776" spans="1:25" x14ac:dyDescent="0.3">
      <c r="A776" s="1" t="s">
        <v>142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4656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34.86</v>
      </c>
      <c r="U776">
        <v>0</v>
      </c>
      <c r="V776">
        <v>0</v>
      </c>
      <c r="W776">
        <v>0</v>
      </c>
      <c r="X776">
        <v>0</v>
      </c>
      <c r="Y776">
        <v>2010</v>
      </c>
    </row>
    <row r="777" spans="1:25" x14ac:dyDescent="0.3">
      <c r="A777" s="1" t="s">
        <v>143</v>
      </c>
      <c r="B777">
        <v>178.7</v>
      </c>
      <c r="C777">
        <v>0</v>
      </c>
      <c r="D777">
        <v>1.1100000000000001</v>
      </c>
      <c r="E777">
        <v>0</v>
      </c>
      <c r="F777">
        <v>0</v>
      </c>
      <c r="G777">
        <v>0</v>
      </c>
      <c r="H777">
        <v>0</v>
      </c>
      <c r="I777">
        <v>546.1</v>
      </c>
      <c r="J777">
        <v>409.4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5.89</v>
      </c>
      <c r="U777">
        <v>0</v>
      </c>
      <c r="V777">
        <v>0</v>
      </c>
      <c r="W777">
        <v>0</v>
      </c>
      <c r="X777">
        <v>0</v>
      </c>
      <c r="Y777">
        <v>2010</v>
      </c>
    </row>
    <row r="778" spans="1:25" x14ac:dyDescent="0.3">
      <c r="A778" s="1" t="s">
        <v>144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6.4</v>
      </c>
      <c r="K778">
        <v>0</v>
      </c>
      <c r="L778">
        <v>0</v>
      </c>
      <c r="M778">
        <v>1.8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2010</v>
      </c>
    </row>
    <row r="779" spans="1:25" x14ac:dyDescent="0.3">
      <c r="A779" s="1" t="s">
        <v>145</v>
      </c>
      <c r="B779">
        <v>63.400000000000013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19.399999999999999</v>
      </c>
      <c r="J779">
        <v>38.299999999999997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2010</v>
      </c>
    </row>
    <row r="780" spans="1:25" x14ac:dyDescent="0.3">
      <c r="A780" s="1" t="s">
        <v>146</v>
      </c>
      <c r="B780">
        <v>34.799999999999997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31.1</v>
      </c>
      <c r="J780">
        <v>56.5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2010</v>
      </c>
    </row>
    <row r="781" spans="1:25" x14ac:dyDescent="0.3">
      <c r="A781" s="1" t="s">
        <v>147</v>
      </c>
      <c r="B781">
        <v>3.6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81.5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2010</v>
      </c>
    </row>
    <row r="782" spans="1:25" x14ac:dyDescent="0.3">
      <c r="A782" s="1" t="s">
        <v>148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2010</v>
      </c>
    </row>
    <row r="783" spans="1:25" x14ac:dyDescent="0.3">
      <c r="A783" s="1" t="s">
        <v>149</v>
      </c>
      <c r="B783">
        <v>0</v>
      </c>
      <c r="C783">
        <v>13000</v>
      </c>
      <c r="D783">
        <v>282575.90000000002</v>
      </c>
      <c r="E783">
        <v>0</v>
      </c>
      <c r="F783">
        <v>0</v>
      </c>
      <c r="G783">
        <v>0</v>
      </c>
      <c r="H783">
        <v>1327</v>
      </c>
      <c r="I783">
        <v>8.1999999999999993</v>
      </c>
      <c r="J783">
        <v>3966.4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592.70000000000005</v>
      </c>
      <c r="R783">
        <v>0</v>
      </c>
      <c r="S783">
        <v>0</v>
      </c>
      <c r="T783">
        <v>77973.06</v>
      </c>
      <c r="U783">
        <v>0</v>
      </c>
      <c r="V783">
        <v>0</v>
      </c>
      <c r="W783">
        <v>0</v>
      </c>
      <c r="X783">
        <v>32021</v>
      </c>
      <c r="Y783">
        <v>2010</v>
      </c>
    </row>
    <row r="784" spans="1:25" x14ac:dyDescent="0.3">
      <c r="A784" s="1" t="s">
        <v>150</v>
      </c>
      <c r="B784">
        <v>0</v>
      </c>
      <c r="C784">
        <v>13000</v>
      </c>
      <c r="D784">
        <v>282575.90000000002</v>
      </c>
      <c r="E784">
        <v>0</v>
      </c>
      <c r="F784">
        <v>0</v>
      </c>
      <c r="G784">
        <v>0</v>
      </c>
      <c r="H784">
        <v>1327</v>
      </c>
      <c r="I784">
        <v>8.1999999999999993</v>
      </c>
      <c r="J784">
        <v>3966.4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592.70000000000005</v>
      </c>
      <c r="R784">
        <v>0</v>
      </c>
      <c r="S784">
        <v>0</v>
      </c>
      <c r="T784">
        <v>77973.06</v>
      </c>
      <c r="U784">
        <v>0</v>
      </c>
      <c r="V784">
        <v>0</v>
      </c>
      <c r="W784">
        <v>0</v>
      </c>
      <c r="X784">
        <v>32021</v>
      </c>
      <c r="Y784">
        <v>2010</v>
      </c>
    </row>
    <row r="785" spans="1:25" x14ac:dyDescent="0.3">
      <c r="A785" s="1" t="s">
        <v>151</v>
      </c>
      <c r="B785">
        <v>0</v>
      </c>
      <c r="C785">
        <v>13000</v>
      </c>
      <c r="D785">
        <v>282333.40000000002</v>
      </c>
      <c r="E785">
        <v>0</v>
      </c>
      <c r="F785">
        <v>0</v>
      </c>
      <c r="G785">
        <v>0</v>
      </c>
      <c r="H785">
        <v>1327</v>
      </c>
      <c r="I785">
        <v>0</v>
      </c>
      <c r="J785">
        <v>3966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592.70000000000005</v>
      </c>
      <c r="R785">
        <v>0</v>
      </c>
      <c r="S785">
        <v>0</v>
      </c>
      <c r="T785">
        <v>78013.06</v>
      </c>
      <c r="U785">
        <v>0</v>
      </c>
      <c r="V785">
        <v>0</v>
      </c>
      <c r="W785">
        <v>0</v>
      </c>
      <c r="X785">
        <v>32021</v>
      </c>
      <c r="Y785">
        <v>2010</v>
      </c>
    </row>
    <row r="786" spans="1:25" x14ac:dyDescent="0.3">
      <c r="A786" s="1" t="s">
        <v>152</v>
      </c>
      <c r="B786">
        <v>0</v>
      </c>
      <c r="C786">
        <v>13000</v>
      </c>
      <c r="D786">
        <v>282333.40000000002</v>
      </c>
      <c r="E786">
        <v>0</v>
      </c>
      <c r="F786">
        <v>0</v>
      </c>
      <c r="G786">
        <v>0</v>
      </c>
      <c r="H786">
        <v>1327</v>
      </c>
      <c r="I786">
        <v>0</v>
      </c>
      <c r="J786">
        <v>3966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592.70000000000005</v>
      </c>
      <c r="R786">
        <v>0</v>
      </c>
      <c r="S786">
        <v>0</v>
      </c>
      <c r="T786">
        <v>78013.06</v>
      </c>
      <c r="U786">
        <v>0</v>
      </c>
      <c r="V786">
        <v>0</v>
      </c>
      <c r="W786">
        <v>0</v>
      </c>
      <c r="X786">
        <v>32021</v>
      </c>
      <c r="Y786">
        <v>2010</v>
      </c>
    </row>
    <row r="787" spans="1:25" x14ac:dyDescent="0.3">
      <c r="A787" s="1" t="s">
        <v>153</v>
      </c>
      <c r="B787">
        <v>0</v>
      </c>
      <c r="C787">
        <v>0</v>
      </c>
      <c r="D787">
        <v>57.9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40</v>
      </c>
      <c r="U787">
        <v>0</v>
      </c>
      <c r="V787">
        <v>0</v>
      </c>
      <c r="W787">
        <v>0</v>
      </c>
      <c r="X787">
        <v>0</v>
      </c>
      <c r="Y787">
        <v>2010</v>
      </c>
    </row>
    <row r="788" spans="1:25" x14ac:dyDescent="0.3">
      <c r="A788" s="1" t="s">
        <v>154</v>
      </c>
      <c r="B788">
        <v>0</v>
      </c>
      <c r="C788">
        <v>0</v>
      </c>
      <c r="D788">
        <v>57.9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40</v>
      </c>
      <c r="U788">
        <v>0</v>
      </c>
      <c r="V788">
        <v>0</v>
      </c>
      <c r="W788">
        <v>0</v>
      </c>
      <c r="X788">
        <v>0</v>
      </c>
      <c r="Y788">
        <v>2010</v>
      </c>
    </row>
    <row r="789" spans="1:25" x14ac:dyDescent="0.3">
      <c r="A789" s="1" t="s">
        <v>155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2010</v>
      </c>
    </row>
    <row r="790" spans="1:25" x14ac:dyDescent="0.3">
      <c r="A790" s="1" t="s">
        <v>156</v>
      </c>
      <c r="B790">
        <v>0</v>
      </c>
      <c r="C790">
        <v>0</v>
      </c>
      <c r="D790">
        <v>0</v>
      </c>
      <c r="E790">
        <v>0</v>
      </c>
      <c r="F790">
        <v>24.31</v>
      </c>
      <c r="G790">
        <v>0</v>
      </c>
      <c r="H790">
        <v>0</v>
      </c>
      <c r="I790">
        <v>3355.8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3.1320000000000001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</v>
      </c>
      <c r="W790">
        <v>0</v>
      </c>
      <c r="X790">
        <v>0</v>
      </c>
      <c r="Y790">
        <v>2010</v>
      </c>
    </row>
    <row r="791" spans="1:25" x14ac:dyDescent="0.3">
      <c r="A791" s="1" t="s">
        <v>157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2010</v>
      </c>
    </row>
    <row r="792" spans="1:25" x14ac:dyDescent="0.3">
      <c r="A792" s="1" t="s">
        <v>158</v>
      </c>
      <c r="B792">
        <v>0</v>
      </c>
      <c r="C792">
        <v>0</v>
      </c>
      <c r="D792">
        <v>0</v>
      </c>
      <c r="E792">
        <v>0</v>
      </c>
      <c r="F792">
        <v>0.11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4</v>
      </c>
      <c r="W792">
        <v>0</v>
      </c>
      <c r="X792">
        <v>0</v>
      </c>
      <c r="Y792">
        <v>2010</v>
      </c>
    </row>
    <row r="793" spans="1:25" x14ac:dyDescent="0.3">
      <c r="A793" s="1" t="s">
        <v>159</v>
      </c>
      <c r="B793">
        <v>0</v>
      </c>
      <c r="C793">
        <v>4</v>
      </c>
      <c r="D793">
        <v>126.01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0.7</v>
      </c>
      <c r="Y793">
        <v>2010</v>
      </c>
    </row>
    <row r="794" spans="1:25" x14ac:dyDescent="0.3">
      <c r="A794" s="1" t="s">
        <v>160</v>
      </c>
      <c r="B794">
        <v>1267.7</v>
      </c>
      <c r="C794">
        <v>537</v>
      </c>
      <c r="D794">
        <v>405.80999999999989</v>
      </c>
      <c r="E794">
        <v>0</v>
      </c>
      <c r="F794">
        <v>0</v>
      </c>
      <c r="G794">
        <v>0</v>
      </c>
      <c r="H794">
        <v>0</v>
      </c>
      <c r="I794">
        <v>630.4</v>
      </c>
      <c r="J794">
        <v>942.90000000000009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8770</v>
      </c>
      <c r="T794">
        <v>1.95</v>
      </c>
      <c r="U794">
        <v>0</v>
      </c>
      <c r="V794">
        <v>0</v>
      </c>
      <c r="W794">
        <v>0</v>
      </c>
      <c r="X794">
        <v>0</v>
      </c>
      <c r="Y794">
        <v>2010</v>
      </c>
    </row>
    <row r="795" spans="1:25" x14ac:dyDescent="0.3">
      <c r="A795" s="1" t="s">
        <v>161</v>
      </c>
      <c r="B795">
        <v>217.1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12.1</v>
      </c>
      <c r="K795">
        <v>0</v>
      </c>
      <c r="L795">
        <v>0</v>
      </c>
      <c r="M795">
        <v>47.3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2010</v>
      </c>
    </row>
    <row r="796" spans="1:25" x14ac:dyDescent="0.3">
      <c r="A796" s="1" t="s">
        <v>162</v>
      </c>
      <c r="B796">
        <v>1293.5999999999999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2475.8000000000002</v>
      </c>
      <c r="J796">
        <v>679.1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2010</v>
      </c>
    </row>
    <row r="797" spans="1:25" x14ac:dyDescent="0.3">
      <c r="A797" s="1" t="s">
        <v>163</v>
      </c>
      <c r="B797">
        <v>16.7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375</v>
      </c>
      <c r="J797">
        <v>362.5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1.4870000000000001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2010</v>
      </c>
    </row>
    <row r="798" spans="1:25" x14ac:dyDescent="0.3">
      <c r="A798" s="1" t="s">
        <v>164</v>
      </c>
      <c r="B798">
        <v>620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44.2</v>
      </c>
      <c r="J798">
        <v>179.6</v>
      </c>
      <c r="K798">
        <v>0</v>
      </c>
      <c r="L798">
        <v>0</v>
      </c>
      <c r="M798">
        <v>26.9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2010</v>
      </c>
    </row>
    <row r="799" spans="1:25" x14ac:dyDescent="0.3">
      <c r="A799" s="1" t="s">
        <v>165</v>
      </c>
      <c r="B799">
        <v>19.600000000000001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73.099999999999994</v>
      </c>
      <c r="J799">
        <v>50.6</v>
      </c>
      <c r="K799">
        <v>0</v>
      </c>
      <c r="L799">
        <v>0</v>
      </c>
      <c r="M799">
        <v>2.8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2010</v>
      </c>
    </row>
    <row r="800" spans="1:25" x14ac:dyDescent="0.3">
      <c r="A800" s="1" t="s">
        <v>166</v>
      </c>
      <c r="B800">
        <v>451.3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4347.7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2010</v>
      </c>
    </row>
    <row r="801" spans="1:25" x14ac:dyDescent="0.3">
      <c r="A801" s="1" t="s">
        <v>189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2.1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380</v>
      </c>
      <c r="W801">
        <v>0</v>
      </c>
      <c r="X801">
        <v>0</v>
      </c>
      <c r="Y801">
        <v>2010</v>
      </c>
    </row>
    <row r="802" spans="1:25" x14ac:dyDescent="0.3">
      <c r="A802" s="1" t="s">
        <v>167</v>
      </c>
      <c r="B802">
        <v>0</v>
      </c>
      <c r="C802">
        <v>17753</v>
      </c>
      <c r="D802">
        <v>37811.800000000003</v>
      </c>
      <c r="E802">
        <v>45283.3</v>
      </c>
      <c r="F802">
        <v>0</v>
      </c>
      <c r="G802">
        <v>24611.64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7300.9</v>
      </c>
      <c r="R802">
        <v>10198.200000000001</v>
      </c>
      <c r="S802">
        <v>0</v>
      </c>
      <c r="T802">
        <v>0</v>
      </c>
      <c r="U802">
        <v>56376.800000000003</v>
      </c>
      <c r="V802">
        <v>0</v>
      </c>
      <c r="W802">
        <v>25647</v>
      </c>
      <c r="X802">
        <v>79983.899999999994</v>
      </c>
      <c r="Y802">
        <v>2010</v>
      </c>
    </row>
    <row r="803" spans="1:25" x14ac:dyDescent="0.3">
      <c r="A803" s="1" t="s">
        <v>168</v>
      </c>
      <c r="B803">
        <v>1.1000000000000001</v>
      </c>
      <c r="C803">
        <v>3031</v>
      </c>
      <c r="D803">
        <v>128645.3</v>
      </c>
      <c r="E803">
        <v>0</v>
      </c>
      <c r="F803">
        <v>0</v>
      </c>
      <c r="G803">
        <v>0</v>
      </c>
      <c r="H803">
        <v>7326</v>
      </c>
      <c r="I803">
        <v>0</v>
      </c>
      <c r="J803">
        <v>1869.5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1722</v>
      </c>
      <c r="T803">
        <v>13356.68</v>
      </c>
      <c r="U803">
        <v>0</v>
      </c>
      <c r="V803">
        <v>0</v>
      </c>
      <c r="W803">
        <v>0</v>
      </c>
      <c r="X803">
        <v>1200</v>
      </c>
      <c r="Y803">
        <v>2010</v>
      </c>
    </row>
    <row r="804" spans="1:25" x14ac:dyDescent="0.3">
      <c r="A804" s="1" t="s">
        <v>169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544</v>
      </c>
      <c r="K804">
        <v>0</v>
      </c>
      <c r="L804">
        <v>0</v>
      </c>
      <c r="M804">
        <v>846.09999999999991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2010</v>
      </c>
    </row>
    <row r="805" spans="1:25" x14ac:dyDescent="0.3">
      <c r="A805" s="1" t="s">
        <v>170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2.2999999999999998</v>
      </c>
      <c r="J805">
        <v>4408.3999999999996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2010</v>
      </c>
    </row>
    <row r="806" spans="1:25" x14ac:dyDescent="0.3">
      <c r="A806" s="1" t="s">
        <v>171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2086.8000000000002</v>
      </c>
      <c r="J806">
        <v>145.6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2010</v>
      </c>
    </row>
    <row r="807" spans="1:25" x14ac:dyDescent="0.3">
      <c r="A807" s="1" t="s">
        <v>172</v>
      </c>
      <c r="B807">
        <v>0</v>
      </c>
      <c r="C807">
        <v>0</v>
      </c>
      <c r="D807">
        <v>0</v>
      </c>
      <c r="E807">
        <v>0</v>
      </c>
      <c r="F807">
        <v>5.2</v>
      </c>
      <c r="G807">
        <v>0</v>
      </c>
      <c r="H807">
        <v>0</v>
      </c>
      <c r="I807">
        <v>2315.6</v>
      </c>
      <c r="J807">
        <v>110.9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3.43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2010</v>
      </c>
    </row>
    <row r="808" spans="1:25" x14ac:dyDescent="0.3">
      <c r="A808" s="1" t="s">
        <v>173</v>
      </c>
      <c r="B808">
        <v>0</v>
      </c>
      <c r="C808">
        <v>0</v>
      </c>
      <c r="D808">
        <v>0</v>
      </c>
      <c r="E808">
        <v>0</v>
      </c>
      <c r="F808">
        <v>13.9</v>
      </c>
      <c r="G808">
        <v>0</v>
      </c>
      <c r="H808">
        <v>0</v>
      </c>
      <c r="I808">
        <v>1075.2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2010</v>
      </c>
    </row>
    <row r="809" spans="1:25" x14ac:dyDescent="0.3">
      <c r="A809" s="1" t="s">
        <v>174</v>
      </c>
      <c r="B809">
        <v>0</v>
      </c>
      <c r="C809">
        <v>0</v>
      </c>
      <c r="D809">
        <v>0</v>
      </c>
      <c r="E809">
        <v>0</v>
      </c>
      <c r="F809">
        <v>192.8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2010</v>
      </c>
    </row>
    <row r="810" spans="1:25" x14ac:dyDescent="0.3">
      <c r="A810" s="1" t="s">
        <v>175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240.4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2.5430000000000001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2010</v>
      </c>
    </row>
    <row r="811" spans="1:25" x14ac:dyDescent="0.3">
      <c r="A811" s="1" t="s">
        <v>176</v>
      </c>
      <c r="B811">
        <v>0</v>
      </c>
      <c r="C811">
        <v>59</v>
      </c>
      <c r="D811">
        <v>136.71</v>
      </c>
      <c r="E811">
        <v>0.2</v>
      </c>
      <c r="F811">
        <v>0</v>
      </c>
      <c r="G811">
        <v>2.64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9.8000000000000007</v>
      </c>
      <c r="R811">
        <v>3.3</v>
      </c>
      <c r="S811">
        <v>0</v>
      </c>
      <c r="T811">
        <v>0</v>
      </c>
      <c r="U811">
        <v>100.9</v>
      </c>
      <c r="V811">
        <v>0</v>
      </c>
      <c r="W811">
        <v>3</v>
      </c>
      <c r="X811">
        <v>32.4</v>
      </c>
      <c r="Y811">
        <v>2010</v>
      </c>
    </row>
    <row r="812" spans="1:25" x14ac:dyDescent="0.3">
      <c r="A812" s="1" t="s">
        <v>177</v>
      </c>
      <c r="B812">
        <v>118.3</v>
      </c>
      <c r="C812">
        <v>191</v>
      </c>
      <c r="D812">
        <v>467.1</v>
      </c>
      <c r="E812">
        <v>0</v>
      </c>
      <c r="F812">
        <v>0</v>
      </c>
      <c r="G812">
        <v>0</v>
      </c>
      <c r="H812">
        <v>0</v>
      </c>
      <c r="I812">
        <v>36.9</v>
      </c>
      <c r="J812">
        <v>385.7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1469</v>
      </c>
      <c r="T812">
        <v>26.24</v>
      </c>
      <c r="U812">
        <v>0</v>
      </c>
      <c r="V812">
        <v>0</v>
      </c>
      <c r="W812">
        <v>0</v>
      </c>
      <c r="X812">
        <v>0.4</v>
      </c>
      <c r="Y812">
        <v>2010</v>
      </c>
    </row>
    <row r="813" spans="1:25" x14ac:dyDescent="0.3">
      <c r="A813" s="1" t="s">
        <v>178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0.7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12648.77</v>
      </c>
      <c r="U813">
        <v>0</v>
      </c>
      <c r="V813">
        <v>0</v>
      </c>
      <c r="W813">
        <v>0</v>
      </c>
      <c r="X813">
        <v>0</v>
      </c>
      <c r="Y813">
        <v>2010</v>
      </c>
    </row>
    <row r="814" spans="1:25" x14ac:dyDescent="0.3">
      <c r="A814" s="1" t="s">
        <v>179</v>
      </c>
      <c r="B814">
        <v>0</v>
      </c>
      <c r="C814">
        <v>3</v>
      </c>
      <c r="D814">
        <v>36.4</v>
      </c>
      <c r="E814">
        <v>0</v>
      </c>
      <c r="F814">
        <v>47.8</v>
      </c>
      <c r="G814">
        <v>0</v>
      </c>
      <c r="H814">
        <v>288</v>
      </c>
      <c r="I814">
        <v>254.7</v>
      </c>
      <c r="J814">
        <v>189.3</v>
      </c>
      <c r="K814">
        <v>0</v>
      </c>
      <c r="L814">
        <v>47</v>
      </c>
      <c r="M814">
        <v>8.6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3722.83</v>
      </c>
      <c r="U814">
        <v>0</v>
      </c>
      <c r="V814">
        <v>0</v>
      </c>
      <c r="W814">
        <v>0</v>
      </c>
      <c r="X814">
        <v>1.1000000000000001</v>
      </c>
      <c r="Y814">
        <v>2010</v>
      </c>
    </row>
    <row r="815" spans="1:25" x14ac:dyDescent="0.3">
      <c r="A815" s="1" t="s">
        <v>180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267.16000000000003</v>
      </c>
      <c r="U815">
        <v>0</v>
      </c>
      <c r="V815">
        <v>0</v>
      </c>
      <c r="W815">
        <v>0</v>
      </c>
      <c r="X815">
        <v>0</v>
      </c>
      <c r="Y815">
        <v>2010</v>
      </c>
    </row>
    <row r="816" spans="1:25" x14ac:dyDescent="0.3">
      <c r="A816" s="1" t="s">
        <v>181</v>
      </c>
      <c r="B816">
        <v>0</v>
      </c>
      <c r="C816">
        <v>9061</v>
      </c>
      <c r="D816">
        <v>122.51</v>
      </c>
      <c r="E816">
        <v>0</v>
      </c>
      <c r="F816">
        <v>11208.7</v>
      </c>
      <c r="G816">
        <v>0</v>
      </c>
      <c r="H816">
        <v>22236</v>
      </c>
      <c r="I816">
        <v>6959.5</v>
      </c>
      <c r="J816">
        <v>7971</v>
      </c>
      <c r="K816">
        <v>0</v>
      </c>
      <c r="L816">
        <v>2435</v>
      </c>
      <c r="M816">
        <v>2662</v>
      </c>
      <c r="N816">
        <v>0</v>
      </c>
      <c r="O816">
        <v>29130.799999999999</v>
      </c>
      <c r="P816">
        <v>0</v>
      </c>
      <c r="Q816">
        <v>0</v>
      </c>
      <c r="R816">
        <v>0</v>
      </c>
      <c r="S816">
        <v>26549</v>
      </c>
      <c r="T816">
        <v>194141.46</v>
      </c>
      <c r="U816">
        <v>0</v>
      </c>
      <c r="V816">
        <v>1542</v>
      </c>
      <c r="W816">
        <v>17412</v>
      </c>
      <c r="X816">
        <v>0</v>
      </c>
      <c r="Y816">
        <v>2010</v>
      </c>
    </row>
    <row r="817" spans="1:25" x14ac:dyDescent="0.3">
      <c r="A817" s="1" t="s">
        <v>182</v>
      </c>
      <c r="B817">
        <v>235.3</v>
      </c>
      <c r="C817">
        <v>156</v>
      </c>
      <c r="D817">
        <v>157.69999999999999</v>
      </c>
      <c r="E817">
        <v>0</v>
      </c>
      <c r="F817">
        <v>0</v>
      </c>
      <c r="G817">
        <v>0</v>
      </c>
      <c r="H817">
        <v>0</v>
      </c>
      <c r="I817">
        <v>8156.3</v>
      </c>
      <c r="J817">
        <v>8103.2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889</v>
      </c>
      <c r="T817">
        <v>117.7</v>
      </c>
      <c r="U817">
        <v>0</v>
      </c>
      <c r="V817">
        <v>0</v>
      </c>
      <c r="W817">
        <v>0</v>
      </c>
      <c r="X817">
        <v>8</v>
      </c>
      <c r="Y817">
        <v>2010</v>
      </c>
    </row>
    <row r="818" spans="1:25" x14ac:dyDescent="0.3">
      <c r="A818" s="1" t="s">
        <v>183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2.5</v>
      </c>
      <c r="J818">
        <v>247</v>
      </c>
      <c r="K818">
        <v>0</v>
      </c>
      <c r="L818">
        <v>0</v>
      </c>
      <c r="M818">
        <v>99.1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2010</v>
      </c>
    </row>
    <row r="819" spans="1:25" x14ac:dyDescent="0.3">
      <c r="A819" s="1" t="s">
        <v>184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16.3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2010</v>
      </c>
    </row>
    <row r="820" spans="1:25" x14ac:dyDescent="0.3">
      <c r="A820" s="1" t="s">
        <v>185</v>
      </c>
      <c r="B820">
        <v>4.5999999999999996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2.5</v>
      </c>
      <c r="J820">
        <v>16</v>
      </c>
      <c r="K820">
        <v>0</v>
      </c>
      <c r="L820">
        <v>0</v>
      </c>
      <c r="M820">
        <v>96.9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2010</v>
      </c>
    </row>
    <row r="821" spans="1:25" x14ac:dyDescent="0.3">
      <c r="A821" s="1" t="s">
        <v>186</v>
      </c>
      <c r="B821">
        <v>101.7</v>
      </c>
      <c r="C821">
        <v>0</v>
      </c>
      <c r="D821">
        <v>0</v>
      </c>
      <c r="E821">
        <v>0</v>
      </c>
      <c r="F821">
        <v>4.8</v>
      </c>
      <c r="G821">
        <v>0</v>
      </c>
      <c r="H821">
        <v>0</v>
      </c>
      <c r="I821">
        <v>3417.1</v>
      </c>
      <c r="J821">
        <v>791.59999999999991</v>
      </c>
      <c r="K821">
        <v>4</v>
      </c>
      <c r="L821">
        <v>0</v>
      </c>
      <c r="M821">
        <v>3373.6</v>
      </c>
      <c r="N821">
        <v>0</v>
      </c>
      <c r="O821">
        <v>0</v>
      </c>
      <c r="P821">
        <v>2.762</v>
      </c>
      <c r="Q821">
        <v>0</v>
      </c>
      <c r="R821">
        <v>0</v>
      </c>
      <c r="S821">
        <v>76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2010</v>
      </c>
    </row>
    <row r="822" spans="1:25" x14ac:dyDescent="0.3">
      <c r="A822" s="1" t="s">
        <v>187</v>
      </c>
      <c r="B822">
        <v>2.9</v>
      </c>
      <c r="C822">
        <v>0</v>
      </c>
      <c r="D822">
        <v>0</v>
      </c>
      <c r="E822">
        <v>0</v>
      </c>
      <c r="F822">
        <v>100.2</v>
      </c>
      <c r="G822">
        <v>0</v>
      </c>
      <c r="H822">
        <v>0</v>
      </c>
      <c r="I822">
        <v>2224.4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114</v>
      </c>
      <c r="W822">
        <v>0</v>
      </c>
      <c r="X822">
        <v>0</v>
      </c>
      <c r="Y822">
        <v>2010</v>
      </c>
    </row>
    <row r="823" spans="1:25" x14ac:dyDescent="0.3">
      <c r="A823" s="1" t="s">
        <v>188</v>
      </c>
      <c r="B823">
        <v>0</v>
      </c>
      <c r="C823">
        <v>7</v>
      </c>
      <c r="D823">
        <v>250.71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506.8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9</v>
      </c>
      <c r="T823">
        <v>39.83</v>
      </c>
      <c r="U823">
        <v>0</v>
      </c>
      <c r="V823">
        <v>0</v>
      </c>
      <c r="W823">
        <v>0</v>
      </c>
      <c r="X823">
        <v>1</v>
      </c>
      <c r="Y823">
        <v>2010</v>
      </c>
    </row>
    <row r="824" spans="1:25" x14ac:dyDescent="0.3">
      <c r="A824" s="1" t="s">
        <v>25</v>
      </c>
      <c r="B824">
        <v>0</v>
      </c>
      <c r="C824">
        <v>0</v>
      </c>
      <c r="D824">
        <v>0</v>
      </c>
      <c r="E824">
        <v>0</v>
      </c>
      <c r="F824">
        <v>10243.65</v>
      </c>
      <c r="G824">
        <v>0</v>
      </c>
      <c r="H824">
        <v>0</v>
      </c>
      <c r="I824">
        <v>4101.17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2011</v>
      </c>
    </row>
    <row r="825" spans="1:25" x14ac:dyDescent="0.3">
      <c r="A825" s="1" t="s">
        <v>26</v>
      </c>
      <c r="B825">
        <v>0</v>
      </c>
      <c r="C825">
        <v>0</v>
      </c>
      <c r="D825">
        <v>0</v>
      </c>
      <c r="E825">
        <v>0</v>
      </c>
      <c r="F825">
        <v>5991.16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2920.2</v>
      </c>
      <c r="W825">
        <v>0</v>
      </c>
      <c r="X825">
        <v>0</v>
      </c>
      <c r="Y825">
        <v>2011</v>
      </c>
    </row>
    <row r="826" spans="1:25" x14ac:dyDescent="0.3">
      <c r="A826" s="1" t="s">
        <v>27</v>
      </c>
      <c r="B826">
        <v>116.4</v>
      </c>
      <c r="C826">
        <v>122.41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8782.5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2011</v>
      </c>
    </row>
    <row r="827" spans="1:25" x14ac:dyDescent="0.3">
      <c r="A827" s="1" t="s">
        <v>28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2011</v>
      </c>
    </row>
    <row r="828" spans="1:25" x14ac:dyDescent="0.3">
      <c r="A828" s="1" t="s">
        <v>29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22.57</v>
      </c>
      <c r="W828">
        <v>0</v>
      </c>
      <c r="X828">
        <v>0</v>
      </c>
      <c r="Y828">
        <v>2011</v>
      </c>
    </row>
    <row r="829" spans="1:25" x14ac:dyDescent="0.3">
      <c r="A829" s="1" t="s">
        <v>30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4.3600000000000003</v>
      </c>
      <c r="J829">
        <v>0.60000000000000009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217.36</v>
      </c>
      <c r="U829">
        <v>0</v>
      </c>
      <c r="V829">
        <v>0</v>
      </c>
      <c r="W829">
        <v>0</v>
      </c>
      <c r="X829">
        <v>0</v>
      </c>
      <c r="Y829">
        <v>2011</v>
      </c>
    </row>
    <row r="830" spans="1:25" x14ac:dyDescent="0.3">
      <c r="A830" s="1" t="s">
        <v>31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2011</v>
      </c>
    </row>
    <row r="831" spans="1:25" x14ac:dyDescent="0.3">
      <c r="A831" s="1" t="s">
        <v>32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0.11</v>
      </c>
      <c r="J831">
        <v>1.6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1562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2011</v>
      </c>
    </row>
    <row r="832" spans="1:25" x14ac:dyDescent="0.3">
      <c r="A832" s="1" t="s">
        <v>33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6.8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2011</v>
      </c>
    </row>
    <row r="833" spans="1:25" x14ac:dyDescent="0.3">
      <c r="A833" s="1" t="s">
        <v>34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0.5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4.29</v>
      </c>
      <c r="U833">
        <v>0</v>
      </c>
      <c r="V833">
        <v>0</v>
      </c>
      <c r="W833">
        <v>0</v>
      </c>
      <c r="X833">
        <v>0</v>
      </c>
      <c r="Y833">
        <v>2011</v>
      </c>
    </row>
    <row r="834" spans="1:25" x14ac:dyDescent="0.3">
      <c r="A834" s="1" t="s">
        <v>35</v>
      </c>
      <c r="B834">
        <v>241.8</v>
      </c>
      <c r="C834">
        <v>56.610000000000007</v>
      </c>
      <c r="D834">
        <v>121.98</v>
      </c>
      <c r="E834">
        <v>0</v>
      </c>
      <c r="F834">
        <v>0</v>
      </c>
      <c r="G834">
        <v>0</v>
      </c>
      <c r="H834">
        <v>0</v>
      </c>
      <c r="I834">
        <v>317.45</v>
      </c>
      <c r="J834">
        <v>339.4</v>
      </c>
      <c r="K834">
        <v>11</v>
      </c>
      <c r="L834">
        <v>0</v>
      </c>
      <c r="M834">
        <v>0</v>
      </c>
      <c r="N834">
        <v>0</v>
      </c>
      <c r="O834">
        <v>0</v>
      </c>
      <c r="P834">
        <v>6.61</v>
      </c>
      <c r="Q834">
        <v>0</v>
      </c>
      <c r="R834">
        <v>0</v>
      </c>
      <c r="S834">
        <v>1061</v>
      </c>
      <c r="T834">
        <v>5.58</v>
      </c>
      <c r="U834">
        <v>0</v>
      </c>
      <c r="V834">
        <v>0</v>
      </c>
      <c r="W834">
        <v>0</v>
      </c>
      <c r="X834">
        <v>0</v>
      </c>
      <c r="Y834">
        <v>2011</v>
      </c>
    </row>
    <row r="835" spans="1:25" x14ac:dyDescent="0.3">
      <c r="A835" s="1" t="s">
        <v>36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0.06</v>
      </c>
      <c r="J835">
        <v>2813.1</v>
      </c>
      <c r="K835">
        <v>0</v>
      </c>
      <c r="L835">
        <v>0</v>
      </c>
      <c r="M835">
        <v>2211.7199999999998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11.27</v>
      </c>
      <c r="U835">
        <v>0</v>
      </c>
      <c r="V835">
        <v>0</v>
      </c>
      <c r="W835">
        <v>0</v>
      </c>
      <c r="X835">
        <v>0</v>
      </c>
      <c r="Y835">
        <v>2011</v>
      </c>
    </row>
    <row r="836" spans="1:25" x14ac:dyDescent="0.3">
      <c r="A836" s="1" t="s">
        <v>37</v>
      </c>
      <c r="B836">
        <v>152.1</v>
      </c>
      <c r="C836">
        <v>0</v>
      </c>
      <c r="D836">
        <v>2.23</v>
      </c>
      <c r="E836">
        <v>0</v>
      </c>
      <c r="F836">
        <v>0</v>
      </c>
      <c r="G836">
        <v>0</v>
      </c>
      <c r="H836">
        <v>0</v>
      </c>
      <c r="I836">
        <v>2688.09</v>
      </c>
      <c r="J836">
        <v>791</v>
      </c>
      <c r="K836">
        <v>137</v>
      </c>
      <c r="L836">
        <v>0</v>
      </c>
      <c r="M836">
        <v>0</v>
      </c>
      <c r="N836">
        <v>0</v>
      </c>
      <c r="O836">
        <v>0</v>
      </c>
      <c r="P836">
        <v>17.324000000000002</v>
      </c>
      <c r="Q836">
        <v>0</v>
      </c>
      <c r="R836">
        <v>0</v>
      </c>
      <c r="S836">
        <v>395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2011</v>
      </c>
    </row>
    <row r="837" spans="1:25" x14ac:dyDescent="0.3">
      <c r="A837" s="1" t="s">
        <v>38</v>
      </c>
      <c r="B837">
        <v>0.7</v>
      </c>
      <c r="C837">
        <v>0</v>
      </c>
      <c r="D837">
        <v>0</v>
      </c>
      <c r="E837">
        <v>0</v>
      </c>
      <c r="F837">
        <v>310.89999999999998</v>
      </c>
      <c r="G837">
        <v>0</v>
      </c>
      <c r="H837">
        <v>0</v>
      </c>
      <c r="I837">
        <v>2536.2600000000002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2011</v>
      </c>
    </row>
    <row r="838" spans="1:25" x14ac:dyDescent="0.3">
      <c r="A838" s="1" t="s">
        <v>39</v>
      </c>
      <c r="B838">
        <v>0</v>
      </c>
      <c r="C838">
        <v>0</v>
      </c>
      <c r="D838">
        <v>0</v>
      </c>
      <c r="E838">
        <v>0</v>
      </c>
      <c r="F838">
        <v>313.32</v>
      </c>
      <c r="G838">
        <v>0</v>
      </c>
      <c r="H838">
        <v>0</v>
      </c>
      <c r="I838">
        <v>5.08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440.42</v>
      </c>
      <c r="W838">
        <v>0</v>
      </c>
      <c r="X838">
        <v>0</v>
      </c>
      <c r="Y838">
        <v>2011</v>
      </c>
    </row>
    <row r="839" spans="1:25" x14ac:dyDescent="0.3">
      <c r="A839" s="1" t="s">
        <v>40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1215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287954.07</v>
      </c>
      <c r="U839">
        <v>0</v>
      </c>
      <c r="V839">
        <v>0</v>
      </c>
      <c r="W839">
        <v>0</v>
      </c>
      <c r="X839">
        <v>0</v>
      </c>
      <c r="Y839">
        <v>2011</v>
      </c>
    </row>
    <row r="840" spans="1:25" x14ac:dyDescent="0.3">
      <c r="A840" s="1" t="s">
        <v>41</v>
      </c>
      <c r="B840">
        <v>0</v>
      </c>
      <c r="C840">
        <v>0</v>
      </c>
      <c r="D840">
        <v>11323.62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17980</v>
      </c>
      <c r="M840">
        <v>0</v>
      </c>
      <c r="N840">
        <v>0</v>
      </c>
      <c r="O840">
        <v>9033</v>
      </c>
      <c r="P840">
        <v>0</v>
      </c>
      <c r="Q840">
        <v>0</v>
      </c>
      <c r="R840">
        <v>0</v>
      </c>
      <c r="S840">
        <v>0</v>
      </c>
      <c r="T840">
        <v>119758.13</v>
      </c>
      <c r="U840">
        <v>0</v>
      </c>
      <c r="V840">
        <v>0</v>
      </c>
      <c r="W840">
        <v>0</v>
      </c>
      <c r="X840">
        <v>0</v>
      </c>
      <c r="Y840">
        <v>2011</v>
      </c>
    </row>
    <row r="841" spans="1:25" x14ac:dyDescent="0.3">
      <c r="A841" s="1" t="s">
        <v>42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0.44</v>
      </c>
      <c r="J841">
        <v>700</v>
      </c>
      <c r="K841">
        <v>0</v>
      </c>
      <c r="L841">
        <v>1175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471.83</v>
      </c>
      <c r="U841">
        <v>0</v>
      </c>
      <c r="V841">
        <v>0</v>
      </c>
      <c r="W841">
        <v>0</v>
      </c>
      <c r="X841">
        <v>0</v>
      </c>
      <c r="Y841">
        <v>2011</v>
      </c>
    </row>
    <row r="842" spans="1:25" x14ac:dyDescent="0.3">
      <c r="A842" s="1" t="s">
        <v>43</v>
      </c>
      <c r="B842">
        <v>0</v>
      </c>
      <c r="C842">
        <v>4621.4699999999993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8209.7000000000007</v>
      </c>
      <c r="K842">
        <v>0</v>
      </c>
      <c r="L842">
        <v>7155</v>
      </c>
      <c r="M842">
        <v>0</v>
      </c>
      <c r="N842">
        <v>0</v>
      </c>
      <c r="O842">
        <v>6347</v>
      </c>
      <c r="P842">
        <v>0</v>
      </c>
      <c r="Q842">
        <v>4</v>
      </c>
      <c r="R842">
        <v>0</v>
      </c>
      <c r="S842">
        <v>0</v>
      </c>
      <c r="T842">
        <v>332862.57</v>
      </c>
      <c r="U842">
        <v>0</v>
      </c>
      <c r="V842">
        <v>3793.34</v>
      </c>
      <c r="W842">
        <v>0</v>
      </c>
      <c r="X842">
        <v>0</v>
      </c>
      <c r="Y842">
        <v>2011</v>
      </c>
    </row>
    <row r="843" spans="1:25" x14ac:dyDescent="0.3">
      <c r="A843" s="1" t="s">
        <v>44</v>
      </c>
      <c r="B843">
        <v>0</v>
      </c>
      <c r="C843">
        <v>4530.7299999999996</v>
      </c>
      <c r="D843">
        <v>8286.93</v>
      </c>
      <c r="E843">
        <v>0</v>
      </c>
      <c r="F843">
        <v>0</v>
      </c>
      <c r="G843">
        <v>148.63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23.7</v>
      </c>
      <c r="S843">
        <v>0</v>
      </c>
      <c r="T843">
        <v>0</v>
      </c>
      <c r="U843">
        <v>487.7</v>
      </c>
      <c r="V843">
        <v>0</v>
      </c>
      <c r="W843">
        <v>0</v>
      </c>
      <c r="X843">
        <v>2573.6</v>
      </c>
      <c r="Y843">
        <v>2011</v>
      </c>
    </row>
    <row r="844" spans="1:25" x14ac:dyDescent="0.3">
      <c r="A844" s="1" t="s">
        <v>45</v>
      </c>
      <c r="B844">
        <v>0</v>
      </c>
      <c r="C844">
        <v>5110.88</v>
      </c>
      <c r="D844">
        <v>15238.64</v>
      </c>
      <c r="E844">
        <v>1179.8</v>
      </c>
      <c r="F844">
        <v>0</v>
      </c>
      <c r="G844">
        <v>1117.3800000000001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3056</v>
      </c>
      <c r="R844">
        <v>4914.87</v>
      </c>
      <c r="S844">
        <v>0</v>
      </c>
      <c r="T844">
        <v>0</v>
      </c>
      <c r="U844">
        <v>11860.5</v>
      </c>
      <c r="V844">
        <v>0</v>
      </c>
      <c r="W844">
        <v>5164</v>
      </c>
      <c r="X844">
        <v>12188.6</v>
      </c>
      <c r="Y844">
        <v>2011</v>
      </c>
    </row>
    <row r="845" spans="1:25" x14ac:dyDescent="0.3">
      <c r="A845" s="1" t="s">
        <v>46</v>
      </c>
      <c r="B845">
        <v>708.7</v>
      </c>
      <c r="C845">
        <v>2211.35</v>
      </c>
      <c r="D845">
        <v>4862.72</v>
      </c>
      <c r="E845">
        <v>0</v>
      </c>
      <c r="F845">
        <v>0</v>
      </c>
      <c r="G845">
        <v>0</v>
      </c>
      <c r="H845">
        <v>0</v>
      </c>
      <c r="I845">
        <v>1696.93</v>
      </c>
      <c r="J845">
        <v>12435.8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1979</v>
      </c>
      <c r="T845">
        <v>4897.93</v>
      </c>
      <c r="U845">
        <v>2.39</v>
      </c>
      <c r="V845">
        <v>0</v>
      </c>
      <c r="W845">
        <v>0</v>
      </c>
      <c r="X845">
        <v>315.60000000000002</v>
      </c>
      <c r="Y845">
        <v>2011</v>
      </c>
    </row>
    <row r="846" spans="1:25" x14ac:dyDescent="0.3">
      <c r="A846" s="1" t="s">
        <v>47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2</v>
      </c>
      <c r="M846">
        <v>0</v>
      </c>
      <c r="N846">
        <v>0</v>
      </c>
      <c r="O846">
        <v>169621</v>
      </c>
      <c r="P846">
        <v>0</v>
      </c>
      <c r="Q846">
        <v>0</v>
      </c>
      <c r="R846">
        <v>0</v>
      </c>
      <c r="S846">
        <v>0</v>
      </c>
      <c r="T846">
        <v>35.76</v>
      </c>
      <c r="U846">
        <v>0</v>
      </c>
      <c r="V846">
        <v>0</v>
      </c>
      <c r="W846">
        <v>0</v>
      </c>
      <c r="X846">
        <v>0</v>
      </c>
      <c r="Y846">
        <v>2011</v>
      </c>
    </row>
    <row r="847" spans="1:25" x14ac:dyDescent="0.3">
      <c r="A847" s="1" t="s">
        <v>48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2011</v>
      </c>
    </row>
    <row r="848" spans="1:25" x14ac:dyDescent="0.3">
      <c r="A848" s="1" t="s">
        <v>49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49.05</v>
      </c>
      <c r="J848">
        <v>109.6</v>
      </c>
      <c r="K848">
        <v>0</v>
      </c>
      <c r="L848">
        <v>0</v>
      </c>
      <c r="M848">
        <v>41.42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8.2899999999999991</v>
      </c>
      <c r="U848">
        <v>0</v>
      </c>
      <c r="V848">
        <v>0</v>
      </c>
      <c r="W848">
        <v>0</v>
      </c>
      <c r="X848">
        <v>0</v>
      </c>
      <c r="Y848">
        <v>2011</v>
      </c>
    </row>
    <row r="849" spans="1:25" x14ac:dyDescent="0.3">
      <c r="A849" s="1" t="s">
        <v>50</v>
      </c>
      <c r="B849">
        <v>36.299999999999997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3.02</v>
      </c>
      <c r="J849">
        <v>168.7</v>
      </c>
      <c r="K849">
        <v>0</v>
      </c>
      <c r="L849">
        <v>0</v>
      </c>
      <c r="M849">
        <v>303.02999999999997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2011</v>
      </c>
    </row>
    <row r="850" spans="1:25" x14ac:dyDescent="0.3">
      <c r="A850" s="1" t="s">
        <v>51</v>
      </c>
      <c r="B850">
        <v>123.3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3451.58</v>
      </c>
      <c r="J850">
        <v>444.1</v>
      </c>
      <c r="K850">
        <v>3</v>
      </c>
      <c r="L850">
        <v>0</v>
      </c>
      <c r="M850">
        <v>762.28000000000009</v>
      </c>
      <c r="N850">
        <v>0</v>
      </c>
      <c r="O850">
        <v>0</v>
      </c>
      <c r="P850">
        <v>0.30199999999999999</v>
      </c>
      <c r="Q850">
        <v>0</v>
      </c>
      <c r="R850">
        <v>0</v>
      </c>
      <c r="S850">
        <v>6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2011</v>
      </c>
    </row>
    <row r="851" spans="1:25" x14ac:dyDescent="0.3">
      <c r="A851" s="1" t="s">
        <v>52</v>
      </c>
      <c r="B851">
        <v>262</v>
      </c>
      <c r="C851">
        <v>25.09</v>
      </c>
      <c r="D851">
        <v>112.14</v>
      </c>
      <c r="E851">
        <v>0</v>
      </c>
      <c r="F851">
        <v>0</v>
      </c>
      <c r="G851">
        <v>0</v>
      </c>
      <c r="H851">
        <v>0</v>
      </c>
      <c r="I851">
        <v>17.03</v>
      </c>
      <c r="J851">
        <v>64.599999999999994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2566</v>
      </c>
      <c r="T851">
        <v>0.71000000000000008</v>
      </c>
      <c r="U851">
        <v>0</v>
      </c>
      <c r="V851">
        <v>0</v>
      </c>
      <c r="W851">
        <v>0</v>
      </c>
      <c r="X851">
        <v>0</v>
      </c>
      <c r="Y851">
        <v>2011</v>
      </c>
    </row>
    <row r="852" spans="1:25" x14ac:dyDescent="0.3">
      <c r="A852" s="1" t="s">
        <v>53</v>
      </c>
      <c r="B852">
        <v>0</v>
      </c>
      <c r="C852">
        <v>0</v>
      </c>
      <c r="D852">
        <v>2.0299999999999998</v>
      </c>
      <c r="E852">
        <v>0</v>
      </c>
      <c r="F852">
        <v>197.34</v>
      </c>
      <c r="G852">
        <v>0</v>
      </c>
      <c r="H852">
        <v>0</v>
      </c>
      <c r="I852">
        <v>271.27</v>
      </c>
      <c r="J852">
        <v>15.71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0.27</v>
      </c>
      <c r="Q852">
        <v>0</v>
      </c>
      <c r="R852">
        <v>0</v>
      </c>
      <c r="S852">
        <v>12</v>
      </c>
      <c r="T852">
        <v>0.18</v>
      </c>
      <c r="U852">
        <v>0</v>
      </c>
      <c r="V852">
        <v>43.2</v>
      </c>
      <c r="W852">
        <v>0</v>
      </c>
      <c r="X852">
        <v>0</v>
      </c>
      <c r="Y852">
        <v>2011</v>
      </c>
    </row>
    <row r="853" spans="1:25" x14ac:dyDescent="0.3">
      <c r="A853" s="1" t="s">
        <v>54</v>
      </c>
      <c r="B853">
        <v>0</v>
      </c>
      <c r="C853">
        <v>80.45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40</v>
      </c>
      <c r="K853">
        <v>0</v>
      </c>
      <c r="L853">
        <v>4</v>
      </c>
      <c r="M853">
        <v>0</v>
      </c>
      <c r="N853">
        <v>0</v>
      </c>
      <c r="O853">
        <v>0</v>
      </c>
      <c r="P853">
        <v>0</v>
      </c>
      <c r="Q853">
        <v>234</v>
      </c>
      <c r="R853">
        <v>0</v>
      </c>
      <c r="S853">
        <v>0</v>
      </c>
      <c r="T853">
        <v>8273.27</v>
      </c>
      <c r="U853">
        <v>0</v>
      </c>
      <c r="V853">
        <v>21.54</v>
      </c>
      <c r="W853">
        <v>0</v>
      </c>
      <c r="X853">
        <v>0</v>
      </c>
      <c r="Y853">
        <v>2011</v>
      </c>
    </row>
    <row r="854" spans="1:25" x14ac:dyDescent="0.3">
      <c r="A854" s="1" t="s">
        <v>55</v>
      </c>
      <c r="B854">
        <v>0</v>
      </c>
      <c r="C854">
        <v>575.80999999999995</v>
      </c>
      <c r="D854">
        <v>0</v>
      </c>
      <c r="E854">
        <v>0</v>
      </c>
      <c r="F854">
        <v>0</v>
      </c>
      <c r="G854">
        <v>0</v>
      </c>
      <c r="H854">
        <v>31</v>
      </c>
      <c r="I854">
        <v>7.16</v>
      </c>
      <c r="J854">
        <v>323.39999999999998</v>
      </c>
      <c r="K854">
        <v>0</v>
      </c>
      <c r="L854">
        <v>3415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171.68</v>
      </c>
      <c r="U854">
        <v>0</v>
      </c>
      <c r="V854">
        <v>0</v>
      </c>
      <c r="W854">
        <v>0</v>
      </c>
      <c r="X854">
        <v>0</v>
      </c>
      <c r="Y854">
        <v>2011</v>
      </c>
    </row>
    <row r="855" spans="1:25" x14ac:dyDescent="0.3">
      <c r="A855" s="1" t="s">
        <v>56</v>
      </c>
      <c r="B855">
        <v>305.5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3149.76</v>
      </c>
      <c r="J855">
        <v>256.8</v>
      </c>
      <c r="K855">
        <v>2</v>
      </c>
      <c r="L855">
        <v>0</v>
      </c>
      <c r="M855">
        <v>0</v>
      </c>
      <c r="N855">
        <v>1</v>
      </c>
      <c r="O855">
        <v>0</v>
      </c>
      <c r="P855">
        <v>0.90500000000000003</v>
      </c>
      <c r="Q855">
        <v>0</v>
      </c>
      <c r="R855">
        <v>0</v>
      </c>
      <c r="S855">
        <v>295</v>
      </c>
      <c r="T855">
        <v>0</v>
      </c>
      <c r="U855">
        <v>0</v>
      </c>
      <c r="V855">
        <v>0.64</v>
      </c>
      <c r="W855">
        <v>0</v>
      </c>
      <c r="X855">
        <v>0</v>
      </c>
      <c r="Y855">
        <v>2011</v>
      </c>
    </row>
    <row r="856" spans="1:25" x14ac:dyDescent="0.3">
      <c r="A856" s="1" t="s">
        <v>57</v>
      </c>
      <c r="B856">
        <v>0</v>
      </c>
      <c r="C856">
        <v>1724.51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1378.5</v>
      </c>
      <c r="K856">
        <v>0</v>
      </c>
      <c r="L856">
        <v>2110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157900.53</v>
      </c>
      <c r="U856">
        <v>0</v>
      </c>
      <c r="V856">
        <v>995.77</v>
      </c>
      <c r="W856">
        <v>0</v>
      </c>
      <c r="X856">
        <v>0</v>
      </c>
      <c r="Y856">
        <v>2011</v>
      </c>
    </row>
    <row r="857" spans="1:25" x14ac:dyDescent="0.3">
      <c r="A857" s="1" t="s">
        <v>58</v>
      </c>
      <c r="B857">
        <v>106.1</v>
      </c>
      <c r="C857">
        <v>574.87</v>
      </c>
      <c r="D857">
        <v>697.44</v>
      </c>
      <c r="E857">
        <v>0</v>
      </c>
      <c r="F857">
        <v>35.799999999999997</v>
      </c>
      <c r="G857">
        <v>0</v>
      </c>
      <c r="H857">
        <v>0</v>
      </c>
      <c r="I857">
        <v>393.2</v>
      </c>
      <c r="J857">
        <v>24707.5</v>
      </c>
      <c r="K857">
        <v>0</v>
      </c>
      <c r="L857">
        <v>0</v>
      </c>
      <c r="M857">
        <v>290.39999999999998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71</v>
      </c>
      <c r="T857">
        <v>1199.0899999999999</v>
      </c>
      <c r="U857">
        <v>0</v>
      </c>
      <c r="V857">
        <v>0</v>
      </c>
      <c r="W857">
        <v>0</v>
      </c>
      <c r="X857">
        <v>128.30000000000001</v>
      </c>
      <c r="Y857">
        <v>2011</v>
      </c>
    </row>
    <row r="858" spans="1:25" x14ac:dyDescent="0.3">
      <c r="A858" s="1" t="s">
        <v>59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3.17</v>
      </c>
      <c r="U858">
        <v>0</v>
      </c>
      <c r="V858">
        <v>0</v>
      </c>
      <c r="W858">
        <v>0</v>
      </c>
      <c r="X858">
        <v>0</v>
      </c>
      <c r="Y858">
        <v>2011</v>
      </c>
    </row>
    <row r="859" spans="1:25" x14ac:dyDescent="0.3">
      <c r="A859" s="1" t="s">
        <v>60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199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2011</v>
      </c>
    </row>
    <row r="860" spans="1:25" x14ac:dyDescent="0.3">
      <c r="A860" s="1" t="s">
        <v>61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1732.2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39.659999999999997</v>
      </c>
      <c r="U860">
        <v>0</v>
      </c>
      <c r="V860">
        <v>0</v>
      </c>
      <c r="W860">
        <v>0</v>
      </c>
      <c r="X860">
        <v>0</v>
      </c>
      <c r="Y860">
        <v>2011</v>
      </c>
    </row>
    <row r="861" spans="1:25" x14ac:dyDescent="0.3">
      <c r="A861" s="1" t="s">
        <v>62</v>
      </c>
      <c r="B861">
        <v>16.399999999999999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8.3800000000000008</v>
      </c>
      <c r="J861">
        <v>354.6</v>
      </c>
      <c r="K861">
        <v>0</v>
      </c>
      <c r="L861">
        <v>0</v>
      </c>
      <c r="M861">
        <v>434.26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2011</v>
      </c>
    </row>
    <row r="862" spans="1:25" x14ac:dyDescent="0.3">
      <c r="A862" s="1" t="s">
        <v>63</v>
      </c>
      <c r="B862">
        <v>210.7</v>
      </c>
      <c r="C862">
        <v>0</v>
      </c>
      <c r="D862">
        <v>0</v>
      </c>
      <c r="E862">
        <v>0</v>
      </c>
      <c r="F862">
        <v>54.150000000000013</v>
      </c>
      <c r="G862">
        <v>0</v>
      </c>
      <c r="H862">
        <v>0</v>
      </c>
      <c r="I862">
        <v>8090.0499999999993</v>
      </c>
      <c r="J862">
        <v>1657.4</v>
      </c>
      <c r="K862">
        <v>0</v>
      </c>
      <c r="L862">
        <v>0</v>
      </c>
      <c r="M862">
        <v>2649.37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35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2011</v>
      </c>
    </row>
    <row r="863" spans="1:25" x14ac:dyDescent="0.3">
      <c r="A863" s="1" t="s">
        <v>64</v>
      </c>
      <c r="B863">
        <v>0</v>
      </c>
      <c r="C863">
        <v>15828.29</v>
      </c>
      <c r="D863">
        <v>54344.77</v>
      </c>
      <c r="E863">
        <v>0</v>
      </c>
      <c r="F863">
        <v>0</v>
      </c>
      <c r="G863">
        <v>0</v>
      </c>
      <c r="H863">
        <v>1200</v>
      </c>
      <c r="I863">
        <v>3786.83</v>
      </c>
      <c r="J863">
        <v>36693.800000000003</v>
      </c>
      <c r="K863">
        <v>0</v>
      </c>
      <c r="L863">
        <v>2940</v>
      </c>
      <c r="M863">
        <v>39.909999999999997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21176</v>
      </c>
      <c r="T863">
        <v>630882.72</v>
      </c>
      <c r="U863">
        <v>0</v>
      </c>
      <c r="V863">
        <v>0</v>
      </c>
      <c r="W863">
        <v>0</v>
      </c>
      <c r="X863">
        <v>5421.1</v>
      </c>
      <c r="Y863">
        <v>2011</v>
      </c>
    </row>
    <row r="864" spans="1:25" x14ac:dyDescent="0.3">
      <c r="A864" s="1" t="s">
        <v>65</v>
      </c>
      <c r="B864">
        <v>0</v>
      </c>
      <c r="C864">
        <v>8253.3799999999992</v>
      </c>
      <c r="D864">
        <v>2794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1790.4</v>
      </c>
      <c r="V864">
        <v>0</v>
      </c>
      <c r="W864">
        <v>0</v>
      </c>
      <c r="X864">
        <v>2717.9</v>
      </c>
      <c r="Y864">
        <v>2011</v>
      </c>
    </row>
    <row r="865" spans="1:25" x14ac:dyDescent="0.3">
      <c r="A865" s="1" t="s">
        <v>66</v>
      </c>
      <c r="B865">
        <v>0</v>
      </c>
      <c r="C865">
        <v>1676.15</v>
      </c>
      <c r="D865">
        <v>2027.57</v>
      </c>
      <c r="E865">
        <v>10604.63</v>
      </c>
      <c r="F865">
        <v>0</v>
      </c>
      <c r="G865">
        <v>19563.64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2009</v>
      </c>
      <c r="R865">
        <v>553.51</v>
      </c>
      <c r="S865">
        <v>0</v>
      </c>
      <c r="T865">
        <v>0</v>
      </c>
      <c r="U865">
        <v>27505.16</v>
      </c>
      <c r="V865">
        <v>0</v>
      </c>
      <c r="W865">
        <v>8487</v>
      </c>
      <c r="X865">
        <v>35373.599999999999</v>
      </c>
      <c r="Y865">
        <v>2011</v>
      </c>
    </row>
    <row r="866" spans="1:25" x14ac:dyDescent="0.3">
      <c r="A866" s="1" t="s">
        <v>67</v>
      </c>
      <c r="B866">
        <v>0</v>
      </c>
      <c r="C866">
        <v>1053.43</v>
      </c>
      <c r="D866">
        <v>0</v>
      </c>
      <c r="E866">
        <v>14720.61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2011</v>
      </c>
    </row>
    <row r="867" spans="1:25" x14ac:dyDescent="0.3">
      <c r="A867" s="1" t="s">
        <v>68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78438.05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3483.4</v>
      </c>
      <c r="Y867">
        <v>2011</v>
      </c>
    </row>
    <row r="868" spans="1:25" x14ac:dyDescent="0.3">
      <c r="A868" s="1" t="s">
        <v>69</v>
      </c>
      <c r="B868">
        <v>3.2</v>
      </c>
      <c r="C868">
        <v>9302.31</v>
      </c>
      <c r="D868">
        <v>49975.08</v>
      </c>
      <c r="E868">
        <v>0</v>
      </c>
      <c r="F868">
        <v>0</v>
      </c>
      <c r="G868">
        <v>0</v>
      </c>
      <c r="H868">
        <v>996</v>
      </c>
      <c r="I868">
        <v>12403.02</v>
      </c>
      <c r="J868">
        <v>30171.7</v>
      </c>
      <c r="K868">
        <v>0</v>
      </c>
      <c r="L868">
        <v>0</v>
      </c>
      <c r="M868">
        <v>39.909999999999997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33970</v>
      </c>
      <c r="T868">
        <v>72921.47</v>
      </c>
      <c r="U868">
        <v>0</v>
      </c>
      <c r="V868">
        <v>0</v>
      </c>
      <c r="W868">
        <v>0</v>
      </c>
      <c r="X868">
        <v>8236.1</v>
      </c>
      <c r="Y868">
        <v>2011</v>
      </c>
    </row>
    <row r="869" spans="1:25" x14ac:dyDescent="0.3">
      <c r="A869" s="1" t="s">
        <v>70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2011</v>
      </c>
    </row>
    <row r="870" spans="1:25" x14ac:dyDescent="0.3">
      <c r="A870" s="1" t="s">
        <v>71</v>
      </c>
      <c r="B870">
        <v>0</v>
      </c>
      <c r="C870">
        <v>3387.46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22.2</v>
      </c>
      <c r="J870">
        <v>11927.3</v>
      </c>
      <c r="K870">
        <v>0</v>
      </c>
      <c r="L870">
        <v>0</v>
      </c>
      <c r="M870">
        <v>7261.6900000000014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2276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2011</v>
      </c>
    </row>
    <row r="871" spans="1:25" x14ac:dyDescent="0.3">
      <c r="A871" s="1" t="s">
        <v>72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60.27</v>
      </c>
      <c r="J871">
        <v>5207.8</v>
      </c>
      <c r="K871">
        <v>0</v>
      </c>
      <c r="L871">
        <v>0</v>
      </c>
      <c r="M871">
        <v>11384.58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942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2011</v>
      </c>
    </row>
    <row r="872" spans="1:25" x14ac:dyDescent="0.3">
      <c r="A872" s="1" t="s">
        <v>73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5203.8</v>
      </c>
      <c r="K872">
        <v>0</v>
      </c>
      <c r="L872">
        <v>0</v>
      </c>
      <c r="M872">
        <v>676.93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2011</v>
      </c>
    </row>
    <row r="873" spans="1:25" x14ac:dyDescent="0.3">
      <c r="A873" s="1" t="s">
        <v>74</v>
      </c>
      <c r="B873">
        <v>51.8</v>
      </c>
      <c r="C873">
        <v>288.47000000000003</v>
      </c>
      <c r="D873">
        <v>1780.92</v>
      </c>
      <c r="E873">
        <v>0</v>
      </c>
      <c r="F873">
        <v>10298.209999999999</v>
      </c>
      <c r="G873">
        <v>0</v>
      </c>
      <c r="H873">
        <v>0</v>
      </c>
      <c r="I873">
        <v>16628.740000000002</v>
      </c>
      <c r="J873">
        <v>8020</v>
      </c>
      <c r="K873">
        <v>0</v>
      </c>
      <c r="L873">
        <v>0</v>
      </c>
      <c r="M873">
        <v>1235.04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493</v>
      </c>
      <c r="T873">
        <v>1567.49</v>
      </c>
      <c r="U873">
        <v>0</v>
      </c>
      <c r="V873">
        <v>0</v>
      </c>
      <c r="W873">
        <v>0</v>
      </c>
      <c r="X873">
        <v>50</v>
      </c>
      <c r="Y873">
        <v>2011</v>
      </c>
    </row>
    <row r="874" spans="1:25" x14ac:dyDescent="0.3">
      <c r="A874" s="1" t="s">
        <v>75</v>
      </c>
      <c r="B874">
        <v>0</v>
      </c>
      <c r="C874">
        <v>0</v>
      </c>
      <c r="D874">
        <v>0</v>
      </c>
      <c r="E874">
        <v>0</v>
      </c>
      <c r="F874">
        <v>6461.9400000000014</v>
      </c>
      <c r="G874">
        <v>0</v>
      </c>
      <c r="H874">
        <v>0</v>
      </c>
      <c r="I874">
        <v>242.79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2271.37</v>
      </c>
      <c r="W874">
        <v>0</v>
      </c>
      <c r="X874">
        <v>0</v>
      </c>
      <c r="Y874">
        <v>2011</v>
      </c>
    </row>
    <row r="875" spans="1:25" x14ac:dyDescent="0.3">
      <c r="A875" s="1" t="s">
        <v>76</v>
      </c>
      <c r="B875">
        <v>0</v>
      </c>
      <c r="C875">
        <v>0</v>
      </c>
      <c r="D875">
        <v>88.56</v>
      </c>
      <c r="E875">
        <v>0</v>
      </c>
      <c r="F875">
        <v>0</v>
      </c>
      <c r="G875">
        <v>0</v>
      </c>
      <c r="H875">
        <v>0</v>
      </c>
      <c r="I875">
        <v>1050.0999999999999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16670</v>
      </c>
      <c r="T875">
        <v>7359.32</v>
      </c>
      <c r="U875">
        <v>0</v>
      </c>
      <c r="V875">
        <v>0</v>
      </c>
      <c r="W875">
        <v>0</v>
      </c>
      <c r="X875">
        <v>0</v>
      </c>
      <c r="Y875">
        <v>2011</v>
      </c>
    </row>
    <row r="876" spans="1:25" x14ac:dyDescent="0.3">
      <c r="A876" s="1" t="s">
        <v>77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10797.55</v>
      </c>
      <c r="W876">
        <v>0</v>
      </c>
      <c r="X876">
        <v>0</v>
      </c>
      <c r="Y876">
        <v>2011</v>
      </c>
    </row>
    <row r="877" spans="1:25" x14ac:dyDescent="0.3">
      <c r="A877" s="1" t="s">
        <v>78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18.71</v>
      </c>
      <c r="W877">
        <v>0</v>
      </c>
      <c r="X877">
        <v>0</v>
      </c>
      <c r="Y877">
        <v>2011</v>
      </c>
    </row>
    <row r="878" spans="1:25" x14ac:dyDescent="0.3">
      <c r="A878" s="1" t="s">
        <v>79</v>
      </c>
      <c r="B878">
        <v>539.5</v>
      </c>
      <c r="C878">
        <v>96.09</v>
      </c>
      <c r="D878">
        <v>999.32</v>
      </c>
      <c r="E878">
        <v>0</v>
      </c>
      <c r="F878">
        <v>0</v>
      </c>
      <c r="G878">
        <v>0</v>
      </c>
      <c r="H878">
        <v>0</v>
      </c>
      <c r="I878">
        <v>256.83999999999997</v>
      </c>
      <c r="J878">
        <v>1214.4000000000001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656</v>
      </c>
      <c r="T878">
        <v>26.98</v>
      </c>
      <c r="U878">
        <v>0</v>
      </c>
      <c r="V878">
        <v>0</v>
      </c>
      <c r="W878">
        <v>0</v>
      </c>
      <c r="X878">
        <v>2</v>
      </c>
      <c r="Y878">
        <v>2011</v>
      </c>
    </row>
    <row r="879" spans="1:25" x14ac:dyDescent="0.3">
      <c r="A879" s="1" t="s">
        <v>80</v>
      </c>
      <c r="B879">
        <v>0</v>
      </c>
      <c r="C879">
        <v>0</v>
      </c>
      <c r="D879">
        <v>0</v>
      </c>
      <c r="E879">
        <v>0</v>
      </c>
      <c r="F879">
        <v>216.77</v>
      </c>
      <c r="G879">
        <v>0</v>
      </c>
      <c r="H879">
        <v>0</v>
      </c>
      <c r="I879">
        <v>6.44</v>
      </c>
      <c r="J879">
        <v>2108.8000000000002</v>
      </c>
      <c r="K879">
        <v>0</v>
      </c>
      <c r="L879">
        <v>0</v>
      </c>
      <c r="M879">
        <v>226.6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2011</v>
      </c>
    </row>
    <row r="880" spans="1:25" x14ac:dyDescent="0.3">
      <c r="A880" s="1" t="s">
        <v>81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68.899999999999991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2011</v>
      </c>
    </row>
    <row r="881" spans="1:25" x14ac:dyDescent="0.3">
      <c r="A881" s="1" t="s">
        <v>82</v>
      </c>
      <c r="B881">
        <v>0</v>
      </c>
      <c r="C881">
        <v>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0.53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10056.14</v>
      </c>
      <c r="U881">
        <v>0</v>
      </c>
      <c r="V881">
        <v>0</v>
      </c>
      <c r="W881">
        <v>0</v>
      </c>
      <c r="X881">
        <v>0</v>
      </c>
      <c r="Y881">
        <v>2011</v>
      </c>
    </row>
    <row r="882" spans="1:25" x14ac:dyDescent="0.3">
      <c r="A882" s="1" t="s">
        <v>83</v>
      </c>
      <c r="B882">
        <v>57.2</v>
      </c>
      <c r="C882">
        <v>75.680000000000007</v>
      </c>
      <c r="D882">
        <v>600.1</v>
      </c>
      <c r="E882">
        <v>0</v>
      </c>
      <c r="F882">
        <v>996.0200000000001</v>
      </c>
      <c r="G882">
        <v>0</v>
      </c>
      <c r="H882">
        <v>102</v>
      </c>
      <c r="I882">
        <v>1922.75</v>
      </c>
      <c r="J882">
        <v>4737.0999999999995</v>
      </c>
      <c r="K882">
        <v>2</v>
      </c>
      <c r="L882">
        <v>0</v>
      </c>
      <c r="M882">
        <v>547.30999999999995</v>
      </c>
      <c r="N882">
        <v>0</v>
      </c>
      <c r="O882">
        <v>0</v>
      </c>
      <c r="P882">
        <v>0.47799999999999998</v>
      </c>
      <c r="Q882">
        <v>0</v>
      </c>
      <c r="R882">
        <v>0</v>
      </c>
      <c r="S882">
        <v>2</v>
      </c>
      <c r="T882">
        <v>5515.04</v>
      </c>
      <c r="U882">
        <v>1.43</v>
      </c>
      <c r="V882">
        <v>0.02</v>
      </c>
      <c r="W882">
        <v>0</v>
      </c>
      <c r="X882">
        <v>16.5</v>
      </c>
      <c r="Y882">
        <v>2011</v>
      </c>
    </row>
    <row r="883" spans="1:25" x14ac:dyDescent="0.3">
      <c r="A883" s="1" t="s">
        <v>84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249.3</v>
      </c>
      <c r="U883">
        <v>0</v>
      </c>
      <c r="V883">
        <v>0</v>
      </c>
      <c r="W883">
        <v>0</v>
      </c>
      <c r="X883">
        <v>0</v>
      </c>
      <c r="Y883">
        <v>2011</v>
      </c>
    </row>
    <row r="884" spans="1:25" x14ac:dyDescent="0.3">
      <c r="A884" s="1" t="s">
        <v>85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522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2011</v>
      </c>
    </row>
    <row r="885" spans="1:25" x14ac:dyDescent="0.3">
      <c r="A885" s="1" t="s">
        <v>86</v>
      </c>
      <c r="B885">
        <v>21.2</v>
      </c>
      <c r="C885">
        <v>24085.24</v>
      </c>
      <c r="D885">
        <v>34723.4</v>
      </c>
      <c r="E885">
        <v>0</v>
      </c>
      <c r="F885">
        <v>12927.1</v>
      </c>
      <c r="G885">
        <v>0</v>
      </c>
      <c r="H885">
        <v>271</v>
      </c>
      <c r="I885">
        <v>14812.39</v>
      </c>
      <c r="J885">
        <v>181644.4</v>
      </c>
      <c r="K885">
        <v>13</v>
      </c>
      <c r="L885">
        <v>62</v>
      </c>
      <c r="M885">
        <v>58897.359999999993</v>
      </c>
      <c r="N885">
        <v>11</v>
      </c>
      <c r="O885">
        <v>0</v>
      </c>
      <c r="P885">
        <v>6.524</v>
      </c>
      <c r="Q885">
        <v>28</v>
      </c>
      <c r="R885">
        <v>0</v>
      </c>
      <c r="S885">
        <v>29796</v>
      </c>
      <c r="T885">
        <v>207405.59</v>
      </c>
      <c r="U885">
        <v>0</v>
      </c>
      <c r="V885">
        <v>3174.76</v>
      </c>
      <c r="W885">
        <v>0</v>
      </c>
      <c r="X885">
        <v>2971.6</v>
      </c>
      <c r="Y885">
        <v>2011</v>
      </c>
    </row>
    <row r="886" spans="1:25" x14ac:dyDescent="0.3">
      <c r="A886" s="1" t="s">
        <v>87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2008.88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2011</v>
      </c>
    </row>
    <row r="887" spans="1:25" x14ac:dyDescent="0.3">
      <c r="A887" s="1" t="s">
        <v>88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1.9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80.72</v>
      </c>
      <c r="W887">
        <v>0</v>
      </c>
      <c r="X887">
        <v>0</v>
      </c>
      <c r="Y887">
        <v>2011</v>
      </c>
    </row>
    <row r="888" spans="1:25" x14ac:dyDescent="0.3">
      <c r="A888" s="1" t="s">
        <v>89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2067.65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2011</v>
      </c>
    </row>
    <row r="889" spans="1:25" x14ac:dyDescent="0.3">
      <c r="A889" s="1" t="s">
        <v>90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0.06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171.23</v>
      </c>
      <c r="W889">
        <v>0</v>
      </c>
      <c r="X889">
        <v>0</v>
      </c>
      <c r="Y889">
        <v>2011</v>
      </c>
    </row>
    <row r="890" spans="1:25" x14ac:dyDescent="0.3">
      <c r="A890" s="1" t="s">
        <v>91</v>
      </c>
      <c r="B890">
        <v>83.2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649.43999999999994</v>
      </c>
      <c r="J890">
        <v>237.6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540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2011</v>
      </c>
    </row>
    <row r="891" spans="1:25" x14ac:dyDescent="0.3">
      <c r="A891" s="1" t="s">
        <v>92</v>
      </c>
      <c r="B891">
        <v>0</v>
      </c>
      <c r="C891">
        <v>0</v>
      </c>
      <c r="D891">
        <v>0</v>
      </c>
      <c r="E891">
        <v>0</v>
      </c>
      <c r="F891">
        <v>0.1</v>
      </c>
      <c r="G891">
        <v>0</v>
      </c>
      <c r="H891">
        <v>0</v>
      </c>
      <c r="I891">
        <v>0</v>
      </c>
      <c r="J891">
        <v>12935.7</v>
      </c>
      <c r="K891">
        <v>0</v>
      </c>
      <c r="L891">
        <v>0</v>
      </c>
      <c r="M891">
        <v>37.79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2011</v>
      </c>
    </row>
    <row r="892" spans="1:25" x14ac:dyDescent="0.3">
      <c r="A892" s="1" t="s">
        <v>93</v>
      </c>
      <c r="B892">
        <v>0</v>
      </c>
      <c r="C892">
        <v>0</v>
      </c>
      <c r="D892">
        <v>0</v>
      </c>
      <c r="E892">
        <v>0</v>
      </c>
      <c r="F892">
        <v>0.1</v>
      </c>
      <c r="G892">
        <v>0</v>
      </c>
      <c r="H892">
        <v>0</v>
      </c>
      <c r="I892">
        <v>0</v>
      </c>
      <c r="J892">
        <v>12935.7</v>
      </c>
      <c r="K892">
        <v>0</v>
      </c>
      <c r="L892">
        <v>0</v>
      </c>
      <c r="M892">
        <v>37.79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2011</v>
      </c>
    </row>
    <row r="893" spans="1:25" x14ac:dyDescent="0.3">
      <c r="A893" s="1" t="s">
        <v>94</v>
      </c>
      <c r="B893">
        <v>0</v>
      </c>
      <c r="C893">
        <v>0</v>
      </c>
      <c r="D893">
        <v>0</v>
      </c>
      <c r="E893">
        <v>0</v>
      </c>
      <c r="F893">
        <v>0.1</v>
      </c>
      <c r="G893">
        <v>0</v>
      </c>
      <c r="H893">
        <v>0</v>
      </c>
      <c r="I893">
        <v>0</v>
      </c>
      <c r="J893">
        <v>12935.7</v>
      </c>
      <c r="K893">
        <v>0</v>
      </c>
      <c r="L893">
        <v>0</v>
      </c>
      <c r="M893">
        <v>37.79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2011</v>
      </c>
    </row>
    <row r="894" spans="1:25" x14ac:dyDescent="0.3">
      <c r="A894" s="1" t="s">
        <v>95</v>
      </c>
      <c r="B894">
        <v>0.4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7192.2</v>
      </c>
      <c r="K894">
        <v>0</v>
      </c>
      <c r="L894">
        <v>0</v>
      </c>
      <c r="M894">
        <v>3633.1</v>
      </c>
      <c r="N894">
        <v>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2011</v>
      </c>
    </row>
    <row r="895" spans="1:25" x14ac:dyDescent="0.3">
      <c r="A895" s="1" t="s">
        <v>96</v>
      </c>
      <c r="B895">
        <v>0.4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7192.2</v>
      </c>
      <c r="K895">
        <v>0</v>
      </c>
      <c r="L895">
        <v>0</v>
      </c>
      <c r="M895">
        <v>3633.1</v>
      </c>
      <c r="N895">
        <v>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2011</v>
      </c>
    </row>
    <row r="896" spans="1:25" x14ac:dyDescent="0.3">
      <c r="A896" s="1" t="s">
        <v>97</v>
      </c>
      <c r="B896">
        <v>0</v>
      </c>
      <c r="C896">
        <v>0</v>
      </c>
      <c r="D896">
        <v>0</v>
      </c>
      <c r="E896">
        <v>0</v>
      </c>
      <c r="F896">
        <v>4</v>
      </c>
      <c r="G896">
        <v>0</v>
      </c>
      <c r="H896">
        <v>0</v>
      </c>
      <c r="I896">
        <v>0</v>
      </c>
      <c r="J896">
        <v>146.19999999999999</v>
      </c>
      <c r="K896">
        <v>0</v>
      </c>
      <c r="L896">
        <v>0</v>
      </c>
      <c r="M896">
        <v>675.67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2011</v>
      </c>
    </row>
    <row r="897" spans="1:25" x14ac:dyDescent="0.3">
      <c r="A897" s="1" t="s">
        <v>98</v>
      </c>
      <c r="B897">
        <v>0</v>
      </c>
      <c r="C897">
        <v>0</v>
      </c>
      <c r="D897">
        <v>0</v>
      </c>
      <c r="E897">
        <v>0</v>
      </c>
      <c r="F897">
        <v>4</v>
      </c>
      <c r="G897">
        <v>0</v>
      </c>
      <c r="H897">
        <v>0</v>
      </c>
      <c r="I897">
        <v>0</v>
      </c>
      <c r="J897">
        <v>0.1</v>
      </c>
      <c r="K897">
        <v>0</v>
      </c>
      <c r="L897">
        <v>0</v>
      </c>
      <c r="M897">
        <v>675.67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2011</v>
      </c>
    </row>
    <row r="898" spans="1:25" x14ac:dyDescent="0.3">
      <c r="A898" s="1" t="s">
        <v>99</v>
      </c>
      <c r="B898">
        <v>15.4</v>
      </c>
      <c r="C898">
        <v>0</v>
      </c>
      <c r="D898">
        <v>0</v>
      </c>
      <c r="E898">
        <v>0</v>
      </c>
      <c r="F898">
        <v>17.440000000000001</v>
      </c>
      <c r="G898">
        <v>0</v>
      </c>
      <c r="H898">
        <v>0</v>
      </c>
      <c r="I898">
        <v>895.7</v>
      </c>
      <c r="J898">
        <v>14492</v>
      </c>
      <c r="K898">
        <v>0</v>
      </c>
      <c r="L898">
        <v>0</v>
      </c>
      <c r="M898">
        <v>12045.32</v>
      </c>
      <c r="N898">
        <v>4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2011</v>
      </c>
    </row>
    <row r="899" spans="1:25" x14ac:dyDescent="0.3">
      <c r="A899" s="1" t="s">
        <v>100</v>
      </c>
      <c r="B899">
        <v>7.3</v>
      </c>
      <c r="C899">
        <v>0</v>
      </c>
      <c r="D899">
        <v>0</v>
      </c>
      <c r="E899">
        <v>0</v>
      </c>
      <c r="F899">
        <v>17.64</v>
      </c>
      <c r="G899">
        <v>0</v>
      </c>
      <c r="H899">
        <v>0</v>
      </c>
      <c r="I899">
        <v>663.91000000000008</v>
      </c>
      <c r="J899">
        <v>71.2</v>
      </c>
      <c r="K899">
        <v>0</v>
      </c>
      <c r="L899">
        <v>0</v>
      </c>
      <c r="M899">
        <v>2515.98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2011</v>
      </c>
    </row>
    <row r="900" spans="1:25" x14ac:dyDescent="0.3">
      <c r="A900" s="1" t="s">
        <v>101</v>
      </c>
      <c r="B900">
        <v>7.3999999999999986</v>
      </c>
      <c r="C900">
        <v>0</v>
      </c>
      <c r="D900">
        <v>0</v>
      </c>
      <c r="E900">
        <v>0</v>
      </c>
      <c r="F900">
        <v>8.7200000000000006</v>
      </c>
      <c r="G900">
        <v>0</v>
      </c>
      <c r="H900">
        <v>0</v>
      </c>
      <c r="I900">
        <v>450.25</v>
      </c>
      <c r="J900">
        <v>51.220000000000013</v>
      </c>
      <c r="K900">
        <v>0</v>
      </c>
      <c r="L900">
        <v>0</v>
      </c>
      <c r="M900">
        <v>2398.12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2011</v>
      </c>
    </row>
    <row r="901" spans="1:25" x14ac:dyDescent="0.3">
      <c r="A901" s="1" t="s">
        <v>102</v>
      </c>
      <c r="B901">
        <v>3.4</v>
      </c>
      <c r="C901">
        <v>0</v>
      </c>
      <c r="D901">
        <v>0</v>
      </c>
      <c r="E901">
        <v>0</v>
      </c>
      <c r="F901">
        <v>0.18</v>
      </c>
      <c r="G901">
        <v>0</v>
      </c>
      <c r="H901">
        <v>0</v>
      </c>
      <c r="I901">
        <v>3624.77</v>
      </c>
      <c r="J901">
        <v>0.1</v>
      </c>
      <c r="K901">
        <v>0</v>
      </c>
      <c r="L901">
        <v>0</v>
      </c>
      <c r="M901">
        <v>4.29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2011</v>
      </c>
    </row>
    <row r="902" spans="1:25" x14ac:dyDescent="0.3">
      <c r="A902" s="1" t="s">
        <v>103</v>
      </c>
      <c r="B902">
        <v>0</v>
      </c>
      <c r="C902">
        <v>0</v>
      </c>
      <c r="D902">
        <v>0</v>
      </c>
      <c r="E902">
        <v>0</v>
      </c>
      <c r="F902">
        <v>50.9</v>
      </c>
      <c r="G902">
        <v>0</v>
      </c>
      <c r="H902">
        <v>0</v>
      </c>
      <c r="I902">
        <v>208.74</v>
      </c>
      <c r="J902">
        <v>0</v>
      </c>
      <c r="K902">
        <v>0</v>
      </c>
      <c r="L902">
        <v>0</v>
      </c>
      <c r="M902">
        <v>0.21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3.35</v>
      </c>
      <c r="W902">
        <v>0</v>
      </c>
      <c r="X902">
        <v>0</v>
      </c>
      <c r="Y902">
        <v>2011</v>
      </c>
    </row>
    <row r="903" spans="1:25" x14ac:dyDescent="0.3">
      <c r="A903" s="1" t="s">
        <v>104</v>
      </c>
      <c r="B903">
        <v>0</v>
      </c>
      <c r="C903">
        <v>0</v>
      </c>
      <c r="D903">
        <v>0</v>
      </c>
      <c r="E903">
        <v>0</v>
      </c>
      <c r="F903">
        <v>126.21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130.51</v>
      </c>
      <c r="W903">
        <v>0</v>
      </c>
      <c r="X903">
        <v>0</v>
      </c>
      <c r="Y903">
        <v>2011</v>
      </c>
    </row>
    <row r="904" spans="1:25" x14ac:dyDescent="0.3">
      <c r="A904" s="1" t="s">
        <v>105</v>
      </c>
      <c r="B904">
        <v>0</v>
      </c>
      <c r="C904">
        <v>0</v>
      </c>
      <c r="D904">
        <v>0</v>
      </c>
      <c r="E904">
        <v>0</v>
      </c>
      <c r="F904">
        <v>126.21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130.51</v>
      </c>
      <c r="W904">
        <v>0</v>
      </c>
      <c r="X904">
        <v>0</v>
      </c>
      <c r="Y904">
        <v>2011</v>
      </c>
    </row>
    <row r="905" spans="1:25" x14ac:dyDescent="0.3">
      <c r="A905" s="1" t="s">
        <v>106</v>
      </c>
      <c r="B905">
        <v>0</v>
      </c>
      <c r="C905">
        <v>0</v>
      </c>
      <c r="D905">
        <v>0</v>
      </c>
      <c r="E905">
        <v>0</v>
      </c>
      <c r="F905">
        <v>126.21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130.51</v>
      </c>
      <c r="W905">
        <v>0</v>
      </c>
      <c r="X905">
        <v>0</v>
      </c>
      <c r="Y905">
        <v>2011</v>
      </c>
    </row>
    <row r="906" spans="1:25" x14ac:dyDescent="0.3">
      <c r="A906" s="1" t="s">
        <v>107</v>
      </c>
      <c r="B906">
        <v>0</v>
      </c>
      <c r="C906">
        <v>0</v>
      </c>
      <c r="D906">
        <v>0</v>
      </c>
      <c r="E906">
        <v>0</v>
      </c>
      <c r="F906">
        <v>50.9</v>
      </c>
      <c r="G906">
        <v>0</v>
      </c>
      <c r="H906">
        <v>0</v>
      </c>
      <c r="I906">
        <v>208.74</v>
      </c>
      <c r="J906">
        <v>0</v>
      </c>
      <c r="K906">
        <v>0</v>
      </c>
      <c r="L906">
        <v>0</v>
      </c>
      <c r="M906">
        <v>0.21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3.35</v>
      </c>
      <c r="W906">
        <v>0</v>
      </c>
      <c r="X906">
        <v>0</v>
      </c>
      <c r="Y906">
        <v>2011</v>
      </c>
    </row>
    <row r="907" spans="1:25" x14ac:dyDescent="0.3">
      <c r="A907" s="1" t="s">
        <v>108</v>
      </c>
      <c r="B907">
        <v>283.5</v>
      </c>
      <c r="C907">
        <v>549.52</v>
      </c>
      <c r="D907">
        <v>468.36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5161.6000000000004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992</v>
      </c>
      <c r="T907">
        <v>0</v>
      </c>
      <c r="U907">
        <v>0</v>
      </c>
      <c r="V907">
        <v>0</v>
      </c>
      <c r="W907">
        <v>0</v>
      </c>
      <c r="X907">
        <v>0.1</v>
      </c>
      <c r="Y907">
        <v>2011</v>
      </c>
    </row>
    <row r="908" spans="1:25" x14ac:dyDescent="0.3">
      <c r="A908" s="1" t="s">
        <v>109</v>
      </c>
      <c r="B908">
        <v>0</v>
      </c>
      <c r="C908">
        <v>0</v>
      </c>
      <c r="D908">
        <v>359.5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9031.2999999999993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69.510000000000005</v>
      </c>
      <c r="U908">
        <v>0</v>
      </c>
      <c r="V908">
        <v>0</v>
      </c>
      <c r="W908">
        <v>0</v>
      </c>
      <c r="X908">
        <v>1.2</v>
      </c>
      <c r="Y908">
        <v>2011</v>
      </c>
    </row>
    <row r="909" spans="1:25" x14ac:dyDescent="0.3">
      <c r="A909" s="1" t="s">
        <v>110</v>
      </c>
      <c r="B909">
        <v>283.5</v>
      </c>
      <c r="C909">
        <v>549.52</v>
      </c>
      <c r="D909">
        <v>468.36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5161.6000000000004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992</v>
      </c>
      <c r="T909">
        <v>0</v>
      </c>
      <c r="U909">
        <v>0</v>
      </c>
      <c r="V909">
        <v>0</v>
      </c>
      <c r="W909">
        <v>0</v>
      </c>
      <c r="X909">
        <v>0.1</v>
      </c>
      <c r="Y909">
        <v>2011</v>
      </c>
    </row>
    <row r="910" spans="1:25" x14ac:dyDescent="0.3">
      <c r="A910" s="1" t="s">
        <v>111</v>
      </c>
      <c r="B910">
        <v>0</v>
      </c>
      <c r="C910">
        <v>0</v>
      </c>
      <c r="D910">
        <v>359.5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9031.2999999999993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69.510000000000005</v>
      </c>
      <c r="U910">
        <v>0</v>
      </c>
      <c r="V910">
        <v>0</v>
      </c>
      <c r="W910">
        <v>0</v>
      </c>
      <c r="X910">
        <v>1.2</v>
      </c>
      <c r="Y910">
        <v>2011</v>
      </c>
    </row>
    <row r="911" spans="1:25" x14ac:dyDescent="0.3">
      <c r="A911" s="1" t="s">
        <v>112</v>
      </c>
      <c r="B911">
        <v>0</v>
      </c>
      <c r="C911">
        <v>0</v>
      </c>
      <c r="D911">
        <v>4069.56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3209.62</v>
      </c>
      <c r="U911">
        <v>0</v>
      </c>
      <c r="V911">
        <v>0</v>
      </c>
      <c r="W911">
        <v>0</v>
      </c>
      <c r="X911">
        <v>0.7</v>
      </c>
      <c r="Y911">
        <v>2011</v>
      </c>
    </row>
    <row r="912" spans="1:25" x14ac:dyDescent="0.3">
      <c r="A912" s="1" t="s">
        <v>113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2011</v>
      </c>
    </row>
    <row r="913" spans="1:25" x14ac:dyDescent="0.3">
      <c r="A913" s="1" t="s">
        <v>114</v>
      </c>
      <c r="B913">
        <v>0</v>
      </c>
      <c r="C913">
        <v>4.8899999999999997</v>
      </c>
      <c r="D913">
        <v>2.95</v>
      </c>
      <c r="E913">
        <v>0</v>
      </c>
      <c r="F913">
        <v>0</v>
      </c>
      <c r="G913">
        <v>0</v>
      </c>
      <c r="H913">
        <v>0</v>
      </c>
      <c r="I913">
        <v>7481.2199999999993</v>
      </c>
      <c r="J913">
        <v>3613.6</v>
      </c>
      <c r="K913">
        <v>0</v>
      </c>
      <c r="L913">
        <v>0</v>
      </c>
      <c r="M913">
        <v>944.14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645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2011</v>
      </c>
    </row>
    <row r="914" spans="1:25" x14ac:dyDescent="0.3">
      <c r="A914" s="1" t="s">
        <v>115</v>
      </c>
      <c r="B914">
        <v>0</v>
      </c>
      <c r="C914">
        <v>0</v>
      </c>
      <c r="D914">
        <v>0</v>
      </c>
      <c r="E914">
        <v>0</v>
      </c>
      <c r="F914">
        <v>7223.34</v>
      </c>
      <c r="G914">
        <v>0</v>
      </c>
      <c r="H914">
        <v>0</v>
      </c>
      <c r="I914">
        <v>15346.86</v>
      </c>
      <c r="J914">
        <v>0.2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5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2011</v>
      </c>
    </row>
    <row r="915" spans="1:25" x14ac:dyDescent="0.3">
      <c r="A915" s="1" t="s">
        <v>116</v>
      </c>
      <c r="B915">
        <v>0</v>
      </c>
      <c r="C915">
        <v>0</v>
      </c>
      <c r="D915">
        <v>0</v>
      </c>
      <c r="E915">
        <v>0</v>
      </c>
      <c r="F915">
        <v>46042.559999999998</v>
      </c>
      <c r="G915">
        <v>0</v>
      </c>
      <c r="H915">
        <v>0</v>
      </c>
      <c r="I915">
        <v>12.22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114485.08</v>
      </c>
      <c r="W915">
        <v>0</v>
      </c>
      <c r="X915">
        <v>0</v>
      </c>
      <c r="Y915">
        <v>2011</v>
      </c>
    </row>
    <row r="916" spans="1:25" x14ac:dyDescent="0.3">
      <c r="A916" s="1" t="s">
        <v>117</v>
      </c>
      <c r="B916">
        <v>0</v>
      </c>
      <c r="C916">
        <v>309.8</v>
      </c>
      <c r="D916">
        <v>865.92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10.7</v>
      </c>
      <c r="Y916">
        <v>2011</v>
      </c>
    </row>
    <row r="917" spans="1:25" x14ac:dyDescent="0.3">
      <c r="A917" s="1" t="s">
        <v>118</v>
      </c>
      <c r="B917">
        <v>0</v>
      </c>
      <c r="C917">
        <v>117.11</v>
      </c>
      <c r="D917">
        <v>525.17999999999995</v>
      </c>
      <c r="E917">
        <v>0</v>
      </c>
      <c r="F917">
        <v>0</v>
      </c>
      <c r="G917">
        <v>1.65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35.42</v>
      </c>
      <c r="V917">
        <v>0</v>
      </c>
      <c r="W917">
        <v>0</v>
      </c>
      <c r="X917">
        <v>69.8</v>
      </c>
      <c r="Y917">
        <v>2011</v>
      </c>
    </row>
    <row r="918" spans="1:25" x14ac:dyDescent="0.3">
      <c r="A918" s="1" t="s">
        <v>119</v>
      </c>
      <c r="B918">
        <v>4588.3999999999996</v>
      </c>
      <c r="C918">
        <v>3811.55</v>
      </c>
      <c r="D918">
        <v>11635.82</v>
      </c>
      <c r="E918">
        <v>0</v>
      </c>
      <c r="F918">
        <v>0</v>
      </c>
      <c r="G918">
        <v>0</v>
      </c>
      <c r="H918">
        <v>0</v>
      </c>
      <c r="I918">
        <v>375.16</v>
      </c>
      <c r="J918">
        <v>15500.1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29274</v>
      </c>
      <c r="T918">
        <v>1223.95</v>
      </c>
      <c r="U918">
        <v>0</v>
      </c>
      <c r="V918">
        <v>0</v>
      </c>
      <c r="W918">
        <v>0</v>
      </c>
      <c r="X918">
        <v>2.8</v>
      </c>
      <c r="Y918">
        <v>2011</v>
      </c>
    </row>
    <row r="919" spans="1:25" x14ac:dyDescent="0.3">
      <c r="A919" s="1" t="s">
        <v>120</v>
      </c>
      <c r="B919">
        <v>663.4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0.56000000000000005</v>
      </c>
      <c r="J919">
        <v>291.2</v>
      </c>
      <c r="K919">
        <v>0</v>
      </c>
      <c r="L919">
        <v>0</v>
      </c>
      <c r="M919">
        <v>235.9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2011</v>
      </c>
    </row>
    <row r="920" spans="1:25" x14ac:dyDescent="0.3">
      <c r="A920" s="1" t="s">
        <v>121</v>
      </c>
      <c r="B920">
        <v>1066.8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1994.25</v>
      </c>
      <c r="J920">
        <v>471.8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60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2011</v>
      </c>
    </row>
    <row r="921" spans="1:25" x14ac:dyDescent="0.3">
      <c r="A921" s="1" t="s">
        <v>122</v>
      </c>
      <c r="B921">
        <v>141.4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274.37</v>
      </c>
      <c r="J921">
        <v>925.9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4.8239999999999998</v>
      </c>
      <c r="Q921">
        <v>0</v>
      </c>
      <c r="R921">
        <v>0</v>
      </c>
      <c r="S921">
        <v>3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2011</v>
      </c>
    </row>
    <row r="922" spans="1:25" x14ac:dyDescent="0.3">
      <c r="A922" s="1" t="s">
        <v>123</v>
      </c>
      <c r="B922">
        <v>209.7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104.14</v>
      </c>
      <c r="J922">
        <v>45.6</v>
      </c>
      <c r="K922">
        <v>0</v>
      </c>
      <c r="L922">
        <v>0</v>
      </c>
      <c r="M922">
        <v>67.820000000000007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2011</v>
      </c>
    </row>
    <row r="923" spans="1:25" x14ac:dyDescent="0.3">
      <c r="A923" s="1" t="s">
        <v>124</v>
      </c>
      <c r="B923">
        <v>7.4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93.42</v>
      </c>
      <c r="J923">
        <v>88.399999999999991</v>
      </c>
      <c r="K923">
        <v>0</v>
      </c>
      <c r="L923">
        <v>0</v>
      </c>
      <c r="M923">
        <v>11.02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2011</v>
      </c>
    </row>
    <row r="924" spans="1:25" x14ac:dyDescent="0.3">
      <c r="A924" s="1" t="s">
        <v>125</v>
      </c>
      <c r="B924">
        <v>1.9</v>
      </c>
      <c r="C924">
        <v>0</v>
      </c>
      <c r="D924">
        <v>0</v>
      </c>
      <c r="E924">
        <v>0</v>
      </c>
      <c r="F924">
        <v>8.5400000000000009</v>
      </c>
      <c r="G924">
        <v>0</v>
      </c>
      <c r="H924">
        <v>0</v>
      </c>
      <c r="I924">
        <v>205.74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64.56</v>
      </c>
      <c r="W924">
        <v>0</v>
      </c>
      <c r="X924">
        <v>0</v>
      </c>
      <c r="Y924">
        <v>2011</v>
      </c>
    </row>
    <row r="925" spans="1:25" x14ac:dyDescent="0.3">
      <c r="A925" s="1" t="s">
        <v>126</v>
      </c>
      <c r="B925">
        <v>0</v>
      </c>
      <c r="C925">
        <v>1370.94</v>
      </c>
      <c r="D925">
        <v>15.14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972.4</v>
      </c>
      <c r="K925">
        <v>0</v>
      </c>
      <c r="L925">
        <v>445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143314.29999999999</v>
      </c>
      <c r="U925">
        <v>0</v>
      </c>
      <c r="V925">
        <v>45.34</v>
      </c>
      <c r="W925">
        <v>0</v>
      </c>
      <c r="X925">
        <v>0</v>
      </c>
      <c r="Y925">
        <v>2011</v>
      </c>
    </row>
    <row r="926" spans="1:25" x14ac:dyDescent="0.3">
      <c r="A926" s="1" t="s">
        <v>127</v>
      </c>
      <c r="B926">
        <v>2.2000000000000002</v>
      </c>
      <c r="C926">
        <v>9299.4699999999993</v>
      </c>
      <c r="D926">
        <v>4334.72</v>
      </c>
      <c r="E926">
        <v>0</v>
      </c>
      <c r="F926">
        <v>30.6</v>
      </c>
      <c r="G926">
        <v>0</v>
      </c>
      <c r="H926">
        <v>7</v>
      </c>
      <c r="I926">
        <v>13022.31</v>
      </c>
      <c r="J926">
        <v>14747.12</v>
      </c>
      <c r="K926">
        <v>0</v>
      </c>
      <c r="L926">
        <v>0</v>
      </c>
      <c r="M926">
        <v>329.83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24</v>
      </c>
      <c r="T926">
        <v>46037.329999999987</v>
      </c>
      <c r="U926">
        <v>584.39</v>
      </c>
      <c r="V926">
        <v>0</v>
      </c>
      <c r="W926">
        <v>0</v>
      </c>
      <c r="X926">
        <v>821.8</v>
      </c>
      <c r="Y926">
        <v>2011</v>
      </c>
    </row>
    <row r="927" spans="1:25" x14ac:dyDescent="0.3">
      <c r="A927" s="1" t="s">
        <v>128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1.93</v>
      </c>
      <c r="U927">
        <v>0</v>
      </c>
      <c r="V927">
        <v>0</v>
      </c>
      <c r="W927">
        <v>0</v>
      </c>
      <c r="X927">
        <v>0</v>
      </c>
      <c r="Y927">
        <v>2011</v>
      </c>
    </row>
    <row r="928" spans="1:25" x14ac:dyDescent="0.3">
      <c r="A928" s="1" t="s">
        <v>129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2132</v>
      </c>
      <c r="I928">
        <v>0</v>
      </c>
      <c r="J928">
        <v>18.600000000000001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2011</v>
      </c>
    </row>
    <row r="929" spans="1:25" x14ac:dyDescent="0.3">
      <c r="A929" s="1" t="s">
        <v>130</v>
      </c>
      <c r="B929">
        <v>12.2</v>
      </c>
      <c r="C929">
        <v>66.650000000000006</v>
      </c>
      <c r="D929">
        <v>106.31</v>
      </c>
      <c r="E929">
        <v>0</v>
      </c>
      <c r="F929">
        <v>0</v>
      </c>
      <c r="G929">
        <v>0</v>
      </c>
      <c r="H929">
        <v>0</v>
      </c>
      <c r="I929">
        <v>10.19</v>
      </c>
      <c r="J929">
        <v>489.2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580.25</v>
      </c>
      <c r="U929">
        <v>0</v>
      </c>
      <c r="V929">
        <v>0</v>
      </c>
      <c r="W929">
        <v>0</v>
      </c>
      <c r="X929">
        <v>34.9</v>
      </c>
      <c r="Y929">
        <v>2011</v>
      </c>
    </row>
    <row r="930" spans="1:25" x14ac:dyDescent="0.3">
      <c r="A930" s="1" t="s">
        <v>131</v>
      </c>
      <c r="B930">
        <v>36.5</v>
      </c>
      <c r="C930">
        <v>0</v>
      </c>
      <c r="D930">
        <v>0</v>
      </c>
      <c r="E930">
        <v>0</v>
      </c>
      <c r="F930">
        <v>0.2</v>
      </c>
      <c r="G930">
        <v>0</v>
      </c>
      <c r="H930">
        <v>0</v>
      </c>
      <c r="I930">
        <v>1769.86</v>
      </c>
      <c r="J930">
        <v>1778.05</v>
      </c>
      <c r="K930">
        <v>76</v>
      </c>
      <c r="L930">
        <v>0</v>
      </c>
      <c r="M930">
        <v>650.66999999999996</v>
      </c>
      <c r="N930">
        <v>6</v>
      </c>
      <c r="O930">
        <v>0</v>
      </c>
      <c r="P930">
        <v>21.055</v>
      </c>
      <c r="Q930">
        <v>0</v>
      </c>
      <c r="R930">
        <v>0</v>
      </c>
      <c r="S930">
        <v>2</v>
      </c>
      <c r="T930">
        <v>0.43</v>
      </c>
      <c r="U930">
        <v>0</v>
      </c>
      <c r="V930">
        <v>0</v>
      </c>
      <c r="W930">
        <v>0</v>
      </c>
      <c r="X930">
        <v>0</v>
      </c>
      <c r="Y930">
        <v>2011</v>
      </c>
    </row>
    <row r="931" spans="1:25" x14ac:dyDescent="0.3">
      <c r="A931" s="1" t="s">
        <v>132</v>
      </c>
      <c r="B931">
        <v>0.1</v>
      </c>
      <c r="C931">
        <v>0</v>
      </c>
      <c r="D931">
        <v>0</v>
      </c>
      <c r="E931">
        <v>0</v>
      </c>
      <c r="F931">
        <v>422.72</v>
      </c>
      <c r="G931">
        <v>0</v>
      </c>
      <c r="H931">
        <v>0</v>
      </c>
      <c r="I931">
        <v>1436.43</v>
      </c>
      <c r="J931">
        <v>26.3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1.73</v>
      </c>
      <c r="W931">
        <v>0</v>
      </c>
      <c r="X931">
        <v>0</v>
      </c>
      <c r="Y931">
        <v>2011</v>
      </c>
    </row>
    <row r="932" spans="1:25" x14ac:dyDescent="0.3">
      <c r="A932" s="1" t="s">
        <v>133</v>
      </c>
      <c r="B932">
        <v>0</v>
      </c>
      <c r="C932">
        <v>0</v>
      </c>
      <c r="D932">
        <v>0</v>
      </c>
      <c r="E932">
        <v>4542.76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749</v>
      </c>
      <c r="R932">
        <v>0</v>
      </c>
      <c r="S932">
        <v>0</v>
      </c>
      <c r="T932">
        <v>19928.060000000001</v>
      </c>
      <c r="U932">
        <v>0</v>
      </c>
      <c r="V932">
        <v>0</v>
      </c>
      <c r="W932">
        <v>0</v>
      </c>
      <c r="X932">
        <v>0</v>
      </c>
      <c r="Y932">
        <v>2011</v>
      </c>
    </row>
    <row r="933" spans="1:25" x14ac:dyDescent="0.3">
      <c r="A933" s="1" t="s">
        <v>134</v>
      </c>
      <c r="B933">
        <v>0</v>
      </c>
      <c r="C933">
        <v>0</v>
      </c>
      <c r="D933">
        <v>253.53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1772.66</v>
      </c>
      <c r="U933">
        <v>0</v>
      </c>
      <c r="V933">
        <v>0</v>
      </c>
      <c r="W933">
        <v>0</v>
      </c>
      <c r="X933">
        <v>141.6</v>
      </c>
      <c r="Y933">
        <v>2011</v>
      </c>
    </row>
    <row r="934" spans="1:25" x14ac:dyDescent="0.3">
      <c r="A934" s="1" t="s">
        <v>135</v>
      </c>
      <c r="B934">
        <v>0</v>
      </c>
      <c r="C934">
        <v>0</v>
      </c>
      <c r="D934">
        <v>253.53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1772.66</v>
      </c>
      <c r="U934">
        <v>0</v>
      </c>
      <c r="V934">
        <v>0</v>
      </c>
      <c r="W934">
        <v>0</v>
      </c>
      <c r="X934">
        <v>141.6</v>
      </c>
      <c r="Y934">
        <v>2011</v>
      </c>
    </row>
    <row r="935" spans="1:25" x14ac:dyDescent="0.3">
      <c r="A935" s="1" t="s">
        <v>136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2011</v>
      </c>
    </row>
    <row r="936" spans="1:25" x14ac:dyDescent="0.3">
      <c r="A936" s="1" t="s">
        <v>137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273.23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2011</v>
      </c>
    </row>
    <row r="937" spans="1:25" x14ac:dyDescent="0.3">
      <c r="A937" s="1" t="s">
        <v>138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2436.9299999999998</v>
      </c>
      <c r="U937">
        <v>0</v>
      </c>
      <c r="V937">
        <v>1540.3</v>
      </c>
      <c r="W937">
        <v>0</v>
      </c>
      <c r="X937">
        <v>0</v>
      </c>
      <c r="Y937">
        <v>2011</v>
      </c>
    </row>
    <row r="938" spans="1:25" x14ac:dyDescent="0.3">
      <c r="A938" s="1" t="s">
        <v>139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2436.9299999999998</v>
      </c>
      <c r="U938">
        <v>0</v>
      </c>
      <c r="V938">
        <v>1540.3</v>
      </c>
      <c r="W938">
        <v>0</v>
      </c>
      <c r="X938">
        <v>0</v>
      </c>
      <c r="Y938">
        <v>2011</v>
      </c>
    </row>
    <row r="939" spans="1:25" x14ac:dyDescent="0.3">
      <c r="A939" s="1" t="s">
        <v>140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1820.58</v>
      </c>
      <c r="U939">
        <v>0</v>
      </c>
      <c r="V939">
        <v>1540.3</v>
      </c>
      <c r="W939">
        <v>0</v>
      </c>
      <c r="X939">
        <v>0</v>
      </c>
      <c r="Y939">
        <v>2011</v>
      </c>
    </row>
    <row r="940" spans="1:25" x14ac:dyDescent="0.3">
      <c r="A940" s="1" t="s">
        <v>141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1820.58</v>
      </c>
      <c r="U940">
        <v>0</v>
      </c>
      <c r="V940">
        <v>1540.3</v>
      </c>
      <c r="W940">
        <v>0</v>
      </c>
      <c r="X940">
        <v>0</v>
      </c>
      <c r="Y940">
        <v>2011</v>
      </c>
    </row>
    <row r="941" spans="1:25" x14ac:dyDescent="0.3">
      <c r="A941" s="1" t="s">
        <v>142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4233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110.5</v>
      </c>
      <c r="U941">
        <v>0</v>
      </c>
      <c r="V941">
        <v>0</v>
      </c>
      <c r="W941">
        <v>0</v>
      </c>
      <c r="X941">
        <v>0</v>
      </c>
      <c r="Y941">
        <v>2011</v>
      </c>
    </row>
    <row r="942" spans="1:25" x14ac:dyDescent="0.3">
      <c r="A942" s="1" t="s">
        <v>143</v>
      </c>
      <c r="B942">
        <v>167.6</v>
      </c>
      <c r="C942">
        <v>0</v>
      </c>
      <c r="D942">
        <v>0.95</v>
      </c>
      <c r="E942">
        <v>0</v>
      </c>
      <c r="F942">
        <v>0</v>
      </c>
      <c r="G942">
        <v>0</v>
      </c>
      <c r="H942">
        <v>0</v>
      </c>
      <c r="I942">
        <v>517.79</v>
      </c>
      <c r="J942">
        <v>486.2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96</v>
      </c>
      <c r="T942">
        <v>0.47</v>
      </c>
      <c r="U942">
        <v>0</v>
      </c>
      <c r="V942">
        <v>0</v>
      </c>
      <c r="W942">
        <v>0</v>
      </c>
      <c r="X942">
        <v>0</v>
      </c>
      <c r="Y942">
        <v>2011</v>
      </c>
    </row>
    <row r="943" spans="1:25" x14ac:dyDescent="0.3">
      <c r="A943" s="1" t="s">
        <v>144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16.8</v>
      </c>
      <c r="K943">
        <v>0</v>
      </c>
      <c r="L943">
        <v>0</v>
      </c>
      <c r="M943">
        <v>0.44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2011</v>
      </c>
    </row>
    <row r="944" spans="1:25" x14ac:dyDescent="0.3">
      <c r="A944" s="1" t="s">
        <v>145</v>
      </c>
      <c r="B944">
        <v>45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27.27</v>
      </c>
      <c r="J944">
        <v>58.6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22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2011</v>
      </c>
    </row>
    <row r="945" spans="1:25" x14ac:dyDescent="0.3">
      <c r="A945" s="1" t="s">
        <v>146</v>
      </c>
      <c r="B945">
        <v>36.5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29.19</v>
      </c>
      <c r="J945">
        <v>93.4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111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2011</v>
      </c>
    </row>
    <row r="946" spans="1:25" x14ac:dyDescent="0.3">
      <c r="A946" s="1" t="s">
        <v>147</v>
      </c>
      <c r="B946">
        <v>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0.97</v>
      </c>
      <c r="J946">
        <v>143.30000000000001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2011</v>
      </c>
    </row>
    <row r="947" spans="1:25" x14ac:dyDescent="0.3">
      <c r="A947" s="1" t="s">
        <v>148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2011</v>
      </c>
    </row>
    <row r="948" spans="1:25" x14ac:dyDescent="0.3">
      <c r="A948" s="1" t="s">
        <v>149</v>
      </c>
      <c r="B948">
        <v>0</v>
      </c>
      <c r="C948">
        <v>9789.2599999999984</v>
      </c>
      <c r="D948">
        <v>280088.38</v>
      </c>
      <c r="E948">
        <v>0</v>
      </c>
      <c r="F948">
        <v>0</v>
      </c>
      <c r="G948">
        <v>0</v>
      </c>
      <c r="H948">
        <v>0</v>
      </c>
      <c r="I948">
        <v>3.49</v>
      </c>
      <c r="J948">
        <v>6102.1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2362</v>
      </c>
      <c r="R948">
        <v>0</v>
      </c>
      <c r="S948">
        <v>0</v>
      </c>
      <c r="T948">
        <v>108982.6</v>
      </c>
      <c r="U948">
        <v>0</v>
      </c>
      <c r="V948">
        <v>0</v>
      </c>
      <c r="W948">
        <v>0</v>
      </c>
      <c r="X948">
        <v>32690</v>
      </c>
      <c r="Y948">
        <v>2011</v>
      </c>
    </row>
    <row r="949" spans="1:25" x14ac:dyDescent="0.3">
      <c r="A949" s="1" t="s">
        <v>150</v>
      </c>
      <c r="B949">
        <v>0</v>
      </c>
      <c r="C949">
        <v>9789.2599999999984</v>
      </c>
      <c r="D949">
        <v>280088.38</v>
      </c>
      <c r="E949">
        <v>0</v>
      </c>
      <c r="F949">
        <v>0</v>
      </c>
      <c r="G949">
        <v>0</v>
      </c>
      <c r="H949">
        <v>0</v>
      </c>
      <c r="I949">
        <v>3.49</v>
      </c>
      <c r="J949">
        <v>6102.1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2362</v>
      </c>
      <c r="R949">
        <v>0</v>
      </c>
      <c r="S949">
        <v>0</v>
      </c>
      <c r="T949">
        <v>108982.6</v>
      </c>
      <c r="U949">
        <v>0</v>
      </c>
      <c r="V949">
        <v>0</v>
      </c>
      <c r="W949">
        <v>0</v>
      </c>
      <c r="X949">
        <v>32690</v>
      </c>
      <c r="Y949">
        <v>2011</v>
      </c>
    </row>
    <row r="950" spans="1:25" x14ac:dyDescent="0.3">
      <c r="A950" s="1" t="s">
        <v>151</v>
      </c>
      <c r="B950">
        <v>0</v>
      </c>
      <c r="C950">
        <v>9422.1299999999992</v>
      </c>
      <c r="D950">
        <v>274459.51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6102.1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1795</v>
      </c>
      <c r="R950">
        <v>0</v>
      </c>
      <c r="S950">
        <v>0</v>
      </c>
      <c r="T950">
        <v>108982.6</v>
      </c>
      <c r="U950">
        <v>0</v>
      </c>
      <c r="V950">
        <v>0</v>
      </c>
      <c r="W950">
        <v>0</v>
      </c>
      <c r="X950">
        <v>32690</v>
      </c>
      <c r="Y950">
        <v>2011</v>
      </c>
    </row>
    <row r="951" spans="1:25" x14ac:dyDescent="0.3">
      <c r="A951" s="1" t="s">
        <v>152</v>
      </c>
      <c r="B951">
        <v>0</v>
      </c>
      <c r="C951">
        <v>9422.1299999999992</v>
      </c>
      <c r="D951">
        <v>274459.51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6102.1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1795</v>
      </c>
      <c r="R951">
        <v>0</v>
      </c>
      <c r="S951">
        <v>0</v>
      </c>
      <c r="T951">
        <v>108982.6</v>
      </c>
      <c r="U951">
        <v>0</v>
      </c>
      <c r="V951">
        <v>0</v>
      </c>
      <c r="W951">
        <v>0</v>
      </c>
      <c r="X951">
        <v>32690</v>
      </c>
      <c r="Y951">
        <v>2011</v>
      </c>
    </row>
    <row r="952" spans="1:25" x14ac:dyDescent="0.3">
      <c r="A952" s="1" t="s">
        <v>153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2011</v>
      </c>
    </row>
    <row r="953" spans="1:25" x14ac:dyDescent="0.3">
      <c r="A953" s="1" t="s">
        <v>154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2011</v>
      </c>
    </row>
    <row r="954" spans="1:25" x14ac:dyDescent="0.3">
      <c r="A954" s="1" t="s">
        <v>155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631.59</v>
      </c>
      <c r="W954">
        <v>0</v>
      </c>
      <c r="X954">
        <v>0</v>
      </c>
      <c r="Y954">
        <v>2011</v>
      </c>
    </row>
    <row r="955" spans="1:25" x14ac:dyDescent="0.3">
      <c r="A955" s="1" t="s">
        <v>156</v>
      </c>
      <c r="B955">
        <v>0</v>
      </c>
      <c r="C955">
        <v>0</v>
      </c>
      <c r="D955">
        <v>0</v>
      </c>
      <c r="E955">
        <v>0</v>
      </c>
      <c r="F955">
        <v>50</v>
      </c>
      <c r="G955">
        <v>0</v>
      </c>
      <c r="H955">
        <v>0</v>
      </c>
      <c r="I955">
        <v>3185.82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0.61199999999999999</v>
      </c>
      <c r="Q955">
        <v>0</v>
      </c>
      <c r="R955">
        <v>0</v>
      </c>
      <c r="S955">
        <v>2</v>
      </c>
      <c r="T955">
        <v>0</v>
      </c>
      <c r="U955">
        <v>0</v>
      </c>
      <c r="V955">
        <v>6.49</v>
      </c>
      <c r="W955">
        <v>0</v>
      </c>
      <c r="X955">
        <v>0</v>
      </c>
      <c r="Y955">
        <v>2011</v>
      </c>
    </row>
    <row r="956" spans="1:25" x14ac:dyDescent="0.3">
      <c r="A956" s="1" t="s">
        <v>157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0.28000000000000003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2011</v>
      </c>
    </row>
    <row r="957" spans="1:25" x14ac:dyDescent="0.3">
      <c r="A957" s="1" t="s">
        <v>158</v>
      </c>
      <c r="B957">
        <v>0</v>
      </c>
      <c r="C957">
        <v>0</v>
      </c>
      <c r="D957">
        <v>0</v>
      </c>
      <c r="E957">
        <v>0</v>
      </c>
      <c r="F957">
        <v>14.33</v>
      </c>
      <c r="G957">
        <v>0</v>
      </c>
      <c r="H957">
        <v>0</v>
      </c>
      <c r="I957">
        <v>0.1</v>
      </c>
      <c r="J957">
        <v>0.6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1.34</v>
      </c>
      <c r="W957">
        <v>0</v>
      </c>
      <c r="X957">
        <v>0</v>
      </c>
      <c r="Y957">
        <v>2011</v>
      </c>
    </row>
    <row r="958" spans="1:25" x14ac:dyDescent="0.3">
      <c r="A958" s="1" t="s">
        <v>159</v>
      </c>
      <c r="B958">
        <v>0</v>
      </c>
      <c r="C958">
        <v>1.84</v>
      </c>
      <c r="D958">
        <v>62.71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1.6</v>
      </c>
      <c r="Y958">
        <v>2011</v>
      </c>
    </row>
    <row r="959" spans="1:25" x14ac:dyDescent="0.3">
      <c r="A959" s="1" t="s">
        <v>160</v>
      </c>
      <c r="B959">
        <v>864.4</v>
      </c>
      <c r="C959">
        <v>327.07</v>
      </c>
      <c r="D959">
        <v>346.59</v>
      </c>
      <c r="E959">
        <v>0</v>
      </c>
      <c r="F959">
        <v>0</v>
      </c>
      <c r="G959">
        <v>0</v>
      </c>
      <c r="H959">
        <v>0</v>
      </c>
      <c r="I959">
        <v>566.24</v>
      </c>
      <c r="J959">
        <v>820.29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8137</v>
      </c>
      <c r="T959">
        <v>1.62</v>
      </c>
      <c r="U959">
        <v>0</v>
      </c>
      <c r="V959">
        <v>0</v>
      </c>
      <c r="W959">
        <v>0</v>
      </c>
      <c r="X959">
        <v>0</v>
      </c>
      <c r="Y959">
        <v>2011</v>
      </c>
    </row>
    <row r="960" spans="1:25" x14ac:dyDescent="0.3">
      <c r="A960" s="1" t="s">
        <v>161</v>
      </c>
      <c r="B960">
        <v>249.9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0.35</v>
      </c>
      <c r="J960">
        <v>31.2</v>
      </c>
      <c r="K960">
        <v>0</v>
      </c>
      <c r="L960">
        <v>0</v>
      </c>
      <c r="M960">
        <v>48.55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2011</v>
      </c>
    </row>
    <row r="961" spans="1:25" x14ac:dyDescent="0.3">
      <c r="A961" s="1" t="s">
        <v>162</v>
      </c>
      <c r="B961">
        <v>1221.5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2281.3200000000002</v>
      </c>
      <c r="J961">
        <v>700.1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2011</v>
      </c>
    </row>
    <row r="962" spans="1:25" x14ac:dyDescent="0.3">
      <c r="A962" s="1" t="s">
        <v>163</v>
      </c>
      <c r="B962">
        <v>22.2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424.16</v>
      </c>
      <c r="J962">
        <v>423.9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1.6879999999999999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2011</v>
      </c>
    </row>
    <row r="963" spans="1:25" x14ac:dyDescent="0.3">
      <c r="A963" s="1" t="s">
        <v>164</v>
      </c>
      <c r="B963">
        <v>774.8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53.8</v>
      </c>
      <c r="J963">
        <v>168.1</v>
      </c>
      <c r="K963">
        <v>0</v>
      </c>
      <c r="L963">
        <v>0</v>
      </c>
      <c r="M963">
        <v>29.98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2011</v>
      </c>
    </row>
    <row r="964" spans="1:25" x14ac:dyDescent="0.3">
      <c r="A964" s="1" t="s">
        <v>165</v>
      </c>
      <c r="B964">
        <v>10.4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69.78</v>
      </c>
      <c r="J964">
        <v>54.44</v>
      </c>
      <c r="K964">
        <v>0</v>
      </c>
      <c r="L964">
        <v>0</v>
      </c>
      <c r="M964">
        <v>1.29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2011</v>
      </c>
    </row>
    <row r="965" spans="1:25" x14ac:dyDescent="0.3">
      <c r="A965" s="1" t="s">
        <v>166</v>
      </c>
      <c r="B965">
        <v>386.4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4514.2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2011</v>
      </c>
    </row>
    <row r="966" spans="1:25" x14ac:dyDescent="0.3">
      <c r="A966" s="1" t="s">
        <v>189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1.77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292.39</v>
      </c>
      <c r="W966">
        <v>0</v>
      </c>
      <c r="X966">
        <v>0</v>
      </c>
      <c r="Y966">
        <v>2011</v>
      </c>
    </row>
    <row r="967" spans="1:25" x14ac:dyDescent="0.3">
      <c r="A967" s="1" t="s">
        <v>167</v>
      </c>
      <c r="B967">
        <v>0</v>
      </c>
      <c r="C967">
        <v>11448.26</v>
      </c>
      <c r="D967">
        <v>24040.78</v>
      </c>
      <c r="E967">
        <v>34976.300000000003</v>
      </c>
      <c r="F967">
        <v>0</v>
      </c>
      <c r="G967">
        <v>15772.46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8106</v>
      </c>
      <c r="R967">
        <v>6406.7999999999993</v>
      </c>
      <c r="S967">
        <v>0</v>
      </c>
      <c r="T967">
        <v>0</v>
      </c>
      <c r="U967">
        <v>50461.52</v>
      </c>
      <c r="V967">
        <v>0</v>
      </c>
      <c r="W967">
        <v>19458</v>
      </c>
      <c r="X967">
        <v>57250.8</v>
      </c>
      <c r="Y967">
        <v>2011</v>
      </c>
    </row>
    <row r="968" spans="1:25" x14ac:dyDescent="0.3">
      <c r="A968" s="1" t="s">
        <v>168</v>
      </c>
      <c r="B968">
        <v>0.1</v>
      </c>
      <c r="C968">
        <v>3226.18</v>
      </c>
      <c r="D968">
        <v>119518.06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3365.7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6107</v>
      </c>
      <c r="T968">
        <v>11647.71</v>
      </c>
      <c r="U968">
        <v>0</v>
      </c>
      <c r="V968">
        <v>0</v>
      </c>
      <c r="W968">
        <v>0</v>
      </c>
      <c r="X968">
        <v>1240</v>
      </c>
      <c r="Y968">
        <v>2011</v>
      </c>
    </row>
    <row r="969" spans="1:25" x14ac:dyDescent="0.3">
      <c r="A969" s="1" t="s">
        <v>169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768</v>
      </c>
      <c r="K969">
        <v>0</v>
      </c>
      <c r="L969">
        <v>0</v>
      </c>
      <c r="M969">
        <v>2351.5700000000002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2011</v>
      </c>
    </row>
    <row r="970" spans="1:25" x14ac:dyDescent="0.3">
      <c r="A970" s="1" t="s">
        <v>170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1.07</v>
      </c>
      <c r="J970">
        <v>3137.7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37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2011</v>
      </c>
    </row>
    <row r="971" spans="1:25" x14ac:dyDescent="0.3">
      <c r="A971" s="1" t="s">
        <v>171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2127.9699999999998</v>
      </c>
      <c r="J971">
        <v>185.4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2011</v>
      </c>
    </row>
    <row r="972" spans="1:25" x14ac:dyDescent="0.3">
      <c r="A972" s="1" t="s">
        <v>172</v>
      </c>
      <c r="B972">
        <v>0</v>
      </c>
      <c r="C972">
        <v>0</v>
      </c>
      <c r="D972">
        <v>0</v>
      </c>
      <c r="E972">
        <v>0</v>
      </c>
      <c r="F972">
        <v>3.51</v>
      </c>
      <c r="G972">
        <v>0</v>
      </c>
      <c r="H972">
        <v>0</v>
      </c>
      <c r="I972">
        <v>2315.61</v>
      </c>
      <c r="J972">
        <v>97.73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0.8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2011</v>
      </c>
    </row>
    <row r="973" spans="1:25" x14ac:dyDescent="0.3">
      <c r="A973" s="1" t="s">
        <v>173</v>
      </c>
      <c r="B973">
        <v>0</v>
      </c>
      <c r="C973">
        <v>0</v>
      </c>
      <c r="D973">
        <v>0</v>
      </c>
      <c r="E973">
        <v>0</v>
      </c>
      <c r="F973">
        <v>16.57</v>
      </c>
      <c r="G973">
        <v>0</v>
      </c>
      <c r="H973">
        <v>0</v>
      </c>
      <c r="I973">
        <v>986.29000000000008</v>
      </c>
      <c r="J973">
        <v>0.2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2011</v>
      </c>
    </row>
    <row r="974" spans="1:25" x14ac:dyDescent="0.3">
      <c r="A974" s="1" t="s">
        <v>174</v>
      </c>
      <c r="B974">
        <v>0</v>
      </c>
      <c r="C974">
        <v>0</v>
      </c>
      <c r="D974">
        <v>0</v>
      </c>
      <c r="E974">
        <v>0</v>
      </c>
      <c r="F974">
        <v>317.83999999999997</v>
      </c>
      <c r="G974">
        <v>0</v>
      </c>
      <c r="H974">
        <v>0</v>
      </c>
      <c r="I974">
        <v>0.34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2011</v>
      </c>
    </row>
    <row r="975" spans="1:25" x14ac:dyDescent="0.3">
      <c r="A975" s="1" t="s">
        <v>175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361.28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1.4450000000000001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2011</v>
      </c>
    </row>
    <row r="976" spans="1:25" x14ac:dyDescent="0.3">
      <c r="A976" s="1" t="s">
        <v>176</v>
      </c>
      <c r="B976">
        <v>0</v>
      </c>
      <c r="C976">
        <v>57.4</v>
      </c>
      <c r="D976">
        <v>114.61</v>
      </c>
      <c r="E976">
        <v>9.9999999999999992E-2</v>
      </c>
      <c r="F976">
        <v>0</v>
      </c>
      <c r="G976">
        <v>1.1000000000000001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16</v>
      </c>
      <c r="R976">
        <v>2.63</v>
      </c>
      <c r="S976">
        <v>0</v>
      </c>
      <c r="T976">
        <v>0</v>
      </c>
      <c r="U976">
        <v>78.14</v>
      </c>
      <c r="V976">
        <v>0</v>
      </c>
      <c r="W976">
        <v>5</v>
      </c>
      <c r="X976">
        <v>38</v>
      </c>
      <c r="Y976">
        <v>2011</v>
      </c>
    </row>
    <row r="977" spans="1:25" x14ac:dyDescent="0.3">
      <c r="A977" s="1" t="s">
        <v>177</v>
      </c>
      <c r="B977">
        <v>122</v>
      </c>
      <c r="C977">
        <v>143.57</v>
      </c>
      <c r="D977">
        <v>547.92999999999995</v>
      </c>
      <c r="E977">
        <v>0</v>
      </c>
      <c r="F977">
        <v>0</v>
      </c>
      <c r="G977">
        <v>0</v>
      </c>
      <c r="H977">
        <v>0</v>
      </c>
      <c r="I977">
        <v>33.4</v>
      </c>
      <c r="J977">
        <v>395.7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1540</v>
      </c>
      <c r="T977">
        <v>28.42</v>
      </c>
      <c r="U977">
        <v>0</v>
      </c>
      <c r="V977">
        <v>0</v>
      </c>
      <c r="W977">
        <v>0</v>
      </c>
      <c r="X977">
        <v>0.2</v>
      </c>
      <c r="Y977">
        <v>2011</v>
      </c>
    </row>
    <row r="978" spans="1:25" x14ac:dyDescent="0.3">
      <c r="A978" s="1" t="s">
        <v>178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1.4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11524.36</v>
      </c>
      <c r="U978">
        <v>0</v>
      </c>
      <c r="V978">
        <v>0</v>
      </c>
      <c r="W978">
        <v>0</v>
      </c>
      <c r="X978">
        <v>0</v>
      </c>
      <c r="Y978">
        <v>2011</v>
      </c>
    </row>
    <row r="979" spans="1:25" x14ac:dyDescent="0.3">
      <c r="A979" s="1" t="s">
        <v>179</v>
      </c>
      <c r="B979">
        <v>0.3</v>
      </c>
      <c r="C979">
        <v>2.31</v>
      </c>
      <c r="D979">
        <v>53.62</v>
      </c>
      <c r="E979">
        <v>0</v>
      </c>
      <c r="F979">
        <v>52.3</v>
      </c>
      <c r="G979">
        <v>0</v>
      </c>
      <c r="H979">
        <v>444</v>
      </c>
      <c r="I979">
        <v>219.08</v>
      </c>
      <c r="J979">
        <v>104.9</v>
      </c>
      <c r="K979">
        <v>0</v>
      </c>
      <c r="L979">
        <v>0</v>
      </c>
      <c r="M979">
        <v>6.3199999999999994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2639.39</v>
      </c>
      <c r="U979">
        <v>0</v>
      </c>
      <c r="V979">
        <v>0.05</v>
      </c>
      <c r="W979">
        <v>0</v>
      </c>
      <c r="X979">
        <v>1.1000000000000001</v>
      </c>
      <c r="Y979">
        <v>2011</v>
      </c>
    </row>
    <row r="980" spans="1:25" x14ac:dyDescent="0.3">
      <c r="A980" s="1" t="s">
        <v>180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222.52</v>
      </c>
      <c r="U980">
        <v>0</v>
      </c>
      <c r="V980">
        <v>0</v>
      </c>
      <c r="W980">
        <v>0</v>
      </c>
      <c r="X980">
        <v>0</v>
      </c>
      <c r="Y980">
        <v>2011</v>
      </c>
    </row>
    <row r="981" spans="1:25" x14ac:dyDescent="0.3">
      <c r="A981" s="1" t="s">
        <v>181</v>
      </c>
      <c r="B981">
        <v>0</v>
      </c>
      <c r="C981">
        <v>266.83</v>
      </c>
      <c r="D981">
        <v>137.06</v>
      </c>
      <c r="E981">
        <v>0</v>
      </c>
      <c r="F981">
        <v>2395.5700000000002</v>
      </c>
      <c r="G981">
        <v>0</v>
      </c>
      <c r="H981">
        <v>2048</v>
      </c>
      <c r="I981">
        <v>3347.32</v>
      </c>
      <c r="J981">
        <v>1358.2</v>
      </c>
      <c r="K981">
        <v>0</v>
      </c>
      <c r="L981">
        <v>0</v>
      </c>
      <c r="M981">
        <v>57.15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4221</v>
      </c>
      <c r="T981">
        <v>20539.66</v>
      </c>
      <c r="U981">
        <v>0</v>
      </c>
      <c r="V981">
        <v>706.81</v>
      </c>
      <c r="W981">
        <v>6634</v>
      </c>
      <c r="X981">
        <v>0</v>
      </c>
      <c r="Y981">
        <v>2011</v>
      </c>
    </row>
    <row r="982" spans="1:25" x14ac:dyDescent="0.3">
      <c r="A982" s="1" t="s">
        <v>182</v>
      </c>
      <c r="B982">
        <v>151.80000000000001</v>
      </c>
      <c r="C982">
        <v>110.77</v>
      </c>
      <c r="D982">
        <v>134.66999999999999</v>
      </c>
      <c r="E982">
        <v>0</v>
      </c>
      <c r="F982">
        <v>0</v>
      </c>
      <c r="G982">
        <v>0</v>
      </c>
      <c r="H982">
        <v>0</v>
      </c>
      <c r="I982">
        <v>7627.2199999999993</v>
      </c>
      <c r="J982">
        <v>9163.1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796</v>
      </c>
      <c r="T982">
        <v>28.16</v>
      </c>
      <c r="U982">
        <v>0</v>
      </c>
      <c r="V982">
        <v>0</v>
      </c>
      <c r="W982">
        <v>0</v>
      </c>
      <c r="X982">
        <v>5.6999999999999993</v>
      </c>
      <c r="Y982">
        <v>2011</v>
      </c>
    </row>
    <row r="983" spans="1:25" x14ac:dyDescent="0.3">
      <c r="A983" s="1" t="s">
        <v>183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1.06</v>
      </c>
      <c r="J983">
        <v>80.3</v>
      </c>
      <c r="K983">
        <v>0</v>
      </c>
      <c r="L983">
        <v>0</v>
      </c>
      <c r="M983">
        <v>149.41999999999999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2011</v>
      </c>
    </row>
    <row r="984" spans="1:25" x14ac:dyDescent="0.3">
      <c r="A984" s="1" t="s">
        <v>184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5.6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2011</v>
      </c>
    </row>
    <row r="985" spans="1:25" x14ac:dyDescent="0.3">
      <c r="A985" s="1" t="s">
        <v>185</v>
      </c>
      <c r="B985">
        <v>3.6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2.3199999999999998</v>
      </c>
      <c r="J985">
        <v>5.4</v>
      </c>
      <c r="K985">
        <v>0</v>
      </c>
      <c r="L985">
        <v>0</v>
      </c>
      <c r="M985">
        <v>95.32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2011</v>
      </c>
    </row>
    <row r="986" spans="1:25" x14ac:dyDescent="0.3">
      <c r="A986" s="1" t="s">
        <v>186</v>
      </c>
      <c r="B986">
        <v>99.5</v>
      </c>
      <c r="C986">
        <v>0</v>
      </c>
      <c r="D986">
        <v>0</v>
      </c>
      <c r="E986">
        <v>0</v>
      </c>
      <c r="F986">
        <v>3.1</v>
      </c>
      <c r="G986">
        <v>0</v>
      </c>
      <c r="H986">
        <v>0</v>
      </c>
      <c r="I986">
        <v>4234.57</v>
      </c>
      <c r="J986">
        <v>738.80000000000007</v>
      </c>
      <c r="K986">
        <v>1</v>
      </c>
      <c r="L986">
        <v>0</v>
      </c>
      <c r="M986">
        <v>4072.04</v>
      </c>
      <c r="N986">
        <v>0</v>
      </c>
      <c r="O986">
        <v>0</v>
      </c>
      <c r="P986">
        <v>0.113</v>
      </c>
      <c r="Q986">
        <v>0</v>
      </c>
      <c r="R986">
        <v>0</v>
      </c>
      <c r="S986">
        <v>166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2011</v>
      </c>
    </row>
    <row r="987" spans="1:25" x14ac:dyDescent="0.3">
      <c r="A987" s="1" t="s">
        <v>187</v>
      </c>
      <c r="B987">
        <v>1.4</v>
      </c>
      <c r="C987">
        <v>0</v>
      </c>
      <c r="D987">
        <v>0</v>
      </c>
      <c r="E987">
        <v>0</v>
      </c>
      <c r="F987">
        <v>108.79</v>
      </c>
      <c r="G987">
        <v>0</v>
      </c>
      <c r="H987">
        <v>0</v>
      </c>
      <c r="I987">
        <v>2020.19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104.88</v>
      </c>
      <c r="W987">
        <v>0</v>
      </c>
      <c r="X987">
        <v>0</v>
      </c>
      <c r="Y987">
        <v>2011</v>
      </c>
    </row>
    <row r="988" spans="1:25" x14ac:dyDescent="0.3">
      <c r="A988" s="1" t="s">
        <v>188</v>
      </c>
      <c r="B988">
        <v>0</v>
      </c>
      <c r="C988">
        <v>24.93</v>
      </c>
      <c r="D988">
        <v>244.77</v>
      </c>
      <c r="E988">
        <v>0</v>
      </c>
      <c r="F988">
        <v>0</v>
      </c>
      <c r="G988">
        <v>0</v>
      </c>
      <c r="H988">
        <v>0</v>
      </c>
      <c r="I988">
        <v>0.69</v>
      </c>
      <c r="J988">
        <v>523.1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18</v>
      </c>
      <c r="T988">
        <v>24.81</v>
      </c>
      <c r="U988">
        <v>0</v>
      </c>
      <c r="V988">
        <v>0</v>
      </c>
      <c r="W988">
        <v>0</v>
      </c>
      <c r="X988">
        <v>1.4</v>
      </c>
      <c r="Y988">
        <v>2011</v>
      </c>
    </row>
    <row r="989" spans="1:25" x14ac:dyDescent="0.3">
      <c r="A989" s="1" t="s">
        <v>25</v>
      </c>
      <c r="B989">
        <v>0</v>
      </c>
      <c r="C989">
        <v>0</v>
      </c>
      <c r="D989">
        <v>0</v>
      </c>
      <c r="E989">
        <v>0</v>
      </c>
      <c r="F989">
        <v>10882.01</v>
      </c>
      <c r="G989">
        <v>0</v>
      </c>
      <c r="H989">
        <v>0</v>
      </c>
      <c r="I989">
        <v>5721.7400000000007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2012</v>
      </c>
    </row>
    <row r="990" spans="1:25" x14ac:dyDescent="0.3">
      <c r="A990" s="1" t="s">
        <v>26</v>
      </c>
      <c r="B990">
        <v>0</v>
      </c>
      <c r="C990">
        <v>0</v>
      </c>
      <c r="D990">
        <v>0</v>
      </c>
      <c r="E990">
        <v>0</v>
      </c>
      <c r="F990">
        <v>4760.66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785.4</v>
      </c>
      <c r="W990">
        <v>0</v>
      </c>
      <c r="X990">
        <v>0</v>
      </c>
      <c r="Y990">
        <v>2012</v>
      </c>
    </row>
    <row r="991" spans="1:25" x14ac:dyDescent="0.3">
      <c r="A991" s="1" t="s">
        <v>27</v>
      </c>
      <c r="B991">
        <v>132.80000000000001</v>
      </c>
      <c r="C991">
        <v>338.04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7274.7</v>
      </c>
      <c r="K991">
        <v>0</v>
      </c>
      <c r="L991">
        <v>0</v>
      </c>
      <c r="M991">
        <v>580.97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2012</v>
      </c>
    </row>
    <row r="992" spans="1:25" x14ac:dyDescent="0.3">
      <c r="A992" s="1" t="s">
        <v>28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0.09</v>
      </c>
      <c r="W992">
        <v>0</v>
      </c>
      <c r="X992">
        <v>0</v>
      </c>
      <c r="Y992">
        <v>2012</v>
      </c>
    </row>
    <row r="993" spans="1:25" x14ac:dyDescent="0.3">
      <c r="A993" s="1" t="s">
        <v>29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143.72999999999999</v>
      </c>
      <c r="W993">
        <v>0</v>
      </c>
      <c r="X993">
        <v>0</v>
      </c>
      <c r="Y993">
        <v>2012</v>
      </c>
    </row>
    <row r="994" spans="1:25" x14ac:dyDescent="0.3">
      <c r="A994" s="1" t="s">
        <v>30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1.45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31.72</v>
      </c>
      <c r="U994">
        <v>0</v>
      </c>
      <c r="V994">
        <v>0</v>
      </c>
      <c r="W994">
        <v>0</v>
      </c>
      <c r="X994">
        <v>0</v>
      </c>
      <c r="Y994">
        <v>2012</v>
      </c>
    </row>
    <row r="995" spans="1:25" x14ac:dyDescent="0.3">
      <c r="A995" s="1" t="s">
        <v>31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2012</v>
      </c>
    </row>
    <row r="996" spans="1:25" x14ac:dyDescent="0.3">
      <c r="A996" s="1" t="s">
        <v>32</v>
      </c>
      <c r="B996">
        <v>0</v>
      </c>
      <c r="C996">
        <v>537.70000000000005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4.5999999999999996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1785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2012</v>
      </c>
    </row>
    <row r="997" spans="1:25" x14ac:dyDescent="0.3">
      <c r="A997" s="1" t="s">
        <v>33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2012</v>
      </c>
    </row>
    <row r="998" spans="1:25" x14ac:dyDescent="0.3">
      <c r="A998" s="1" t="s">
        <v>34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0.1</v>
      </c>
      <c r="K998">
        <v>0</v>
      </c>
      <c r="L998">
        <v>0</v>
      </c>
      <c r="M998">
        <v>0</v>
      </c>
      <c r="N998">
        <v>0</v>
      </c>
      <c r="O998">
        <v>4193</v>
      </c>
      <c r="P998">
        <v>0</v>
      </c>
      <c r="Q998">
        <v>0</v>
      </c>
      <c r="R998">
        <v>0</v>
      </c>
      <c r="S998">
        <v>0</v>
      </c>
      <c r="T998">
        <v>10.86</v>
      </c>
      <c r="U998">
        <v>0</v>
      </c>
      <c r="V998">
        <v>0</v>
      </c>
      <c r="W998">
        <v>0</v>
      </c>
      <c r="X998">
        <v>0</v>
      </c>
      <c r="Y998">
        <v>2012</v>
      </c>
    </row>
    <row r="999" spans="1:25" x14ac:dyDescent="0.3">
      <c r="A999" s="1" t="s">
        <v>35</v>
      </c>
      <c r="B999">
        <v>229.8</v>
      </c>
      <c r="C999">
        <v>70.739999999999995</v>
      </c>
      <c r="D999">
        <v>126.25</v>
      </c>
      <c r="E999">
        <v>0</v>
      </c>
      <c r="F999">
        <v>0</v>
      </c>
      <c r="G999">
        <v>0</v>
      </c>
      <c r="H999">
        <v>0</v>
      </c>
      <c r="I999">
        <v>275.31</v>
      </c>
      <c r="J999">
        <v>349.6</v>
      </c>
      <c r="K999">
        <v>10</v>
      </c>
      <c r="L999">
        <v>0</v>
      </c>
      <c r="M999">
        <v>0</v>
      </c>
      <c r="N999">
        <v>0</v>
      </c>
      <c r="O999">
        <v>0</v>
      </c>
      <c r="P999">
        <v>2.3330000000000002</v>
      </c>
      <c r="Q999">
        <v>0</v>
      </c>
      <c r="R999">
        <v>0</v>
      </c>
      <c r="S999">
        <v>1085</v>
      </c>
      <c r="T999">
        <v>6.9700000000000006</v>
      </c>
      <c r="U999">
        <v>0</v>
      </c>
      <c r="V999">
        <v>0</v>
      </c>
      <c r="W999">
        <v>0</v>
      </c>
      <c r="X999">
        <v>0</v>
      </c>
      <c r="Y999">
        <v>2012</v>
      </c>
    </row>
    <row r="1000" spans="1:25" x14ac:dyDescent="0.3">
      <c r="A1000" s="1" t="s">
        <v>36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0.03</v>
      </c>
      <c r="J1000">
        <v>3139.3</v>
      </c>
      <c r="K1000">
        <v>0</v>
      </c>
      <c r="L1000">
        <v>0</v>
      </c>
      <c r="M1000">
        <v>19693.12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2.94</v>
      </c>
      <c r="U1000">
        <v>0</v>
      </c>
      <c r="V1000">
        <v>0</v>
      </c>
      <c r="W1000">
        <v>0</v>
      </c>
      <c r="X1000">
        <v>0</v>
      </c>
      <c r="Y1000">
        <v>2012</v>
      </c>
    </row>
    <row r="1001" spans="1:25" x14ac:dyDescent="0.3">
      <c r="A1001" s="1" t="s">
        <v>37</v>
      </c>
      <c r="B1001">
        <v>154.19999999999999</v>
      </c>
      <c r="C1001">
        <v>0.06</v>
      </c>
      <c r="D1001">
        <v>2.58</v>
      </c>
      <c r="E1001">
        <v>0</v>
      </c>
      <c r="F1001">
        <v>0</v>
      </c>
      <c r="G1001">
        <v>0</v>
      </c>
      <c r="H1001">
        <v>0</v>
      </c>
      <c r="I1001">
        <v>2491.58</v>
      </c>
      <c r="J1001">
        <v>890.7</v>
      </c>
      <c r="K1001">
        <v>55</v>
      </c>
      <c r="L1001">
        <v>0</v>
      </c>
      <c r="M1001">
        <v>0</v>
      </c>
      <c r="N1001">
        <v>0</v>
      </c>
      <c r="O1001">
        <v>0</v>
      </c>
      <c r="P1001">
        <v>11.537000000000001</v>
      </c>
      <c r="Q1001">
        <v>0</v>
      </c>
      <c r="R1001">
        <v>0</v>
      </c>
      <c r="S1001">
        <v>376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2012</v>
      </c>
    </row>
    <row r="1002" spans="1:25" x14ac:dyDescent="0.3">
      <c r="A1002" s="1" t="s">
        <v>38</v>
      </c>
      <c r="B1002">
        <v>0.5</v>
      </c>
      <c r="C1002">
        <v>0</v>
      </c>
      <c r="D1002">
        <v>0</v>
      </c>
      <c r="E1002">
        <v>0</v>
      </c>
      <c r="F1002">
        <v>204.45</v>
      </c>
      <c r="G1002">
        <v>0</v>
      </c>
      <c r="H1002">
        <v>0</v>
      </c>
      <c r="I1002">
        <v>2324.75</v>
      </c>
      <c r="J1002">
        <v>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2012</v>
      </c>
    </row>
    <row r="1003" spans="1:25" x14ac:dyDescent="0.3">
      <c r="A1003" s="1" t="s">
        <v>39</v>
      </c>
      <c r="B1003">
        <v>0</v>
      </c>
      <c r="C1003">
        <v>0</v>
      </c>
      <c r="D1003">
        <v>0</v>
      </c>
      <c r="E1003">
        <v>0</v>
      </c>
      <c r="F1003">
        <v>316.47000000000003</v>
      </c>
      <c r="G1003">
        <v>0</v>
      </c>
      <c r="H1003">
        <v>0</v>
      </c>
      <c r="I1003">
        <v>2.3199999999999998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368.43</v>
      </c>
      <c r="W1003">
        <v>0</v>
      </c>
      <c r="X1003">
        <v>0</v>
      </c>
      <c r="Y1003">
        <v>2012</v>
      </c>
    </row>
    <row r="1004" spans="1:25" x14ac:dyDescent="0.3">
      <c r="A1004" s="1" t="s">
        <v>40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3020</v>
      </c>
      <c r="M1004">
        <v>0</v>
      </c>
      <c r="N1004">
        <v>0</v>
      </c>
      <c r="O1004">
        <v>86645</v>
      </c>
      <c r="P1004">
        <v>0</v>
      </c>
      <c r="Q1004">
        <v>0</v>
      </c>
      <c r="R1004">
        <v>0</v>
      </c>
      <c r="S1004">
        <v>0</v>
      </c>
      <c r="T1004">
        <v>255514.8</v>
      </c>
      <c r="U1004">
        <v>0</v>
      </c>
      <c r="V1004">
        <v>0</v>
      </c>
      <c r="W1004">
        <v>0</v>
      </c>
      <c r="X1004">
        <v>0</v>
      </c>
      <c r="Y1004">
        <v>2012</v>
      </c>
    </row>
    <row r="1005" spans="1:25" x14ac:dyDescent="0.3">
      <c r="A1005" s="1" t="s">
        <v>41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23330</v>
      </c>
      <c r="M1005">
        <v>0</v>
      </c>
      <c r="N1005">
        <v>0</v>
      </c>
      <c r="O1005">
        <v>585627</v>
      </c>
      <c r="P1005">
        <v>0</v>
      </c>
      <c r="Q1005">
        <v>0</v>
      </c>
      <c r="R1005">
        <v>0</v>
      </c>
      <c r="S1005">
        <v>0</v>
      </c>
      <c r="T1005">
        <v>197087.16</v>
      </c>
      <c r="U1005">
        <v>0</v>
      </c>
      <c r="V1005">
        <v>0</v>
      </c>
      <c r="W1005">
        <v>0</v>
      </c>
      <c r="X1005">
        <v>0</v>
      </c>
      <c r="Y1005">
        <v>2012</v>
      </c>
    </row>
    <row r="1006" spans="1:25" x14ac:dyDescent="0.3">
      <c r="A1006" s="1" t="s">
        <v>42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0.06</v>
      </c>
      <c r="J1006">
        <v>1063.3</v>
      </c>
      <c r="K1006">
        <v>0</v>
      </c>
      <c r="L1006">
        <v>1396</v>
      </c>
      <c r="M1006">
        <v>0</v>
      </c>
      <c r="N1006">
        <v>0</v>
      </c>
      <c r="O1006">
        <v>506</v>
      </c>
      <c r="P1006">
        <v>0</v>
      </c>
      <c r="Q1006">
        <v>0</v>
      </c>
      <c r="R1006">
        <v>0</v>
      </c>
      <c r="S1006">
        <v>0</v>
      </c>
      <c r="T1006">
        <v>416.97</v>
      </c>
      <c r="U1006">
        <v>0</v>
      </c>
      <c r="V1006">
        <v>17.2</v>
      </c>
      <c r="W1006">
        <v>0</v>
      </c>
      <c r="X1006">
        <v>0</v>
      </c>
      <c r="Y1006">
        <v>2012</v>
      </c>
    </row>
    <row r="1007" spans="1:25" x14ac:dyDescent="0.3">
      <c r="A1007" s="1" t="s">
        <v>43</v>
      </c>
      <c r="B1007">
        <v>0</v>
      </c>
      <c r="C1007">
        <v>5968.1600000000008</v>
      </c>
      <c r="D1007">
        <v>1.68</v>
      </c>
      <c r="E1007">
        <v>224.95</v>
      </c>
      <c r="F1007">
        <v>10824.3</v>
      </c>
      <c r="G1007">
        <v>0</v>
      </c>
      <c r="H1007">
        <v>0</v>
      </c>
      <c r="I1007">
        <v>0</v>
      </c>
      <c r="J1007">
        <v>11165.7</v>
      </c>
      <c r="K1007">
        <v>0</v>
      </c>
      <c r="L1007">
        <v>8447</v>
      </c>
      <c r="M1007">
        <v>391.39</v>
      </c>
      <c r="N1007">
        <v>0</v>
      </c>
      <c r="O1007">
        <v>9420</v>
      </c>
      <c r="P1007">
        <v>0</v>
      </c>
      <c r="Q1007">
        <v>0</v>
      </c>
      <c r="R1007">
        <v>0</v>
      </c>
      <c r="S1007">
        <v>0</v>
      </c>
      <c r="T1007">
        <v>351028.1</v>
      </c>
      <c r="U1007">
        <v>142.30000000000001</v>
      </c>
      <c r="V1007">
        <v>4007.45</v>
      </c>
      <c r="W1007">
        <v>0</v>
      </c>
      <c r="X1007">
        <v>0</v>
      </c>
      <c r="Y1007">
        <v>2012</v>
      </c>
    </row>
    <row r="1008" spans="1:25" x14ac:dyDescent="0.3">
      <c r="A1008" s="1" t="s">
        <v>44</v>
      </c>
      <c r="B1008">
        <v>0</v>
      </c>
      <c r="C1008">
        <v>4548.3999999999996</v>
      </c>
      <c r="D1008">
        <v>8801.5999999999985</v>
      </c>
      <c r="E1008">
        <v>3.21</v>
      </c>
      <c r="F1008">
        <v>0</v>
      </c>
      <c r="G1008">
        <v>259.51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11.5</v>
      </c>
      <c r="S1008">
        <v>0</v>
      </c>
      <c r="T1008">
        <v>0</v>
      </c>
      <c r="U1008">
        <v>816.91</v>
      </c>
      <c r="V1008">
        <v>0</v>
      </c>
      <c r="W1008">
        <v>0</v>
      </c>
      <c r="X1008">
        <v>2349</v>
      </c>
      <c r="Y1008">
        <v>2012</v>
      </c>
    </row>
    <row r="1009" spans="1:25" x14ac:dyDescent="0.3">
      <c r="A1009" s="1" t="s">
        <v>45</v>
      </c>
      <c r="B1009">
        <v>0</v>
      </c>
      <c r="C1009">
        <v>4628.8099999999986</v>
      </c>
      <c r="D1009">
        <v>17483.02</v>
      </c>
      <c r="E1009">
        <v>688.99</v>
      </c>
      <c r="F1009">
        <v>0</v>
      </c>
      <c r="G1009">
        <v>1681.07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2374.11</v>
      </c>
      <c r="R1009">
        <v>4280.75</v>
      </c>
      <c r="S1009">
        <v>0</v>
      </c>
      <c r="T1009">
        <v>0</v>
      </c>
      <c r="U1009">
        <v>14843.69</v>
      </c>
      <c r="V1009">
        <v>0</v>
      </c>
      <c r="W1009">
        <v>3954</v>
      </c>
      <c r="X1009">
        <v>12066</v>
      </c>
      <c r="Y1009">
        <v>2012</v>
      </c>
    </row>
    <row r="1010" spans="1:25" x14ac:dyDescent="0.3">
      <c r="A1010" s="1" t="s">
        <v>46</v>
      </c>
      <c r="B1010">
        <v>901.7</v>
      </c>
      <c r="C1010">
        <v>2384.83</v>
      </c>
      <c r="D1010">
        <v>4803.3</v>
      </c>
      <c r="E1010">
        <v>0</v>
      </c>
      <c r="F1010">
        <v>0</v>
      </c>
      <c r="G1010">
        <v>0</v>
      </c>
      <c r="H1010">
        <v>0</v>
      </c>
      <c r="I1010">
        <v>1253.3800000000001</v>
      </c>
      <c r="J1010">
        <v>12293.8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1995</v>
      </c>
      <c r="T1010">
        <v>4600.57</v>
      </c>
      <c r="U1010">
        <v>0</v>
      </c>
      <c r="V1010">
        <v>0</v>
      </c>
      <c r="W1010">
        <v>0</v>
      </c>
      <c r="X1010">
        <v>471.4</v>
      </c>
      <c r="Y1010">
        <v>2012</v>
      </c>
    </row>
    <row r="1011" spans="1:25" x14ac:dyDescent="0.3">
      <c r="A1011" s="1" t="s">
        <v>47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8</v>
      </c>
      <c r="M1011">
        <v>0</v>
      </c>
      <c r="N1011">
        <v>0</v>
      </c>
      <c r="O1011">
        <v>194974</v>
      </c>
      <c r="P1011">
        <v>0</v>
      </c>
      <c r="Q1011">
        <v>0</v>
      </c>
      <c r="R1011">
        <v>0</v>
      </c>
      <c r="S1011">
        <v>0</v>
      </c>
      <c r="T1011">
        <v>71.56</v>
      </c>
      <c r="U1011">
        <v>0</v>
      </c>
      <c r="V1011">
        <v>0</v>
      </c>
      <c r="W1011">
        <v>0</v>
      </c>
      <c r="X1011">
        <v>0</v>
      </c>
      <c r="Y1011">
        <v>2012</v>
      </c>
    </row>
    <row r="1012" spans="1:25" x14ac:dyDescent="0.3">
      <c r="A1012" s="1" t="s">
        <v>48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28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2012</v>
      </c>
    </row>
    <row r="1013" spans="1:25" x14ac:dyDescent="0.3">
      <c r="A1013" s="1" t="s">
        <v>49</v>
      </c>
      <c r="B1013">
        <v>0</v>
      </c>
      <c r="C1013">
        <v>0.04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4.21</v>
      </c>
      <c r="J1013">
        <v>137.19999999999999</v>
      </c>
      <c r="K1013">
        <v>0</v>
      </c>
      <c r="L1013">
        <v>0</v>
      </c>
      <c r="M1013">
        <v>17.760000000000002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2.4900000000000002</v>
      </c>
      <c r="U1013">
        <v>0</v>
      </c>
      <c r="V1013">
        <v>0</v>
      </c>
      <c r="W1013">
        <v>0</v>
      </c>
      <c r="X1013">
        <v>0</v>
      </c>
      <c r="Y1013">
        <v>2012</v>
      </c>
    </row>
    <row r="1014" spans="1:25" x14ac:dyDescent="0.3">
      <c r="A1014" s="1" t="s">
        <v>50</v>
      </c>
      <c r="B1014">
        <v>22.8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1.03</v>
      </c>
      <c r="J1014">
        <v>110.6</v>
      </c>
      <c r="K1014">
        <v>0</v>
      </c>
      <c r="L1014">
        <v>0</v>
      </c>
      <c r="M1014">
        <v>192.55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2012</v>
      </c>
    </row>
    <row r="1015" spans="1:25" x14ac:dyDescent="0.3">
      <c r="A1015" s="1" t="s">
        <v>51</v>
      </c>
      <c r="B1015">
        <v>289.8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5043.97</v>
      </c>
      <c r="J1015">
        <v>696.19999999999993</v>
      </c>
      <c r="K1015">
        <v>3</v>
      </c>
      <c r="L1015">
        <v>0</v>
      </c>
      <c r="M1015">
        <v>1432.5</v>
      </c>
      <c r="N1015">
        <v>0</v>
      </c>
      <c r="O1015">
        <v>0</v>
      </c>
      <c r="P1015">
        <v>8.0000000000000002E-3</v>
      </c>
      <c r="Q1015">
        <v>0</v>
      </c>
      <c r="R1015">
        <v>0</v>
      </c>
      <c r="S1015">
        <v>5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2012</v>
      </c>
    </row>
    <row r="1016" spans="1:25" x14ac:dyDescent="0.3">
      <c r="A1016" s="1" t="s">
        <v>52</v>
      </c>
      <c r="B1016">
        <v>348.1</v>
      </c>
      <c r="C1016">
        <v>23.45</v>
      </c>
      <c r="D1016">
        <v>100.15</v>
      </c>
      <c r="E1016">
        <v>0</v>
      </c>
      <c r="F1016">
        <v>0</v>
      </c>
      <c r="G1016">
        <v>0</v>
      </c>
      <c r="H1016">
        <v>0</v>
      </c>
      <c r="I1016">
        <v>10.82</v>
      </c>
      <c r="J1016">
        <v>37.6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1672</v>
      </c>
      <c r="T1016">
        <v>0.46</v>
      </c>
      <c r="U1016">
        <v>0</v>
      </c>
      <c r="V1016">
        <v>0</v>
      </c>
      <c r="W1016">
        <v>0</v>
      </c>
      <c r="X1016">
        <v>0</v>
      </c>
      <c r="Y1016">
        <v>2012</v>
      </c>
    </row>
    <row r="1017" spans="1:25" x14ac:dyDescent="0.3">
      <c r="A1017" s="1" t="s">
        <v>53</v>
      </c>
      <c r="B1017">
        <v>0</v>
      </c>
      <c r="C1017">
        <v>0</v>
      </c>
      <c r="D1017">
        <v>0.69000000000000006</v>
      </c>
      <c r="E1017">
        <v>0</v>
      </c>
      <c r="F1017">
        <v>43.65</v>
      </c>
      <c r="G1017">
        <v>0</v>
      </c>
      <c r="H1017">
        <v>0</v>
      </c>
      <c r="I1017">
        <v>267.74</v>
      </c>
      <c r="J1017">
        <v>16</v>
      </c>
      <c r="K1017">
        <v>0</v>
      </c>
      <c r="L1017">
        <v>0</v>
      </c>
      <c r="M1017">
        <v>0.26</v>
      </c>
      <c r="N1017">
        <v>0</v>
      </c>
      <c r="O1017">
        <v>0</v>
      </c>
      <c r="P1017">
        <v>0.37</v>
      </c>
      <c r="Q1017">
        <v>0.06</v>
      </c>
      <c r="R1017">
        <v>0</v>
      </c>
      <c r="S1017">
        <v>17</v>
      </c>
      <c r="T1017">
        <v>0</v>
      </c>
      <c r="U1017">
        <v>0</v>
      </c>
      <c r="V1017">
        <v>47.45</v>
      </c>
      <c r="W1017">
        <v>0</v>
      </c>
      <c r="X1017">
        <v>0</v>
      </c>
      <c r="Y1017">
        <v>2012</v>
      </c>
    </row>
    <row r="1018" spans="1:25" x14ac:dyDescent="0.3">
      <c r="A1018" s="1" t="s">
        <v>54</v>
      </c>
      <c r="B1018">
        <v>0</v>
      </c>
      <c r="C1018">
        <v>34.9</v>
      </c>
      <c r="D1018">
        <v>0</v>
      </c>
      <c r="E1018">
        <v>0</v>
      </c>
      <c r="F1018">
        <v>186.44</v>
      </c>
      <c r="G1018">
        <v>0</v>
      </c>
      <c r="H1018">
        <v>0</v>
      </c>
      <c r="I1018">
        <v>0</v>
      </c>
      <c r="J1018">
        <v>35.200000000000003</v>
      </c>
      <c r="K1018">
        <v>0</v>
      </c>
      <c r="L1018">
        <v>12</v>
      </c>
      <c r="M1018">
        <v>0.37</v>
      </c>
      <c r="N1018">
        <v>0</v>
      </c>
      <c r="O1018">
        <v>13</v>
      </c>
      <c r="P1018">
        <v>0</v>
      </c>
      <c r="Q1018">
        <v>0</v>
      </c>
      <c r="R1018">
        <v>0</v>
      </c>
      <c r="S1018">
        <v>0</v>
      </c>
      <c r="T1018">
        <v>9331.2699999999986</v>
      </c>
      <c r="U1018">
        <v>0.39</v>
      </c>
      <c r="V1018">
        <v>1.49</v>
      </c>
      <c r="W1018">
        <v>0</v>
      </c>
      <c r="X1018">
        <v>0</v>
      </c>
      <c r="Y1018">
        <v>2012</v>
      </c>
    </row>
    <row r="1019" spans="1:25" x14ac:dyDescent="0.3">
      <c r="A1019" s="1" t="s">
        <v>55</v>
      </c>
      <c r="B1019">
        <v>0</v>
      </c>
      <c r="C1019">
        <v>0</v>
      </c>
      <c r="D1019">
        <v>0</v>
      </c>
      <c r="E1019">
        <v>0</v>
      </c>
      <c r="F1019">
        <v>125.86</v>
      </c>
      <c r="G1019">
        <v>0</v>
      </c>
      <c r="H1019">
        <v>5</v>
      </c>
      <c r="I1019">
        <v>53.98</v>
      </c>
      <c r="J1019">
        <v>11.7</v>
      </c>
      <c r="K1019">
        <v>0</v>
      </c>
      <c r="L1019">
        <v>4972</v>
      </c>
      <c r="M1019">
        <v>0</v>
      </c>
      <c r="N1019">
        <v>0</v>
      </c>
      <c r="O1019">
        <v>13751</v>
      </c>
      <c r="P1019">
        <v>0</v>
      </c>
      <c r="Q1019">
        <v>89.2</v>
      </c>
      <c r="R1019">
        <v>0</v>
      </c>
      <c r="S1019">
        <v>0</v>
      </c>
      <c r="T1019">
        <v>859.09</v>
      </c>
      <c r="U1019">
        <v>0</v>
      </c>
      <c r="V1019">
        <v>0</v>
      </c>
      <c r="W1019">
        <v>0</v>
      </c>
      <c r="X1019">
        <v>0</v>
      </c>
      <c r="Y1019">
        <v>2012</v>
      </c>
    </row>
    <row r="1020" spans="1:25" x14ac:dyDescent="0.3">
      <c r="A1020" s="1" t="s">
        <v>56</v>
      </c>
      <c r="B1020">
        <v>305.89999999999998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2689.95</v>
      </c>
      <c r="J1020">
        <v>256.7</v>
      </c>
      <c r="K1020">
        <v>4</v>
      </c>
      <c r="L1020">
        <v>0</v>
      </c>
      <c r="M1020">
        <v>25.53</v>
      </c>
      <c r="N1020">
        <v>0</v>
      </c>
      <c r="O1020">
        <v>0</v>
      </c>
      <c r="P1020">
        <v>2.661</v>
      </c>
      <c r="Q1020">
        <v>0</v>
      </c>
      <c r="R1020">
        <v>0</v>
      </c>
      <c r="S1020">
        <v>329</v>
      </c>
      <c r="T1020">
        <v>0</v>
      </c>
      <c r="U1020">
        <v>0</v>
      </c>
      <c r="V1020">
        <v>7.24</v>
      </c>
      <c r="W1020">
        <v>0</v>
      </c>
      <c r="X1020">
        <v>0</v>
      </c>
      <c r="Y1020">
        <v>2012</v>
      </c>
    </row>
    <row r="1021" spans="1:25" x14ac:dyDescent="0.3">
      <c r="A1021" s="1" t="s">
        <v>57</v>
      </c>
      <c r="B1021">
        <v>0</v>
      </c>
      <c r="C1021">
        <v>1049.23</v>
      </c>
      <c r="D1021">
        <v>0.16</v>
      </c>
      <c r="E1021">
        <v>0</v>
      </c>
      <c r="F1021">
        <v>47.8</v>
      </c>
      <c r="G1021">
        <v>0</v>
      </c>
      <c r="H1021">
        <v>0</v>
      </c>
      <c r="I1021">
        <v>0</v>
      </c>
      <c r="J1021">
        <v>832.7</v>
      </c>
      <c r="K1021">
        <v>0</v>
      </c>
      <c r="L1021">
        <v>2546</v>
      </c>
      <c r="M1021">
        <v>16.22</v>
      </c>
      <c r="N1021">
        <v>0</v>
      </c>
      <c r="O1021">
        <v>1478</v>
      </c>
      <c r="P1021">
        <v>0</v>
      </c>
      <c r="Q1021">
        <v>0</v>
      </c>
      <c r="R1021">
        <v>0</v>
      </c>
      <c r="S1021">
        <v>0</v>
      </c>
      <c r="T1021">
        <v>159601.9</v>
      </c>
      <c r="U1021">
        <v>0.72</v>
      </c>
      <c r="V1021">
        <v>140.19999999999999</v>
      </c>
      <c r="W1021">
        <v>0</v>
      </c>
      <c r="X1021">
        <v>0</v>
      </c>
      <c r="Y1021">
        <v>2012</v>
      </c>
    </row>
    <row r="1022" spans="1:25" x14ac:dyDescent="0.3">
      <c r="A1022" s="1" t="s">
        <v>58</v>
      </c>
      <c r="B1022">
        <v>78.099999999999994</v>
      </c>
      <c r="C1022">
        <v>548.56000000000006</v>
      </c>
      <c r="D1022">
        <v>947.08999999999992</v>
      </c>
      <c r="E1022">
        <v>0</v>
      </c>
      <c r="F1022">
        <v>15.07</v>
      </c>
      <c r="G1022">
        <v>0</v>
      </c>
      <c r="H1022">
        <v>0</v>
      </c>
      <c r="I1022">
        <v>207.16</v>
      </c>
      <c r="J1022">
        <v>31501.1</v>
      </c>
      <c r="K1022">
        <v>0</v>
      </c>
      <c r="L1022">
        <v>0</v>
      </c>
      <c r="M1022">
        <v>844.98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191</v>
      </c>
      <c r="T1022">
        <v>1005.66</v>
      </c>
      <c r="U1022">
        <v>0</v>
      </c>
      <c r="V1022">
        <v>0</v>
      </c>
      <c r="W1022">
        <v>0</v>
      </c>
      <c r="X1022">
        <v>103.1</v>
      </c>
      <c r="Y1022">
        <v>2012</v>
      </c>
    </row>
    <row r="1023" spans="1:25" x14ac:dyDescent="0.3">
      <c r="A1023" s="1" t="s">
        <v>59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46215</v>
      </c>
      <c r="P1023">
        <v>0</v>
      </c>
      <c r="Q1023">
        <v>0</v>
      </c>
      <c r="R1023">
        <v>0</v>
      </c>
      <c r="S1023">
        <v>0</v>
      </c>
      <c r="T1023">
        <v>13.08</v>
      </c>
      <c r="U1023">
        <v>0</v>
      </c>
      <c r="V1023">
        <v>0</v>
      </c>
      <c r="W1023">
        <v>0</v>
      </c>
      <c r="X1023">
        <v>0</v>
      </c>
      <c r="Y1023">
        <v>2012</v>
      </c>
    </row>
    <row r="1024" spans="1:25" x14ac:dyDescent="0.3">
      <c r="A1024" s="1" t="s">
        <v>60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145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2012</v>
      </c>
    </row>
    <row r="1025" spans="1:25" x14ac:dyDescent="0.3">
      <c r="A1025" s="1" t="s">
        <v>61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577</v>
      </c>
      <c r="K1025">
        <v>0</v>
      </c>
      <c r="L1025">
        <v>0</v>
      </c>
      <c r="M1025">
        <v>31.44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48.04</v>
      </c>
      <c r="U1025">
        <v>0</v>
      </c>
      <c r="V1025">
        <v>0</v>
      </c>
      <c r="W1025">
        <v>0</v>
      </c>
      <c r="X1025">
        <v>0</v>
      </c>
      <c r="Y1025">
        <v>2012</v>
      </c>
    </row>
    <row r="1026" spans="1:25" x14ac:dyDescent="0.3">
      <c r="A1026" s="1" t="s">
        <v>62</v>
      </c>
      <c r="B1026">
        <v>13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2.59</v>
      </c>
      <c r="J1026">
        <v>236.1</v>
      </c>
      <c r="K1026">
        <v>0</v>
      </c>
      <c r="L1026">
        <v>0</v>
      </c>
      <c r="M1026">
        <v>561.52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2012</v>
      </c>
    </row>
    <row r="1027" spans="1:25" x14ac:dyDescent="0.3">
      <c r="A1027" s="1" t="s">
        <v>63</v>
      </c>
      <c r="B1027">
        <v>231.8</v>
      </c>
      <c r="C1027">
        <v>0</v>
      </c>
      <c r="D1027">
        <v>0</v>
      </c>
      <c r="E1027">
        <v>0</v>
      </c>
      <c r="F1027">
        <v>104.52</v>
      </c>
      <c r="G1027">
        <v>0</v>
      </c>
      <c r="H1027">
        <v>0</v>
      </c>
      <c r="I1027">
        <v>11450.23</v>
      </c>
      <c r="J1027">
        <v>1900.8</v>
      </c>
      <c r="K1027">
        <v>0</v>
      </c>
      <c r="L1027">
        <v>0</v>
      </c>
      <c r="M1027">
        <v>4120.91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59</v>
      </c>
      <c r="T1027">
        <v>2.56</v>
      </c>
      <c r="U1027">
        <v>0</v>
      </c>
      <c r="V1027">
        <v>0</v>
      </c>
      <c r="W1027">
        <v>0</v>
      </c>
      <c r="X1027">
        <v>0</v>
      </c>
      <c r="Y1027">
        <v>2012</v>
      </c>
    </row>
    <row r="1028" spans="1:25" x14ac:dyDescent="0.3">
      <c r="A1028" s="1" t="s">
        <v>64</v>
      </c>
      <c r="B1028">
        <v>0</v>
      </c>
      <c r="C1028">
        <v>25004.9</v>
      </c>
      <c r="D1028">
        <v>64410.7</v>
      </c>
      <c r="E1028">
        <v>0</v>
      </c>
      <c r="F1028">
        <v>0</v>
      </c>
      <c r="G1028">
        <v>0</v>
      </c>
      <c r="H1028">
        <v>1150</v>
      </c>
      <c r="I1028">
        <v>11131.7</v>
      </c>
      <c r="J1028">
        <v>63951.7</v>
      </c>
      <c r="K1028">
        <v>0</v>
      </c>
      <c r="L1028">
        <v>2582</v>
      </c>
      <c r="M1028">
        <v>4812.25</v>
      </c>
      <c r="N1028">
        <v>0</v>
      </c>
      <c r="O1028">
        <v>193315</v>
      </c>
      <c r="P1028">
        <v>0</v>
      </c>
      <c r="Q1028">
        <v>0</v>
      </c>
      <c r="R1028">
        <v>0</v>
      </c>
      <c r="S1028">
        <v>52452</v>
      </c>
      <c r="T1028">
        <v>596308.25</v>
      </c>
      <c r="U1028">
        <v>0</v>
      </c>
      <c r="V1028">
        <v>0</v>
      </c>
      <c r="W1028">
        <v>0</v>
      </c>
      <c r="X1028">
        <v>7585</v>
      </c>
      <c r="Y1028">
        <v>2012</v>
      </c>
    </row>
    <row r="1029" spans="1:25" x14ac:dyDescent="0.3">
      <c r="A1029" s="1" t="s">
        <v>65</v>
      </c>
      <c r="B1029">
        <v>0</v>
      </c>
      <c r="C1029">
        <v>11170.23</v>
      </c>
      <c r="D1029">
        <v>3058.66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2360.4499999999998</v>
      </c>
      <c r="V1029">
        <v>0</v>
      </c>
      <c r="W1029">
        <v>0</v>
      </c>
      <c r="X1029">
        <v>3379.2</v>
      </c>
      <c r="Y1029">
        <v>2012</v>
      </c>
    </row>
    <row r="1030" spans="1:25" x14ac:dyDescent="0.3">
      <c r="A1030" s="1" t="s">
        <v>66</v>
      </c>
      <c r="B1030">
        <v>0</v>
      </c>
      <c r="C1030">
        <v>670.61</v>
      </c>
      <c r="D1030">
        <v>1477.3</v>
      </c>
      <c r="E1030">
        <v>8258.84</v>
      </c>
      <c r="F1030">
        <v>0</v>
      </c>
      <c r="G1030">
        <v>18232.22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2275.7600000000002</v>
      </c>
      <c r="R1030">
        <v>2136.29</v>
      </c>
      <c r="S1030">
        <v>0</v>
      </c>
      <c r="T1030">
        <v>0</v>
      </c>
      <c r="U1030">
        <v>24753.93</v>
      </c>
      <c r="V1030">
        <v>0</v>
      </c>
      <c r="W1030">
        <v>13058</v>
      </c>
      <c r="X1030">
        <v>25368.2</v>
      </c>
      <c r="Y1030">
        <v>2012</v>
      </c>
    </row>
    <row r="1031" spans="1:25" x14ac:dyDescent="0.3">
      <c r="A1031" s="1" t="s">
        <v>67</v>
      </c>
      <c r="B1031">
        <v>0</v>
      </c>
      <c r="C1031">
        <v>0</v>
      </c>
      <c r="D1031">
        <v>0</v>
      </c>
      <c r="E1031">
        <v>13788.56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17963.5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2012</v>
      </c>
    </row>
    <row r="1032" spans="1:25" x14ac:dyDescent="0.3">
      <c r="A1032" s="1" t="s">
        <v>68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99288.459999999992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6558.0999999999995</v>
      </c>
      <c r="Y1032">
        <v>2012</v>
      </c>
    </row>
    <row r="1033" spans="1:25" x14ac:dyDescent="0.3">
      <c r="A1033" s="1" t="s">
        <v>69</v>
      </c>
      <c r="B1033">
        <v>3.8</v>
      </c>
      <c r="C1033">
        <v>24514.49</v>
      </c>
      <c r="D1033">
        <v>95116.58</v>
      </c>
      <c r="E1033">
        <v>0</v>
      </c>
      <c r="F1033">
        <v>0</v>
      </c>
      <c r="G1033">
        <v>0</v>
      </c>
      <c r="H1033">
        <v>963</v>
      </c>
      <c r="I1033">
        <v>23817.47</v>
      </c>
      <c r="J1033">
        <v>59785.8</v>
      </c>
      <c r="K1033">
        <v>0</v>
      </c>
      <c r="L1033">
        <v>0</v>
      </c>
      <c r="M1033">
        <v>10.48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74055</v>
      </c>
      <c r="T1033">
        <v>128876.13</v>
      </c>
      <c r="U1033">
        <v>0</v>
      </c>
      <c r="V1033">
        <v>0</v>
      </c>
      <c r="W1033">
        <v>0</v>
      </c>
      <c r="X1033">
        <v>14092</v>
      </c>
      <c r="Y1033">
        <v>2012</v>
      </c>
    </row>
    <row r="1034" spans="1:25" x14ac:dyDescent="0.3">
      <c r="A1034" s="1" t="s">
        <v>70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153101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2012</v>
      </c>
    </row>
    <row r="1035" spans="1:25" x14ac:dyDescent="0.3">
      <c r="A1035" s="1" t="s">
        <v>71</v>
      </c>
      <c r="B1035">
        <v>0</v>
      </c>
      <c r="C1035">
        <v>1829.42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243.14</v>
      </c>
      <c r="J1035">
        <v>12370.3</v>
      </c>
      <c r="K1035">
        <v>0</v>
      </c>
      <c r="L1035">
        <v>0</v>
      </c>
      <c r="M1035">
        <v>7300.99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3697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2012</v>
      </c>
    </row>
    <row r="1036" spans="1:25" x14ac:dyDescent="0.3">
      <c r="A1036" s="1" t="s">
        <v>72</v>
      </c>
      <c r="B1036">
        <v>0</v>
      </c>
      <c r="C1036">
        <v>230.03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0.69</v>
      </c>
      <c r="J1036">
        <v>5676.8</v>
      </c>
      <c r="K1036">
        <v>0</v>
      </c>
      <c r="L1036">
        <v>0</v>
      </c>
      <c r="M1036">
        <v>16601.09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1364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2012</v>
      </c>
    </row>
    <row r="1037" spans="1:25" x14ac:dyDescent="0.3">
      <c r="A1037" s="1" t="s">
        <v>73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5675.6</v>
      </c>
      <c r="K1037">
        <v>0</v>
      </c>
      <c r="L1037">
        <v>0</v>
      </c>
      <c r="M1037">
        <v>1777.38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2012</v>
      </c>
    </row>
    <row r="1038" spans="1:25" x14ac:dyDescent="0.3">
      <c r="A1038" s="1" t="s">
        <v>74</v>
      </c>
      <c r="B1038">
        <v>39.5</v>
      </c>
      <c r="C1038">
        <v>382.19</v>
      </c>
      <c r="D1038">
        <v>2110.5</v>
      </c>
      <c r="E1038">
        <v>0</v>
      </c>
      <c r="F1038">
        <v>20296.740000000002</v>
      </c>
      <c r="G1038">
        <v>0</v>
      </c>
      <c r="H1038">
        <v>0</v>
      </c>
      <c r="I1038">
        <v>17255.7</v>
      </c>
      <c r="J1038">
        <v>8316.2000000000007</v>
      </c>
      <c r="K1038">
        <v>0</v>
      </c>
      <c r="L1038">
        <v>0</v>
      </c>
      <c r="M1038">
        <v>1840.48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226</v>
      </c>
      <c r="T1038">
        <v>1863.78</v>
      </c>
      <c r="U1038">
        <v>0</v>
      </c>
      <c r="V1038">
        <v>0.06</v>
      </c>
      <c r="W1038">
        <v>0</v>
      </c>
      <c r="X1038">
        <v>32.5</v>
      </c>
      <c r="Y1038">
        <v>2012</v>
      </c>
    </row>
    <row r="1039" spans="1:25" x14ac:dyDescent="0.3">
      <c r="A1039" s="1" t="s">
        <v>75</v>
      </c>
      <c r="B1039">
        <v>0</v>
      </c>
      <c r="C1039">
        <v>0</v>
      </c>
      <c r="D1039">
        <v>0</v>
      </c>
      <c r="E1039">
        <v>0</v>
      </c>
      <c r="F1039">
        <v>5891.12</v>
      </c>
      <c r="G1039">
        <v>0</v>
      </c>
      <c r="H1039">
        <v>0</v>
      </c>
      <c r="I1039">
        <v>208.7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2639.77</v>
      </c>
      <c r="W1039">
        <v>0</v>
      </c>
      <c r="X1039">
        <v>0</v>
      </c>
      <c r="Y1039">
        <v>2012</v>
      </c>
    </row>
    <row r="1040" spans="1:25" x14ac:dyDescent="0.3">
      <c r="A1040" s="1" t="s">
        <v>76</v>
      </c>
      <c r="B1040">
        <v>0</v>
      </c>
      <c r="C1040">
        <v>0</v>
      </c>
      <c r="D1040">
        <v>1363.59</v>
      </c>
      <c r="E1040">
        <v>0</v>
      </c>
      <c r="F1040">
        <v>0</v>
      </c>
      <c r="G1040">
        <v>0</v>
      </c>
      <c r="H1040">
        <v>0</v>
      </c>
      <c r="I1040">
        <v>1002.24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13647</v>
      </c>
      <c r="T1040">
        <v>1.5</v>
      </c>
      <c r="U1040">
        <v>0</v>
      </c>
      <c r="V1040">
        <v>0</v>
      </c>
      <c r="W1040">
        <v>0</v>
      </c>
      <c r="X1040">
        <v>0</v>
      </c>
      <c r="Y1040">
        <v>2012</v>
      </c>
    </row>
    <row r="1041" spans="1:25" x14ac:dyDescent="0.3">
      <c r="A1041" s="1" t="s">
        <v>77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18382.93</v>
      </c>
      <c r="W1041">
        <v>0</v>
      </c>
      <c r="X1041">
        <v>0</v>
      </c>
      <c r="Y1041">
        <v>2012</v>
      </c>
    </row>
    <row r="1042" spans="1:25" x14ac:dyDescent="0.3">
      <c r="A1042" s="1" t="s">
        <v>78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24.34</v>
      </c>
      <c r="W1042">
        <v>0</v>
      </c>
      <c r="X1042">
        <v>0</v>
      </c>
      <c r="Y1042">
        <v>2012</v>
      </c>
    </row>
    <row r="1043" spans="1:25" x14ac:dyDescent="0.3">
      <c r="A1043" s="1" t="s">
        <v>79</v>
      </c>
      <c r="B1043">
        <v>576.5</v>
      </c>
      <c r="C1043">
        <v>60.98</v>
      </c>
      <c r="D1043">
        <v>999.48</v>
      </c>
      <c r="E1043">
        <v>0</v>
      </c>
      <c r="F1043">
        <v>0</v>
      </c>
      <c r="G1043">
        <v>0</v>
      </c>
      <c r="H1043">
        <v>0</v>
      </c>
      <c r="I1043">
        <v>200.97</v>
      </c>
      <c r="J1043">
        <v>1111.7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607</v>
      </c>
      <c r="T1043">
        <v>30.35</v>
      </c>
      <c r="U1043">
        <v>0</v>
      </c>
      <c r="V1043">
        <v>0</v>
      </c>
      <c r="W1043">
        <v>0</v>
      </c>
      <c r="X1043">
        <v>2.1</v>
      </c>
      <c r="Y1043">
        <v>2012</v>
      </c>
    </row>
    <row r="1044" spans="1:25" x14ac:dyDescent="0.3">
      <c r="A1044" s="1" t="s">
        <v>80</v>
      </c>
      <c r="B1044">
        <v>0</v>
      </c>
      <c r="C1044">
        <v>0.34</v>
      </c>
      <c r="D1044">
        <v>0</v>
      </c>
      <c r="E1044">
        <v>0</v>
      </c>
      <c r="F1044">
        <v>142.37</v>
      </c>
      <c r="G1044">
        <v>0</v>
      </c>
      <c r="H1044">
        <v>0</v>
      </c>
      <c r="I1044">
        <v>15.2</v>
      </c>
      <c r="J1044">
        <v>1987.3</v>
      </c>
      <c r="K1044">
        <v>0</v>
      </c>
      <c r="L1044">
        <v>0</v>
      </c>
      <c r="M1044">
        <v>213.77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2012</v>
      </c>
    </row>
    <row r="1045" spans="1:25" x14ac:dyDescent="0.3">
      <c r="A1045" s="1" t="s">
        <v>81</v>
      </c>
      <c r="B1045">
        <v>0</v>
      </c>
      <c r="C1045">
        <v>0</v>
      </c>
      <c r="D1045">
        <v>0</v>
      </c>
      <c r="E1045">
        <v>0</v>
      </c>
      <c r="F1045">
        <v>60.78</v>
      </c>
      <c r="G1045">
        <v>0</v>
      </c>
      <c r="H1045">
        <v>0</v>
      </c>
      <c r="I1045">
        <v>0</v>
      </c>
      <c r="J1045">
        <v>88.9</v>
      </c>
      <c r="K1045">
        <v>0</v>
      </c>
      <c r="L1045">
        <v>0</v>
      </c>
      <c r="M1045">
        <v>120.03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2012</v>
      </c>
    </row>
    <row r="1046" spans="1:25" x14ac:dyDescent="0.3">
      <c r="A1046" s="1" t="s">
        <v>82</v>
      </c>
      <c r="B1046">
        <v>0</v>
      </c>
      <c r="C1046">
        <v>8.73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6.7</v>
      </c>
      <c r="K1046">
        <v>0</v>
      </c>
      <c r="L1046">
        <v>5</v>
      </c>
      <c r="M1046">
        <v>0</v>
      </c>
      <c r="N1046">
        <v>0</v>
      </c>
      <c r="O1046">
        <v>5</v>
      </c>
      <c r="P1046">
        <v>0</v>
      </c>
      <c r="Q1046">
        <v>0</v>
      </c>
      <c r="R1046">
        <v>0</v>
      </c>
      <c r="S1046">
        <v>0</v>
      </c>
      <c r="T1046">
        <v>8759.0399999999991</v>
      </c>
      <c r="U1046">
        <v>0</v>
      </c>
      <c r="V1046">
        <v>0</v>
      </c>
      <c r="W1046">
        <v>0</v>
      </c>
      <c r="X1046">
        <v>0</v>
      </c>
      <c r="Y1046">
        <v>2012</v>
      </c>
    </row>
    <row r="1047" spans="1:25" x14ac:dyDescent="0.3">
      <c r="A1047" s="1" t="s">
        <v>83</v>
      </c>
      <c r="B1047">
        <v>74.3</v>
      </c>
      <c r="C1047">
        <v>72.02</v>
      </c>
      <c r="D1047">
        <v>464.01</v>
      </c>
      <c r="E1047">
        <v>0</v>
      </c>
      <c r="F1047">
        <v>1599.9</v>
      </c>
      <c r="G1047">
        <v>0</v>
      </c>
      <c r="H1047">
        <v>30</v>
      </c>
      <c r="I1047">
        <v>1835.78</v>
      </c>
      <c r="J1047">
        <v>4658.6000000000004</v>
      </c>
      <c r="K1047">
        <v>2</v>
      </c>
      <c r="L1047">
        <v>0</v>
      </c>
      <c r="M1047">
        <v>633.25</v>
      </c>
      <c r="N1047">
        <v>0</v>
      </c>
      <c r="O1047">
        <v>104</v>
      </c>
      <c r="P1047">
        <v>0.57199999999999995</v>
      </c>
      <c r="Q1047">
        <v>0</v>
      </c>
      <c r="R1047">
        <v>0</v>
      </c>
      <c r="S1047">
        <v>1</v>
      </c>
      <c r="T1047">
        <v>6511.07</v>
      </c>
      <c r="U1047">
        <v>0</v>
      </c>
      <c r="V1047">
        <v>0.02</v>
      </c>
      <c r="W1047">
        <v>0</v>
      </c>
      <c r="X1047">
        <v>16.8</v>
      </c>
      <c r="Y1047">
        <v>2012</v>
      </c>
    </row>
    <row r="1048" spans="1:25" x14ac:dyDescent="0.3">
      <c r="A1048" s="1" t="s">
        <v>84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10586</v>
      </c>
      <c r="P1048">
        <v>0</v>
      </c>
      <c r="Q1048">
        <v>0</v>
      </c>
      <c r="R1048">
        <v>0</v>
      </c>
      <c r="S1048">
        <v>0</v>
      </c>
      <c r="T1048">
        <v>247.65</v>
      </c>
      <c r="U1048">
        <v>0</v>
      </c>
      <c r="V1048">
        <v>0</v>
      </c>
      <c r="W1048">
        <v>0</v>
      </c>
      <c r="X1048">
        <v>0</v>
      </c>
      <c r="Y1048">
        <v>2012</v>
      </c>
    </row>
    <row r="1049" spans="1:25" x14ac:dyDescent="0.3">
      <c r="A1049" s="1" t="s">
        <v>85</v>
      </c>
      <c r="B1049">
        <v>0</v>
      </c>
      <c r="C1049">
        <v>0</v>
      </c>
      <c r="D1049">
        <v>0</v>
      </c>
      <c r="E1049">
        <v>0</v>
      </c>
      <c r="F1049">
        <v>0.02</v>
      </c>
      <c r="G1049">
        <v>0</v>
      </c>
      <c r="H1049">
        <v>435</v>
      </c>
      <c r="I1049">
        <v>0</v>
      </c>
      <c r="J1049">
        <v>0</v>
      </c>
      <c r="K1049">
        <v>0</v>
      </c>
      <c r="L1049">
        <v>45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145.29</v>
      </c>
      <c r="U1049">
        <v>0</v>
      </c>
      <c r="V1049">
        <v>0</v>
      </c>
      <c r="W1049">
        <v>0</v>
      </c>
      <c r="X1049">
        <v>0</v>
      </c>
      <c r="Y1049">
        <v>2012</v>
      </c>
    </row>
    <row r="1050" spans="1:25" x14ac:dyDescent="0.3">
      <c r="A1050" s="1" t="s">
        <v>86</v>
      </c>
      <c r="B1050">
        <v>43.6</v>
      </c>
      <c r="C1050">
        <v>16487.009999999998</v>
      </c>
      <c r="D1050">
        <v>36091.370000000003</v>
      </c>
      <c r="E1050">
        <v>0</v>
      </c>
      <c r="F1050">
        <v>17241.509999999998</v>
      </c>
      <c r="G1050">
        <v>0</v>
      </c>
      <c r="H1050">
        <v>750</v>
      </c>
      <c r="I1050">
        <v>16279.27</v>
      </c>
      <c r="J1050">
        <v>168476.2</v>
      </c>
      <c r="K1050">
        <v>12</v>
      </c>
      <c r="L1050">
        <v>5284</v>
      </c>
      <c r="M1050">
        <v>63171.35</v>
      </c>
      <c r="N1050">
        <v>11</v>
      </c>
      <c r="O1050">
        <v>152413</v>
      </c>
      <c r="P1050">
        <v>7.915</v>
      </c>
      <c r="Q1050">
        <v>0</v>
      </c>
      <c r="R1050">
        <v>0</v>
      </c>
      <c r="S1050">
        <v>25697</v>
      </c>
      <c r="T1050">
        <v>175936.64000000001</v>
      </c>
      <c r="U1050">
        <v>0.17</v>
      </c>
      <c r="V1050">
        <v>6081.26</v>
      </c>
      <c r="W1050">
        <v>0</v>
      </c>
      <c r="X1050">
        <v>4274.6000000000004</v>
      </c>
      <c r="Y1050">
        <v>2012</v>
      </c>
    </row>
    <row r="1051" spans="1:25" x14ac:dyDescent="0.3">
      <c r="A1051" s="1" t="s">
        <v>87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2111.52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0.1</v>
      </c>
      <c r="W1051">
        <v>0</v>
      </c>
      <c r="X1051">
        <v>0</v>
      </c>
      <c r="Y1051">
        <v>2012</v>
      </c>
    </row>
    <row r="1052" spans="1:25" x14ac:dyDescent="0.3">
      <c r="A1052" s="1" t="s">
        <v>88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1.73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44.94</v>
      </c>
      <c r="W1052">
        <v>0</v>
      </c>
      <c r="X1052">
        <v>0</v>
      </c>
      <c r="Y1052">
        <v>2012</v>
      </c>
    </row>
    <row r="1053" spans="1:25" x14ac:dyDescent="0.3">
      <c r="A1053" s="1" t="s">
        <v>89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2</v>
      </c>
      <c r="L1053">
        <v>0</v>
      </c>
      <c r="M1053">
        <v>9.41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2</v>
      </c>
      <c r="T1053">
        <v>0.28000000000000003</v>
      </c>
      <c r="U1053">
        <v>0</v>
      </c>
      <c r="V1053">
        <v>0.06</v>
      </c>
      <c r="W1053">
        <v>0</v>
      </c>
      <c r="X1053">
        <v>0</v>
      </c>
      <c r="Y1053">
        <v>2012</v>
      </c>
    </row>
    <row r="1054" spans="1:25" x14ac:dyDescent="0.3">
      <c r="A1054" s="1" t="s">
        <v>90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502.66</v>
      </c>
      <c r="W1054">
        <v>0</v>
      </c>
      <c r="X1054">
        <v>0</v>
      </c>
      <c r="Y1054">
        <v>2012</v>
      </c>
    </row>
    <row r="1055" spans="1:25" x14ac:dyDescent="0.3">
      <c r="A1055" s="1" t="s">
        <v>91</v>
      </c>
      <c r="B1055">
        <v>38.299999999999997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154.68</v>
      </c>
      <c r="J1055">
        <v>138.19999999999999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367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2012</v>
      </c>
    </row>
    <row r="1056" spans="1:25" x14ac:dyDescent="0.3">
      <c r="A1056" s="1" t="s">
        <v>92</v>
      </c>
      <c r="B1056">
        <v>0</v>
      </c>
      <c r="C1056">
        <v>0</v>
      </c>
      <c r="D1056">
        <v>0</v>
      </c>
      <c r="E1056">
        <v>0</v>
      </c>
      <c r="F1056">
        <v>0.08</v>
      </c>
      <c r="G1056">
        <v>0</v>
      </c>
      <c r="H1056">
        <v>0</v>
      </c>
      <c r="I1056">
        <v>0</v>
      </c>
      <c r="J1056">
        <v>14308.9</v>
      </c>
      <c r="K1056">
        <v>0</v>
      </c>
      <c r="L1056">
        <v>0</v>
      </c>
      <c r="M1056">
        <v>28.47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2012</v>
      </c>
    </row>
    <row r="1057" spans="1:25" x14ac:dyDescent="0.3">
      <c r="A1057" s="1" t="s">
        <v>93</v>
      </c>
      <c r="B1057">
        <v>0</v>
      </c>
      <c r="C1057">
        <v>0</v>
      </c>
      <c r="D1057">
        <v>0</v>
      </c>
      <c r="E1057">
        <v>0</v>
      </c>
      <c r="F1057">
        <v>0.08</v>
      </c>
      <c r="G1057">
        <v>0</v>
      </c>
      <c r="H1057">
        <v>0</v>
      </c>
      <c r="I1057">
        <v>0</v>
      </c>
      <c r="J1057">
        <v>14308.9</v>
      </c>
      <c r="K1057">
        <v>0</v>
      </c>
      <c r="L1057">
        <v>0</v>
      </c>
      <c r="M1057">
        <v>28.47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2012</v>
      </c>
    </row>
    <row r="1058" spans="1:25" x14ac:dyDescent="0.3">
      <c r="A1058" s="1" t="s">
        <v>94</v>
      </c>
      <c r="B1058">
        <v>0</v>
      </c>
      <c r="C1058">
        <v>0</v>
      </c>
      <c r="D1058">
        <v>0</v>
      </c>
      <c r="E1058">
        <v>0</v>
      </c>
      <c r="F1058">
        <v>0.08</v>
      </c>
      <c r="G1058">
        <v>0</v>
      </c>
      <c r="H1058">
        <v>0</v>
      </c>
      <c r="I1058">
        <v>0</v>
      </c>
      <c r="J1058">
        <v>14308.9</v>
      </c>
      <c r="K1058">
        <v>0</v>
      </c>
      <c r="L1058">
        <v>0</v>
      </c>
      <c r="M1058">
        <v>28.47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2012</v>
      </c>
    </row>
    <row r="1059" spans="1:25" x14ac:dyDescent="0.3">
      <c r="A1059" s="1" t="s">
        <v>95</v>
      </c>
      <c r="B1059">
        <v>0.4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0.01</v>
      </c>
      <c r="J1059">
        <v>7046.1</v>
      </c>
      <c r="K1059">
        <v>0</v>
      </c>
      <c r="L1059">
        <v>0</v>
      </c>
      <c r="M1059">
        <v>4237.58</v>
      </c>
      <c r="N1059">
        <v>7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2012</v>
      </c>
    </row>
    <row r="1060" spans="1:25" x14ac:dyDescent="0.3">
      <c r="A1060" s="1" t="s">
        <v>96</v>
      </c>
      <c r="B1060">
        <v>0.4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0.01</v>
      </c>
      <c r="J1060">
        <v>7046.1</v>
      </c>
      <c r="K1060">
        <v>0</v>
      </c>
      <c r="L1060">
        <v>0</v>
      </c>
      <c r="M1060">
        <v>4237.58</v>
      </c>
      <c r="N1060">
        <v>7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2012</v>
      </c>
    </row>
    <row r="1061" spans="1:25" x14ac:dyDescent="0.3">
      <c r="A1061" s="1" t="s">
        <v>97</v>
      </c>
      <c r="B1061">
        <v>0</v>
      </c>
      <c r="C1061">
        <v>0</v>
      </c>
      <c r="D1061">
        <v>0</v>
      </c>
      <c r="E1061">
        <v>0</v>
      </c>
      <c r="F1061">
        <v>454.98</v>
      </c>
      <c r="G1061">
        <v>0</v>
      </c>
      <c r="H1061">
        <v>0</v>
      </c>
      <c r="I1061">
        <v>0</v>
      </c>
      <c r="J1061">
        <v>140.69999999999999</v>
      </c>
      <c r="K1061">
        <v>0</v>
      </c>
      <c r="L1061">
        <v>0</v>
      </c>
      <c r="M1061">
        <v>2262.8000000000002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2012</v>
      </c>
    </row>
    <row r="1062" spans="1:25" x14ac:dyDescent="0.3">
      <c r="A1062" s="1" t="s">
        <v>98</v>
      </c>
      <c r="B1062">
        <v>0</v>
      </c>
      <c r="C1062">
        <v>0</v>
      </c>
      <c r="D1062">
        <v>0</v>
      </c>
      <c r="E1062">
        <v>0</v>
      </c>
      <c r="F1062">
        <v>0.28999999999999998</v>
      </c>
      <c r="G1062">
        <v>0</v>
      </c>
      <c r="H1062">
        <v>0</v>
      </c>
      <c r="I1062">
        <v>0</v>
      </c>
      <c r="J1062">
        <v>0.2</v>
      </c>
      <c r="K1062">
        <v>0</v>
      </c>
      <c r="L1062">
        <v>0</v>
      </c>
      <c r="M1062">
        <v>1286.76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2012</v>
      </c>
    </row>
    <row r="1063" spans="1:25" x14ac:dyDescent="0.3">
      <c r="A1063" s="1" t="s">
        <v>99</v>
      </c>
      <c r="B1063">
        <v>13</v>
      </c>
      <c r="C1063">
        <v>0</v>
      </c>
      <c r="D1063">
        <v>0</v>
      </c>
      <c r="E1063">
        <v>0</v>
      </c>
      <c r="F1063">
        <v>248.36</v>
      </c>
      <c r="G1063">
        <v>0</v>
      </c>
      <c r="H1063">
        <v>0</v>
      </c>
      <c r="I1063">
        <v>679.07999999999993</v>
      </c>
      <c r="J1063">
        <v>14258.2</v>
      </c>
      <c r="K1063">
        <v>0</v>
      </c>
      <c r="L1063">
        <v>0</v>
      </c>
      <c r="M1063">
        <v>16225.16</v>
      </c>
      <c r="N1063">
        <v>14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2012</v>
      </c>
    </row>
    <row r="1064" spans="1:25" x14ac:dyDescent="0.3">
      <c r="A1064" s="1" t="s">
        <v>100</v>
      </c>
      <c r="B1064">
        <v>6.1</v>
      </c>
      <c r="C1064">
        <v>0</v>
      </c>
      <c r="D1064">
        <v>0</v>
      </c>
      <c r="E1064">
        <v>0</v>
      </c>
      <c r="F1064">
        <v>30.31</v>
      </c>
      <c r="G1064">
        <v>0</v>
      </c>
      <c r="H1064">
        <v>0</v>
      </c>
      <c r="I1064">
        <v>479.49</v>
      </c>
      <c r="J1064">
        <v>96.4</v>
      </c>
      <c r="K1064">
        <v>0</v>
      </c>
      <c r="L1064">
        <v>0</v>
      </c>
      <c r="M1064">
        <v>3715.44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2012</v>
      </c>
    </row>
    <row r="1065" spans="1:25" x14ac:dyDescent="0.3">
      <c r="A1065" s="1" t="s">
        <v>101</v>
      </c>
      <c r="B1065">
        <v>6.1</v>
      </c>
      <c r="C1065">
        <v>0</v>
      </c>
      <c r="D1065">
        <v>0</v>
      </c>
      <c r="E1065">
        <v>0</v>
      </c>
      <c r="F1065">
        <v>19.09</v>
      </c>
      <c r="G1065">
        <v>0</v>
      </c>
      <c r="H1065">
        <v>0</v>
      </c>
      <c r="I1065">
        <v>341.74</v>
      </c>
      <c r="J1065">
        <v>76.7</v>
      </c>
      <c r="K1065">
        <v>0</v>
      </c>
      <c r="L1065">
        <v>0</v>
      </c>
      <c r="M1065">
        <v>3489.82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2012</v>
      </c>
    </row>
    <row r="1066" spans="1:25" x14ac:dyDescent="0.3">
      <c r="A1066" s="1" t="s">
        <v>102</v>
      </c>
      <c r="B1066">
        <v>1.4</v>
      </c>
      <c r="C1066">
        <v>0</v>
      </c>
      <c r="D1066">
        <v>0</v>
      </c>
      <c r="E1066">
        <v>0</v>
      </c>
      <c r="F1066">
        <v>0.73</v>
      </c>
      <c r="G1066">
        <v>0</v>
      </c>
      <c r="H1066">
        <v>0</v>
      </c>
      <c r="I1066">
        <v>2422.71</v>
      </c>
      <c r="J1066">
        <v>0</v>
      </c>
      <c r="K1066">
        <v>0</v>
      </c>
      <c r="L1066">
        <v>0</v>
      </c>
      <c r="M1066">
        <v>5.94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2012</v>
      </c>
    </row>
    <row r="1067" spans="1:25" x14ac:dyDescent="0.3">
      <c r="A1067" s="1" t="s">
        <v>103</v>
      </c>
      <c r="B1067">
        <v>0</v>
      </c>
      <c r="C1067">
        <v>0</v>
      </c>
      <c r="D1067">
        <v>0</v>
      </c>
      <c r="E1067">
        <v>0</v>
      </c>
      <c r="F1067">
        <v>20.190000000000001</v>
      </c>
      <c r="G1067">
        <v>0</v>
      </c>
      <c r="H1067">
        <v>0</v>
      </c>
      <c r="I1067">
        <v>5.74</v>
      </c>
      <c r="J1067">
        <v>0</v>
      </c>
      <c r="K1067">
        <v>0</v>
      </c>
      <c r="L1067">
        <v>0</v>
      </c>
      <c r="M1067">
        <v>0.7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0.96</v>
      </c>
      <c r="W1067">
        <v>0</v>
      </c>
      <c r="X1067">
        <v>0</v>
      </c>
      <c r="Y1067">
        <v>2012</v>
      </c>
    </row>
    <row r="1068" spans="1:25" x14ac:dyDescent="0.3">
      <c r="A1068" s="1" t="s">
        <v>104</v>
      </c>
      <c r="B1068">
        <v>0</v>
      </c>
      <c r="C1068">
        <v>0</v>
      </c>
      <c r="D1068">
        <v>0</v>
      </c>
      <c r="E1068">
        <v>0</v>
      </c>
      <c r="F1068">
        <v>141.47999999999999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177.68</v>
      </c>
      <c r="W1068">
        <v>0</v>
      </c>
      <c r="X1068">
        <v>0</v>
      </c>
      <c r="Y1068">
        <v>2012</v>
      </c>
    </row>
    <row r="1069" spans="1:25" x14ac:dyDescent="0.3">
      <c r="A1069" s="1" t="s">
        <v>105</v>
      </c>
      <c r="B1069">
        <v>0</v>
      </c>
      <c r="C1069">
        <v>0</v>
      </c>
      <c r="D1069">
        <v>0</v>
      </c>
      <c r="E1069">
        <v>0</v>
      </c>
      <c r="F1069">
        <v>141.47999999999999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177.68</v>
      </c>
      <c r="W1069">
        <v>0</v>
      </c>
      <c r="X1069">
        <v>0</v>
      </c>
      <c r="Y1069">
        <v>2012</v>
      </c>
    </row>
    <row r="1070" spans="1:25" x14ac:dyDescent="0.3">
      <c r="A1070" s="1" t="s">
        <v>106</v>
      </c>
      <c r="B1070">
        <v>0</v>
      </c>
      <c r="C1070">
        <v>0</v>
      </c>
      <c r="D1070">
        <v>0</v>
      </c>
      <c r="E1070">
        <v>0</v>
      </c>
      <c r="F1070">
        <v>141.47999999999999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177.68</v>
      </c>
      <c r="W1070">
        <v>0</v>
      </c>
      <c r="X1070">
        <v>0</v>
      </c>
      <c r="Y1070">
        <v>2012</v>
      </c>
    </row>
    <row r="1071" spans="1:25" x14ac:dyDescent="0.3">
      <c r="A1071" s="1" t="s">
        <v>107</v>
      </c>
      <c r="B1071">
        <v>0</v>
      </c>
      <c r="C1071">
        <v>0</v>
      </c>
      <c r="D1071">
        <v>0</v>
      </c>
      <c r="E1071">
        <v>0</v>
      </c>
      <c r="F1071">
        <v>20.190000000000001</v>
      </c>
      <c r="G1071">
        <v>0</v>
      </c>
      <c r="H1071">
        <v>0</v>
      </c>
      <c r="I1071">
        <v>5.74</v>
      </c>
      <c r="J1071">
        <v>0</v>
      </c>
      <c r="K1071">
        <v>0</v>
      </c>
      <c r="L1071">
        <v>0</v>
      </c>
      <c r="M1071">
        <v>0.7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0.96</v>
      </c>
      <c r="W1071">
        <v>0</v>
      </c>
      <c r="X1071">
        <v>0</v>
      </c>
      <c r="Y1071">
        <v>2012</v>
      </c>
    </row>
    <row r="1072" spans="1:25" x14ac:dyDescent="0.3">
      <c r="A1072" s="1" t="s">
        <v>108</v>
      </c>
      <c r="B1072">
        <v>373.2</v>
      </c>
      <c r="C1072">
        <v>384.97</v>
      </c>
      <c r="D1072">
        <v>455.85</v>
      </c>
      <c r="E1072">
        <v>0</v>
      </c>
      <c r="F1072">
        <v>0</v>
      </c>
      <c r="G1072">
        <v>0</v>
      </c>
      <c r="H1072">
        <v>0</v>
      </c>
      <c r="I1072">
        <v>0.03</v>
      </c>
      <c r="J1072">
        <v>5872.1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1004</v>
      </c>
      <c r="T1072">
        <v>0.02</v>
      </c>
      <c r="U1072">
        <v>0</v>
      </c>
      <c r="V1072">
        <v>0</v>
      </c>
      <c r="W1072">
        <v>0</v>
      </c>
      <c r="X1072">
        <v>0</v>
      </c>
      <c r="Y1072">
        <v>2012</v>
      </c>
    </row>
    <row r="1073" spans="1:25" x14ac:dyDescent="0.3">
      <c r="A1073" s="1" t="s">
        <v>109</v>
      </c>
      <c r="B1073">
        <v>0</v>
      </c>
      <c r="C1073">
        <v>0</v>
      </c>
      <c r="D1073">
        <v>271.88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5238.8999999999996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75.23</v>
      </c>
      <c r="U1073">
        <v>0</v>
      </c>
      <c r="V1073">
        <v>0</v>
      </c>
      <c r="W1073">
        <v>0</v>
      </c>
      <c r="X1073">
        <v>0.6</v>
      </c>
      <c r="Y1073">
        <v>2012</v>
      </c>
    </row>
    <row r="1074" spans="1:25" x14ac:dyDescent="0.3">
      <c r="A1074" s="1" t="s">
        <v>110</v>
      </c>
      <c r="B1074">
        <v>373.2</v>
      </c>
      <c r="C1074">
        <v>384.97</v>
      </c>
      <c r="D1074">
        <v>455.85</v>
      </c>
      <c r="E1074">
        <v>0</v>
      </c>
      <c r="F1074">
        <v>0</v>
      </c>
      <c r="G1074">
        <v>0</v>
      </c>
      <c r="H1074">
        <v>0</v>
      </c>
      <c r="I1074">
        <v>0.03</v>
      </c>
      <c r="J1074">
        <v>5872.1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1004</v>
      </c>
      <c r="T1074">
        <v>0.02</v>
      </c>
      <c r="U1074">
        <v>0</v>
      </c>
      <c r="V1074">
        <v>0</v>
      </c>
      <c r="W1074">
        <v>0</v>
      </c>
      <c r="X1074">
        <v>0</v>
      </c>
      <c r="Y1074">
        <v>2012</v>
      </c>
    </row>
    <row r="1075" spans="1:25" x14ac:dyDescent="0.3">
      <c r="A1075" s="1" t="s">
        <v>111</v>
      </c>
      <c r="B1075">
        <v>0</v>
      </c>
      <c r="C1075">
        <v>0</v>
      </c>
      <c r="D1075">
        <v>271.88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5238.8999999999996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75.23</v>
      </c>
      <c r="U1075">
        <v>0</v>
      </c>
      <c r="V1075">
        <v>0</v>
      </c>
      <c r="W1075">
        <v>0</v>
      </c>
      <c r="X1075">
        <v>0.6</v>
      </c>
      <c r="Y1075">
        <v>2012</v>
      </c>
    </row>
    <row r="1076" spans="1:25" x14ac:dyDescent="0.3">
      <c r="A1076" s="1" t="s">
        <v>112</v>
      </c>
      <c r="B1076">
        <v>0</v>
      </c>
      <c r="C1076">
        <v>0</v>
      </c>
      <c r="D1076">
        <v>25440.19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4587.3900000000003</v>
      </c>
      <c r="U1076">
        <v>0</v>
      </c>
      <c r="V1076">
        <v>0</v>
      </c>
      <c r="W1076">
        <v>0</v>
      </c>
      <c r="X1076">
        <v>2.5</v>
      </c>
      <c r="Y1076">
        <v>2012</v>
      </c>
    </row>
    <row r="1077" spans="1:25" x14ac:dyDescent="0.3">
      <c r="A1077" s="1" t="s">
        <v>113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2012</v>
      </c>
    </row>
    <row r="1078" spans="1:25" x14ac:dyDescent="0.3">
      <c r="A1078" s="1" t="s">
        <v>114</v>
      </c>
      <c r="B1078">
        <v>0</v>
      </c>
      <c r="C1078">
        <v>587.20000000000005</v>
      </c>
      <c r="D1078">
        <v>39.56</v>
      </c>
      <c r="E1078">
        <v>0</v>
      </c>
      <c r="F1078">
        <v>0</v>
      </c>
      <c r="G1078">
        <v>0</v>
      </c>
      <c r="H1078">
        <v>0</v>
      </c>
      <c r="I1078">
        <v>6196.9000000000005</v>
      </c>
      <c r="J1078">
        <v>4422.8</v>
      </c>
      <c r="K1078">
        <v>0</v>
      </c>
      <c r="L1078">
        <v>0</v>
      </c>
      <c r="M1078">
        <v>8.18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1642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2012</v>
      </c>
    </row>
    <row r="1079" spans="1:25" x14ac:dyDescent="0.3">
      <c r="A1079" s="1" t="s">
        <v>115</v>
      </c>
      <c r="B1079">
        <v>0</v>
      </c>
      <c r="C1079">
        <v>0</v>
      </c>
      <c r="D1079">
        <v>0</v>
      </c>
      <c r="E1079">
        <v>0</v>
      </c>
      <c r="F1079">
        <v>17147.84</v>
      </c>
      <c r="G1079">
        <v>0</v>
      </c>
      <c r="H1079">
        <v>0</v>
      </c>
      <c r="I1079">
        <v>12572.23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2012</v>
      </c>
    </row>
    <row r="1080" spans="1:25" x14ac:dyDescent="0.3">
      <c r="A1080" s="1" t="s">
        <v>116</v>
      </c>
      <c r="B1080">
        <v>0</v>
      </c>
      <c r="C1080">
        <v>0</v>
      </c>
      <c r="D1080">
        <v>0</v>
      </c>
      <c r="E1080">
        <v>0</v>
      </c>
      <c r="F1080">
        <v>39932.480000000003</v>
      </c>
      <c r="G1080">
        <v>0</v>
      </c>
      <c r="H1080">
        <v>0</v>
      </c>
      <c r="I1080">
        <v>25.36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63635.78</v>
      </c>
      <c r="W1080">
        <v>0</v>
      </c>
      <c r="X1080">
        <v>0</v>
      </c>
      <c r="Y1080">
        <v>2012</v>
      </c>
    </row>
    <row r="1081" spans="1:25" x14ac:dyDescent="0.3">
      <c r="A1081" s="1" t="s">
        <v>117</v>
      </c>
      <c r="B1081">
        <v>0</v>
      </c>
      <c r="C1081">
        <v>364.56</v>
      </c>
      <c r="D1081">
        <v>1201.77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11.6</v>
      </c>
      <c r="Y1081">
        <v>2012</v>
      </c>
    </row>
    <row r="1082" spans="1:25" x14ac:dyDescent="0.3">
      <c r="A1082" s="1" t="s">
        <v>118</v>
      </c>
      <c r="B1082">
        <v>0</v>
      </c>
      <c r="C1082">
        <v>90.649999999999991</v>
      </c>
      <c r="D1082">
        <v>627.31999999999994</v>
      </c>
      <c r="E1082">
        <v>0</v>
      </c>
      <c r="F1082">
        <v>0</v>
      </c>
      <c r="G1082">
        <v>2.96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63.81</v>
      </c>
      <c r="V1082">
        <v>0</v>
      </c>
      <c r="W1082">
        <v>0</v>
      </c>
      <c r="X1082">
        <v>66.8</v>
      </c>
      <c r="Y1082">
        <v>2012</v>
      </c>
    </row>
    <row r="1083" spans="1:25" x14ac:dyDescent="0.3">
      <c r="A1083" s="1" t="s">
        <v>119</v>
      </c>
      <c r="B1083">
        <v>5065.8</v>
      </c>
      <c r="C1083">
        <v>3873.25</v>
      </c>
      <c r="D1083">
        <v>12243.51</v>
      </c>
      <c r="E1083">
        <v>0</v>
      </c>
      <c r="F1083">
        <v>0</v>
      </c>
      <c r="G1083">
        <v>0</v>
      </c>
      <c r="H1083">
        <v>0</v>
      </c>
      <c r="I1083">
        <v>281.14</v>
      </c>
      <c r="J1083">
        <v>16916.400000000001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32193</v>
      </c>
      <c r="T1083">
        <v>1024.6300000000001</v>
      </c>
      <c r="U1083">
        <v>0</v>
      </c>
      <c r="V1083">
        <v>0</v>
      </c>
      <c r="W1083">
        <v>0</v>
      </c>
      <c r="X1083">
        <v>5</v>
      </c>
      <c r="Y1083">
        <v>2012</v>
      </c>
    </row>
    <row r="1084" spans="1:25" x14ac:dyDescent="0.3">
      <c r="A1084" s="1" t="s">
        <v>120</v>
      </c>
      <c r="B1084">
        <v>471.2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0.16</v>
      </c>
      <c r="J1084">
        <v>327.2</v>
      </c>
      <c r="K1084">
        <v>0</v>
      </c>
      <c r="L1084">
        <v>0</v>
      </c>
      <c r="M1084">
        <v>215.1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2012</v>
      </c>
    </row>
    <row r="1085" spans="1:25" x14ac:dyDescent="0.3">
      <c r="A1085" s="1" t="s">
        <v>121</v>
      </c>
      <c r="B1085">
        <v>1044.5999999999999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1962.17</v>
      </c>
      <c r="J1085">
        <v>541.6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63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2012</v>
      </c>
    </row>
    <row r="1086" spans="1:25" x14ac:dyDescent="0.3">
      <c r="A1086" s="1" t="s">
        <v>122</v>
      </c>
      <c r="B1086">
        <v>134.1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224.48</v>
      </c>
      <c r="J1086">
        <v>997.4</v>
      </c>
      <c r="K1086">
        <v>4</v>
      </c>
      <c r="L1086">
        <v>0</v>
      </c>
      <c r="M1086">
        <v>0.09</v>
      </c>
      <c r="N1086">
        <v>0</v>
      </c>
      <c r="O1086">
        <v>0</v>
      </c>
      <c r="P1086">
        <v>2.347</v>
      </c>
      <c r="Q1086">
        <v>0</v>
      </c>
      <c r="R1086">
        <v>0</v>
      </c>
      <c r="S1086">
        <v>2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2012</v>
      </c>
    </row>
    <row r="1087" spans="1:25" x14ac:dyDescent="0.3">
      <c r="A1087" s="1" t="s">
        <v>123</v>
      </c>
      <c r="B1087">
        <v>202.9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125.41</v>
      </c>
      <c r="J1087">
        <v>44.7</v>
      </c>
      <c r="K1087">
        <v>0</v>
      </c>
      <c r="L1087">
        <v>0</v>
      </c>
      <c r="M1087">
        <v>76.410000000000011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2012</v>
      </c>
    </row>
    <row r="1088" spans="1:25" x14ac:dyDescent="0.3">
      <c r="A1088" s="1" t="s">
        <v>124</v>
      </c>
      <c r="B1088">
        <v>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90.64</v>
      </c>
      <c r="J1088">
        <v>75.599999999999994</v>
      </c>
      <c r="K1088">
        <v>0</v>
      </c>
      <c r="L1088">
        <v>0</v>
      </c>
      <c r="M1088">
        <v>193.76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2012</v>
      </c>
    </row>
    <row r="1089" spans="1:25" x14ac:dyDescent="0.3">
      <c r="A1089" s="1" t="s">
        <v>125</v>
      </c>
      <c r="B1089">
        <v>2.7</v>
      </c>
      <c r="C1089">
        <v>0</v>
      </c>
      <c r="D1089">
        <v>0</v>
      </c>
      <c r="E1089">
        <v>0</v>
      </c>
      <c r="F1089">
        <v>3.71</v>
      </c>
      <c r="G1089">
        <v>0</v>
      </c>
      <c r="H1089">
        <v>0</v>
      </c>
      <c r="I1089">
        <v>181.96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62.64</v>
      </c>
      <c r="W1089">
        <v>0</v>
      </c>
      <c r="X1089">
        <v>0</v>
      </c>
      <c r="Y1089">
        <v>2012</v>
      </c>
    </row>
    <row r="1090" spans="1:25" x14ac:dyDescent="0.3">
      <c r="A1090" s="1" t="s">
        <v>126</v>
      </c>
      <c r="B1090">
        <v>0</v>
      </c>
      <c r="C1090">
        <v>1365.75</v>
      </c>
      <c r="D1090">
        <v>0</v>
      </c>
      <c r="E1090">
        <v>0</v>
      </c>
      <c r="F1090">
        <v>3.7</v>
      </c>
      <c r="G1090">
        <v>0</v>
      </c>
      <c r="H1090">
        <v>0</v>
      </c>
      <c r="I1090">
        <v>0</v>
      </c>
      <c r="J1090">
        <v>1086.5</v>
      </c>
      <c r="K1090">
        <v>0</v>
      </c>
      <c r="L1090">
        <v>658</v>
      </c>
      <c r="M1090">
        <v>0</v>
      </c>
      <c r="N1090">
        <v>0</v>
      </c>
      <c r="O1090">
        <v>126</v>
      </c>
      <c r="P1090">
        <v>0</v>
      </c>
      <c r="Q1090">
        <v>0</v>
      </c>
      <c r="R1090">
        <v>0</v>
      </c>
      <c r="S1090">
        <v>0</v>
      </c>
      <c r="T1090">
        <v>143174.49</v>
      </c>
      <c r="U1090">
        <v>0</v>
      </c>
      <c r="V1090">
        <v>7.65</v>
      </c>
      <c r="W1090">
        <v>0</v>
      </c>
      <c r="X1090">
        <v>0</v>
      </c>
      <c r="Y1090">
        <v>2012</v>
      </c>
    </row>
    <row r="1091" spans="1:25" x14ac:dyDescent="0.3">
      <c r="A1091" s="1" t="s">
        <v>127</v>
      </c>
      <c r="B1091">
        <v>1.5</v>
      </c>
      <c r="C1091">
        <v>7709.58</v>
      </c>
      <c r="D1091">
        <v>3606.02</v>
      </c>
      <c r="E1091">
        <v>0</v>
      </c>
      <c r="F1091">
        <v>13.1</v>
      </c>
      <c r="G1091">
        <v>0</v>
      </c>
      <c r="H1091">
        <v>13</v>
      </c>
      <c r="I1091">
        <v>11705.08</v>
      </c>
      <c r="J1091">
        <v>11835.5</v>
      </c>
      <c r="K1091">
        <v>0</v>
      </c>
      <c r="L1091">
        <v>0</v>
      </c>
      <c r="M1091">
        <v>363.71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34</v>
      </c>
      <c r="T1091">
        <v>32875.07</v>
      </c>
      <c r="U1091">
        <v>0</v>
      </c>
      <c r="V1091">
        <v>0</v>
      </c>
      <c r="W1091">
        <v>0</v>
      </c>
      <c r="X1091">
        <v>922.3</v>
      </c>
      <c r="Y1091">
        <v>2012</v>
      </c>
    </row>
    <row r="1092" spans="1:25" x14ac:dyDescent="0.3">
      <c r="A1092" s="1" t="s">
        <v>128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50853</v>
      </c>
      <c r="P1092">
        <v>0</v>
      </c>
      <c r="Q1092">
        <v>0</v>
      </c>
      <c r="R1092">
        <v>0</v>
      </c>
      <c r="S1092">
        <v>0</v>
      </c>
      <c r="T1092">
        <v>2.0299999999999998</v>
      </c>
      <c r="U1092">
        <v>0</v>
      </c>
      <c r="V1092">
        <v>0</v>
      </c>
      <c r="W1092">
        <v>0</v>
      </c>
      <c r="X1092">
        <v>0</v>
      </c>
      <c r="Y1092">
        <v>2012</v>
      </c>
    </row>
    <row r="1093" spans="1:25" x14ac:dyDescent="0.3">
      <c r="A1093" s="1" t="s">
        <v>129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1271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2012</v>
      </c>
    </row>
    <row r="1094" spans="1:25" x14ac:dyDescent="0.3">
      <c r="A1094" s="1" t="s">
        <v>130</v>
      </c>
      <c r="B1094">
        <v>17</v>
      </c>
      <c r="C1094">
        <v>101.63</v>
      </c>
      <c r="D1094">
        <v>122.57</v>
      </c>
      <c r="E1094">
        <v>0</v>
      </c>
      <c r="F1094">
        <v>0</v>
      </c>
      <c r="G1094">
        <v>0</v>
      </c>
      <c r="H1094">
        <v>0</v>
      </c>
      <c r="I1094">
        <v>2.57</v>
      </c>
      <c r="J1094">
        <v>443.1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433.48</v>
      </c>
      <c r="U1094">
        <v>0</v>
      </c>
      <c r="V1094">
        <v>0</v>
      </c>
      <c r="W1094">
        <v>0</v>
      </c>
      <c r="X1094">
        <v>41.599999999999987</v>
      </c>
      <c r="Y1094">
        <v>2012</v>
      </c>
    </row>
    <row r="1095" spans="1:25" x14ac:dyDescent="0.3">
      <c r="A1095" s="1" t="s">
        <v>131</v>
      </c>
      <c r="B1095">
        <v>42.8</v>
      </c>
      <c r="C1095">
        <v>0</v>
      </c>
      <c r="D1095">
        <v>0</v>
      </c>
      <c r="E1095">
        <v>0</v>
      </c>
      <c r="F1095">
        <v>5.3599999999999994</v>
      </c>
      <c r="G1095">
        <v>0</v>
      </c>
      <c r="H1095">
        <v>0</v>
      </c>
      <c r="I1095">
        <v>1415.05</v>
      </c>
      <c r="J1095">
        <v>1769.6</v>
      </c>
      <c r="K1095">
        <v>90</v>
      </c>
      <c r="L1095">
        <v>0</v>
      </c>
      <c r="M1095">
        <v>1068.1300000000001</v>
      </c>
      <c r="N1095">
        <v>9</v>
      </c>
      <c r="O1095">
        <v>0</v>
      </c>
      <c r="P1095">
        <v>9.1959999999999997</v>
      </c>
      <c r="Q1095">
        <v>0</v>
      </c>
      <c r="R1095">
        <v>0</v>
      </c>
      <c r="S1095">
        <v>1</v>
      </c>
      <c r="T1095">
        <v>0.23</v>
      </c>
      <c r="U1095">
        <v>0</v>
      </c>
      <c r="V1095">
        <v>0</v>
      </c>
      <c r="W1095">
        <v>0</v>
      </c>
      <c r="X1095">
        <v>0</v>
      </c>
      <c r="Y1095">
        <v>2012</v>
      </c>
    </row>
    <row r="1096" spans="1:25" x14ac:dyDescent="0.3">
      <c r="A1096" s="1" t="s">
        <v>132</v>
      </c>
      <c r="B1096">
        <v>0.2</v>
      </c>
      <c r="C1096">
        <v>0</v>
      </c>
      <c r="D1096">
        <v>0</v>
      </c>
      <c r="E1096">
        <v>0</v>
      </c>
      <c r="F1096">
        <v>297.37</v>
      </c>
      <c r="G1096">
        <v>0</v>
      </c>
      <c r="H1096">
        <v>0</v>
      </c>
      <c r="I1096">
        <v>1085.75</v>
      </c>
      <c r="J1096">
        <v>2.6</v>
      </c>
      <c r="K1096">
        <v>0</v>
      </c>
      <c r="L1096">
        <v>0</v>
      </c>
      <c r="M1096">
        <v>0.08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1.98</v>
      </c>
      <c r="W1096">
        <v>0</v>
      </c>
      <c r="X1096">
        <v>0</v>
      </c>
      <c r="Y1096">
        <v>2012</v>
      </c>
    </row>
    <row r="1097" spans="1:25" x14ac:dyDescent="0.3">
      <c r="A1097" s="1" t="s">
        <v>133</v>
      </c>
      <c r="B1097">
        <v>0</v>
      </c>
      <c r="C1097">
        <v>0</v>
      </c>
      <c r="D1097">
        <v>0</v>
      </c>
      <c r="E1097">
        <v>4198</v>
      </c>
      <c r="F1097">
        <v>0</v>
      </c>
      <c r="G1097">
        <v>0</v>
      </c>
      <c r="H1097">
        <v>0</v>
      </c>
      <c r="I1097">
        <v>0</v>
      </c>
      <c r="J1097">
        <v>1280.5</v>
      </c>
      <c r="K1097">
        <v>0</v>
      </c>
      <c r="L1097">
        <v>0</v>
      </c>
      <c r="M1097">
        <v>0</v>
      </c>
      <c r="N1097">
        <v>0</v>
      </c>
      <c r="O1097">
        <v>41</v>
      </c>
      <c r="P1097">
        <v>0</v>
      </c>
      <c r="Q1097">
        <v>475.42</v>
      </c>
      <c r="R1097">
        <v>398.3</v>
      </c>
      <c r="S1097">
        <v>0</v>
      </c>
      <c r="T1097">
        <v>14158.61</v>
      </c>
      <c r="U1097">
        <v>0</v>
      </c>
      <c r="V1097">
        <v>1.3</v>
      </c>
      <c r="W1097">
        <v>0</v>
      </c>
      <c r="X1097">
        <v>0</v>
      </c>
      <c r="Y1097">
        <v>2012</v>
      </c>
    </row>
    <row r="1098" spans="1:25" x14ac:dyDescent="0.3">
      <c r="A1098" s="1" t="s">
        <v>134</v>
      </c>
      <c r="B1098">
        <v>0</v>
      </c>
      <c r="C1098">
        <v>0</v>
      </c>
      <c r="D1098">
        <v>163.56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1000.01</v>
      </c>
      <c r="U1098">
        <v>0</v>
      </c>
      <c r="V1098">
        <v>0</v>
      </c>
      <c r="W1098">
        <v>0</v>
      </c>
      <c r="X1098">
        <v>122.3</v>
      </c>
      <c r="Y1098">
        <v>2012</v>
      </c>
    </row>
    <row r="1099" spans="1:25" x14ac:dyDescent="0.3">
      <c r="A1099" s="1" t="s">
        <v>135</v>
      </c>
      <c r="B1099">
        <v>0</v>
      </c>
      <c r="C1099">
        <v>0</v>
      </c>
      <c r="D1099">
        <v>163.56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1000.01</v>
      </c>
      <c r="U1099">
        <v>0</v>
      </c>
      <c r="V1099">
        <v>0</v>
      </c>
      <c r="W1099">
        <v>0</v>
      </c>
      <c r="X1099">
        <v>122.3</v>
      </c>
      <c r="Y1099">
        <v>2012</v>
      </c>
    </row>
    <row r="1100" spans="1:25" x14ac:dyDescent="0.3">
      <c r="A1100" s="1" t="s">
        <v>136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2012</v>
      </c>
    </row>
    <row r="1101" spans="1:25" x14ac:dyDescent="0.3">
      <c r="A1101" s="1" t="s">
        <v>137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191.06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2012</v>
      </c>
    </row>
    <row r="1102" spans="1:25" x14ac:dyDescent="0.3">
      <c r="A1102" s="1" t="s">
        <v>138</v>
      </c>
      <c r="B1102">
        <v>0</v>
      </c>
      <c r="C1102">
        <v>0</v>
      </c>
      <c r="D1102">
        <v>0</v>
      </c>
      <c r="E1102">
        <v>0</v>
      </c>
      <c r="F1102">
        <v>1012.61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5908</v>
      </c>
      <c r="P1102">
        <v>0</v>
      </c>
      <c r="Q1102">
        <v>587.47</v>
      </c>
      <c r="R1102">
        <v>0</v>
      </c>
      <c r="S1102">
        <v>0</v>
      </c>
      <c r="T1102">
        <v>3640.83</v>
      </c>
      <c r="U1102">
        <v>0</v>
      </c>
      <c r="V1102">
        <v>259.74</v>
      </c>
      <c r="W1102">
        <v>0</v>
      </c>
      <c r="X1102">
        <v>0</v>
      </c>
      <c r="Y1102">
        <v>2012</v>
      </c>
    </row>
    <row r="1103" spans="1:25" x14ac:dyDescent="0.3">
      <c r="A1103" s="1" t="s">
        <v>139</v>
      </c>
      <c r="B1103">
        <v>0</v>
      </c>
      <c r="C1103">
        <v>0</v>
      </c>
      <c r="D1103">
        <v>0</v>
      </c>
      <c r="E1103">
        <v>0</v>
      </c>
      <c r="F1103">
        <v>1012.61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5908</v>
      </c>
      <c r="P1103">
        <v>0</v>
      </c>
      <c r="Q1103">
        <v>587.47</v>
      </c>
      <c r="R1103">
        <v>0</v>
      </c>
      <c r="S1103">
        <v>0</v>
      </c>
      <c r="T1103">
        <v>3640.83</v>
      </c>
      <c r="U1103">
        <v>0</v>
      </c>
      <c r="V1103">
        <v>259.74</v>
      </c>
      <c r="W1103">
        <v>0</v>
      </c>
      <c r="X1103">
        <v>0</v>
      </c>
      <c r="Y1103">
        <v>2012</v>
      </c>
    </row>
    <row r="1104" spans="1:25" x14ac:dyDescent="0.3">
      <c r="A1104" s="1" t="s">
        <v>140</v>
      </c>
      <c r="B1104">
        <v>0</v>
      </c>
      <c r="C1104">
        <v>0</v>
      </c>
      <c r="D1104">
        <v>0</v>
      </c>
      <c r="E1104">
        <v>0</v>
      </c>
      <c r="F1104">
        <v>1012.61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5901</v>
      </c>
      <c r="P1104">
        <v>0</v>
      </c>
      <c r="Q1104">
        <v>587.47</v>
      </c>
      <c r="R1104">
        <v>0</v>
      </c>
      <c r="S1104">
        <v>0</v>
      </c>
      <c r="T1104">
        <v>3640.83</v>
      </c>
      <c r="U1104">
        <v>0</v>
      </c>
      <c r="V1104">
        <v>259.74</v>
      </c>
      <c r="W1104">
        <v>0</v>
      </c>
      <c r="X1104">
        <v>0</v>
      </c>
      <c r="Y1104">
        <v>2012</v>
      </c>
    </row>
    <row r="1105" spans="1:25" x14ac:dyDescent="0.3">
      <c r="A1105" s="1" t="s">
        <v>141</v>
      </c>
      <c r="B1105">
        <v>0</v>
      </c>
      <c r="C1105">
        <v>0</v>
      </c>
      <c r="D1105">
        <v>0</v>
      </c>
      <c r="E1105">
        <v>0</v>
      </c>
      <c r="F1105">
        <v>1012.61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5908</v>
      </c>
      <c r="P1105">
        <v>0</v>
      </c>
      <c r="Q1105">
        <v>587.47</v>
      </c>
      <c r="R1105">
        <v>0</v>
      </c>
      <c r="S1105">
        <v>0</v>
      </c>
      <c r="T1105">
        <v>3640.83</v>
      </c>
      <c r="U1105">
        <v>0</v>
      </c>
      <c r="V1105">
        <v>259.74</v>
      </c>
      <c r="W1105">
        <v>0</v>
      </c>
      <c r="X1105">
        <v>0</v>
      </c>
      <c r="Y1105">
        <v>2012</v>
      </c>
    </row>
    <row r="1106" spans="1:25" x14ac:dyDescent="0.3">
      <c r="A1106" s="1" t="s">
        <v>142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1136</v>
      </c>
      <c r="M1106">
        <v>0</v>
      </c>
      <c r="N1106">
        <v>0</v>
      </c>
      <c r="O1106">
        <v>42947</v>
      </c>
      <c r="P1106">
        <v>0</v>
      </c>
      <c r="Q1106">
        <v>0</v>
      </c>
      <c r="R1106">
        <v>0</v>
      </c>
      <c r="S1106">
        <v>0</v>
      </c>
      <c r="T1106">
        <v>194.64</v>
      </c>
      <c r="U1106">
        <v>0</v>
      </c>
      <c r="V1106">
        <v>0</v>
      </c>
      <c r="W1106">
        <v>0</v>
      </c>
      <c r="X1106">
        <v>0</v>
      </c>
      <c r="Y1106">
        <v>2012</v>
      </c>
    </row>
    <row r="1107" spans="1:25" x14ac:dyDescent="0.3">
      <c r="A1107" s="1" t="s">
        <v>143</v>
      </c>
      <c r="B1107">
        <v>154.69999999999999</v>
      </c>
      <c r="C1107">
        <v>0</v>
      </c>
      <c r="D1107">
        <v>0.3</v>
      </c>
      <c r="E1107">
        <v>0</v>
      </c>
      <c r="F1107">
        <v>0</v>
      </c>
      <c r="G1107">
        <v>0</v>
      </c>
      <c r="H1107">
        <v>0</v>
      </c>
      <c r="I1107">
        <v>723.27</v>
      </c>
      <c r="J1107">
        <v>477.5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192</v>
      </c>
      <c r="T1107">
        <v>1.96</v>
      </c>
      <c r="U1107">
        <v>0</v>
      </c>
      <c r="V1107">
        <v>0</v>
      </c>
      <c r="W1107">
        <v>0</v>
      </c>
      <c r="X1107">
        <v>0</v>
      </c>
      <c r="Y1107">
        <v>2012</v>
      </c>
    </row>
    <row r="1108" spans="1:25" x14ac:dyDescent="0.3">
      <c r="A1108" s="1" t="s">
        <v>144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3.7</v>
      </c>
      <c r="K1108">
        <v>0</v>
      </c>
      <c r="L1108">
        <v>0</v>
      </c>
      <c r="M1108">
        <v>0.69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2012</v>
      </c>
    </row>
    <row r="1109" spans="1:25" x14ac:dyDescent="0.3">
      <c r="A1109" s="1" t="s">
        <v>145</v>
      </c>
      <c r="B1109">
        <v>75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22.01</v>
      </c>
      <c r="J1109">
        <v>45.5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52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2012</v>
      </c>
    </row>
    <row r="1110" spans="1:25" x14ac:dyDescent="0.3">
      <c r="A1110" s="1" t="s">
        <v>146</v>
      </c>
      <c r="B1110">
        <v>11.9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25.25</v>
      </c>
      <c r="J1110">
        <v>82.600000000000009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195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2012</v>
      </c>
    </row>
    <row r="1111" spans="1:25" x14ac:dyDescent="0.3">
      <c r="A1111" s="1" t="s">
        <v>147</v>
      </c>
      <c r="B1111">
        <v>1.2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0.51</v>
      </c>
      <c r="J1111">
        <v>115.7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9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2012</v>
      </c>
    </row>
    <row r="1112" spans="1:25" x14ac:dyDescent="0.3">
      <c r="A1112" s="1" t="s">
        <v>148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2012</v>
      </c>
    </row>
    <row r="1113" spans="1:25" x14ac:dyDescent="0.3">
      <c r="A1113" s="1" t="s">
        <v>149</v>
      </c>
      <c r="B1113">
        <v>0</v>
      </c>
      <c r="C1113">
        <v>1708.44</v>
      </c>
      <c r="D1113">
        <v>50064.15</v>
      </c>
      <c r="E1113">
        <v>0</v>
      </c>
      <c r="F1113">
        <v>0</v>
      </c>
      <c r="G1113">
        <v>0</v>
      </c>
      <c r="H1113">
        <v>0</v>
      </c>
      <c r="I1113">
        <v>3.28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317</v>
      </c>
      <c r="T1113">
        <v>42144.09</v>
      </c>
      <c r="U1113">
        <v>0</v>
      </c>
      <c r="V1113">
        <v>0</v>
      </c>
      <c r="W1113">
        <v>0</v>
      </c>
      <c r="X1113">
        <v>5652</v>
      </c>
      <c r="Y1113">
        <v>2012</v>
      </c>
    </row>
    <row r="1114" spans="1:25" x14ac:dyDescent="0.3">
      <c r="A1114" s="1" t="s">
        <v>150</v>
      </c>
      <c r="B1114">
        <v>0</v>
      </c>
      <c r="C1114">
        <v>1708.44</v>
      </c>
      <c r="D1114">
        <v>50064.15</v>
      </c>
      <c r="E1114">
        <v>0</v>
      </c>
      <c r="F1114">
        <v>0</v>
      </c>
      <c r="G1114">
        <v>0</v>
      </c>
      <c r="H1114">
        <v>0</v>
      </c>
      <c r="I1114">
        <v>3.28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317</v>
      </c>
      <c r="T1114">
        <v>42144.09</v>
      </c>
      <c r="U1114">
        <v>0</v>
      </c>
      <c r="V1114">
        <v>0</v>
      </c>
      <c r="W1114">
        <v>0</v>
      </c>
      <c r="X1114">
        <v>5652</v>
      </c>
      <c r="Y1114">
        <v>2012</v>
      </c>
    </row>
    <row r="1115" spans="1:25" x14ac:dyDescent="0.3">
      <c r="A1115" s="1" t="s">
        <v>151</v>
      </c>
      <c r="B1115">
        <v>0</v>
      </c>
      <c r="C1115">
        <v>1708.44</v>
      </c>
      <c r="D1115">
        <v>50064.15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317</v>
      </c>
      <c r="T1115">
        <v>42480.41</v>
      </c>
      <c r="U1115">
        <v>0</v>
      </c>
      <c r="V1115">
        <v>0</v>
      </c>
      <c r="W1115">
        <v>0</v>
      </c>
      <c r="X1115">
        <v>5652</v>
      </c>
      <c r="Y1115">
        <v>2012</v>
      </c>
    </row>
    <row r="1116" spans="1:25" x14ac:dyDescent="0.3">
      <c r="A1116" s="1" t="s">
        <v>152</v>
      </c>
      <c r="B1116">
        <v>0</v>
      </c>
      <c r="C1116">
        <v>1708.44</v>
      </c>
      <c r="D1116">
        <v>50064.15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317</v>
      </c>
      <c r="T1116">
        <v>42480.41</v>
      </c>
      <c r="U1116">
        <v>0</v>
      </c>
      <c r="V1116">
        <v>0</v>
      </c>
      <c r="W1116">
        <v>0</v>
      </c>
      <c r="X1116">
        <v>5652</v>
      </c>
      <c r="Y1116">
        <v>2012</v>
      </c>
    </row>
    <row r="1117" spans="1:25" x14ac:dyDescent="0.3">
      <c r="A1117" s="1" t="s">
        <v>153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336.32</v>
      </c>
      <c r="U1117">
        <v>0</v>
      </c>
      <c r="V1117">
        <v>0</v>
      </c>
      <c r="W1117">
        <v>0</v>
      </c>
      <c r="X1117">
        <v>0</v>
      </c>
      <c r="Y1117">
        <v>2012</v>
      </c>
    </row>
    <row r="1118" spans="1:25" x14ac:dyDescent="0.3">
      <c r="A1118" s="1" t="s">
        <v>154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336.32</v>
      </c>
      <c r="U1118">
        <v>0</v>
      </c>
      <c r="V1118">
        <v>0</v>
      </c>
      <c r="W1118">
        <v>0</v>
      </c>
      <c r="X1118">
        <v>0</v>
      </c>
      <c r="Y1118">
        <v>2012</v>
      </c>
    </row>
    <row r="1119" spans="1:25" x14ac:dyDescent="0.3">
      <c r="A1119" s="1" t="s">
        <v>155</v>
      </c>
      <c r="B1119">
        <v>0</v>
      </c>
      <c r="C1119">
        <v>0</v>
      </c>
      <c r="D1119">
        <v>0</v>
      </c>
      <c r="E1119">
        <v>0</v>
      </c>
      <c r="F1119">
        <v>0.04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618.78</v>
      </c>
      <c r="W1119">
        <v>0</v>
      </c>
      <c r="X1119">
        <v>0</v>
      </c>
      <c r="Y1119">
        <v>2012</v>
      </c>
    </row>
    <row r="1120" spans="1:25" x14ac:dyDescent="0.3">
      <c r="A1120" s="1" t="s">
        <v>156</v>
      </c>
      <c r="B1120">
        <v>0</v>
      </c>
      <c r="C1120">
        <v>0</v>
      </c>
      <c r="D1120">
        <v>0</v>
      </c>
      <c r="E1120">
        <v>0</v>
      </c>
      <c r="F1120">
        <v>65.12</v>
      </c>
      <c r="G1120">
        <v>0</v>
      </c>
      <c r="H1120">
        <v>0</v>
      </c>
      <c r="I1120">
        <v>2671.58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14.635999999999999</v>
      </c>
      <c r="Q1120">
        <v>0</v>
      </c>
      <c r="R1120">
        <v>0</v>
      </c>
      <c r="S1120">
        <v>9</v>
      </c>
      <c r="T1120">
        <v>0</v>
      </c>
      <c r="U1120">
        <v>0</v>
      </c>
      <c r="V1120">
        <v>9.06</v>
      </c>
      <c r="W1120">
        <v>0</v>
      </c>
      <c r="X1120">
        <v>0</v>
      </c>
      <c r="Y1120">
        <v>2012</v>
      </c>
    </row>
    <row r="1121" spans="1:25" x14ac:dyDescent="0.3">
      <c r="A1121" s="1" t="s">
        <v>157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1.85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2012</v>
      </c>
    </row>
    <row r="1122" spans="1:25" x14ac:dyDescent="0.3">
      <c r="A1122" s="1" t="s">
        <v>158</v>
      </c>
      <c r="B1122">
        <v>0</v>
      </c>
      <c r="C1122">
        <v>0</v>
      </c>
      <c r="D1122">
        <v>0</v>
      </c>
      <c r="E1122">
        <v>0</v>
      </c>
      <c r="F1122">
        <v>4.0199999999999996</v>
      </c>
      <c r="G1122">
        <v>0</v>
      </c>
      <c r="H1122">
        <v>0</v>
      </c>
      <c r="I1122">
        <v>0.45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2012</v>
      </c>
    </row>
    <row r="1123" spans="1:25" x14ac:dyDescent="0.3">
      <c r="A1123" s="1" t="s">
        <v>159</v>
      </c>
      <c r="B1123">
        <v>0</v>
      </c>
      <c r="C1123">
        <v>0.21</v>
      </c>
      <c r="D1123">
        <v>36.18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0.9</v>
      </c>
      <c r="Y1123">
        <v>2012</v>
      </c>
    </row>
    <row r="1124" spans="1:25" x14ac:dyDescent="0.3">
      <c r="A1124" s="1" t="s">
        <v>160</v>
      </c>
      <c r="B1124">
        <v>607.20000000000005</v>
      </c>
      <c r="C1124">
        <v>440.21</v>
      </c>
      <c r="D1124">
        <v>418.28</v>
      </c>
      <c r="E1124">
        <v>0</v>
      </c>
      <c r="F1124">
        <v>0</v>
      </c>
      <c r="G1124">
        <v>0</v>
      </c>
      <c r="H1124">
        <v>0</v>
      </c>
      <c r="I1124">
        <v>633.61</v>
      </c>
      <c r="J1124">
        <v>609.70000000000005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9085</v>
      </c>
      <c r="T1124">
        <v>2.69</v>
      </c>
      <c r="U1124">
        <v>0</v>
      </c>
      <c r="V1124">
        <v>0</v>
      </c>
      <c r="W1124">
        <v>0</v>
      </c>
      <c r="X1124">
        <v>0</v>
      </c>
      <c r="Y1124">
        <v>2012</v>
      </c>
    </row>
    <row r="1125" spans="1:25" x14ac:dyDescent="0.3">
      <c r="A1125" s="1" t="s">
        <v>161</v>
      </c>
      <c r="B1125">
        <v>221.7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0.28000000000000003</v>
      </c>
      <c r="J1125">
        <v>23.4</v>
      </c>
      <c r="K1125">
        <v>0</v>
      </c>
      <c r="L1125">
        <v>0</v>
      </c>
      <c r="M1125">
        <v>51.44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2012</v>
      </c>
    </row>
    <row r="1126" spans="1:25" x14ac:dyDescent="0.3">
      <c r="A1126" s="1" t="s">
        <v>162</v>
      </c>
      <c r="B1126">
        <v>941.3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2474.71</v>
      </c>
      <c r="J1126">
        <v>627.29999999999995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2012</v>
      </c>
    </row>
    <row r="1127" spans="1:25" x14ac:dyDescent="0.3">
      <c r="A1127" s="1" t="s">
        <v>163</v>
      </c>
      <c r="B1127">
        <v>39.4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325.19</v>
      </c>
      <c r="J1127">
        <v>501.6</v>
      </c>
      <c r="K1127">
        <v>3</v>
      </c>
      <c r="L1127">
        <v>0</v>
      </c>
      <c r="M1127">
        <v>0.15</v>
      </c>
      <c r="N1127">
        <v>0</v>
      </c>
      <c r="O1127">
        <v>0</v>
      </c>
      <c r="P1127">
        <v>1.26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2012</v>
      </c>
    </row>
    <row r="1128" spans="1:25" x14ac:dyDescent="0.3">
      <c r="A1128" s="1" t="s">
        <v>164</v>
      </c>
      <c r="B1128">
        <v>842.59999999999991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47.95</v>
      </c>
      <c r="J1128">
        <v>175.4</v>
      </c>
      <c r="K1128">
        <v>0</v>
      </c>
      <c r="L1128">
        <v>0</v>
      </c>
      <c r="M1128">
        <v>32.799999999999997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2012</v>
      </c>
    </row>
    <row r="1129" spans="1:25" x14ac:dyDescent="0.3">
      <c r="A1129" s="1" t="s">
        <v>165</v>
      </c>
      <c r="B1129">
        <v>18.100000000000001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73.510000000000005</v>
      </c>
      <c r="J1129">
        <v>46.2</v>
      </c>
      <c r="K1129">
        <v>0</v>
      </c>
      <c r="L1129">
        <v>0</v>
      </c>
      <c r="M1129">
        <v>82.820000000000007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2012</v>
      </c>
    </row>
    <row r="1130" spans="1:25" x14ac:dyDescent="0.3">
      <c r="A1130" s="1" t="s">
        <v>166</v>
      </c>
      <c r="B1130">
        <v>385.1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3819.32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2012</v>
      </c>
    </row>
    <row r="1131" spans="1:25" x14ac:dyDescent="0.3">
      <c r="A1131" s="1" t="s">
        <v>189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3.74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392.95</v>
      </c>
      <c r="W1131">
        <v>0</v>
      </c>
      <c r="X1131">
        <v>0</v>
      </c>
      <c r="Y1131">
        <v>2012</v>
      </c>
    </row>
    <row r="1132" spans="1:25" x14ac:dyDescent="0.3">
      <c r="A1132" s="1" t="s">
        <v>167</v>
      </c>
      <c r="B1132">
        <v>0</v>
      </c>
      <c r="C1132">
        <v>6926.39</v>
      </c>
      <c r="D1132">
        <v>19069.29</v>
      </c>
      <c r="E1132">
        <v>27697.279999999999</v>
      </c>
      <c r="F1132">
        <v>0</v>
      </c>
      <c r="G1132">
        <v>8970.08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11245.33</v>
      </c>
      <c r="R1132">
        <v>30719.45</v>
      </c>
      <c r="S1132">
        <v>0</v>
      </c>
      <c r="T1132">
        <v>0</v>
      </c>
      <c r="U1132">
        <v>60545.14</v>
      </c>
      <c r="V1132">
        <v>0</v>
      </c>
      <c r="W1132">
        <v>25687</v>
      </c>
      <c r="X1132">
        <v>46972.399999999987</v>
      </c>
      <c r="Y1132">
        <v>2012</v>
      </c>
    </row>
    <row r="1133" spans="1:25" x14ac:dyDescent="0.3">
      <c r="A1133" s="1" t="s">
        <v>168</v>
      </c>
      <c r="B1133">
        <v>1</v>
      </c>
      <c r="C1133">
        <v>470.94</v>
      </c>
      <c r="D1133">
        <v>78931.42</v>
      </c>
      <c r="E1133">
        <v>0</v>
      </c>
      <c r="F1133">
        <v>0</v>
      </c>
      <c r="G1133">
        <v>0</v>
      </c>
      <c r="H1133">
        <v>0</v>
      </c>
      <c r="I1133">
        <v>0.28000000000000003</v>
      </c>
      <c r="J1133">
        <v>1135.5999999999999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3891</v>
      </c>
      <c r="T1133">
        <v>9882.3799999999992</v>
      </c>
      <c r="U1133">
        <v>0</v>
      </c>
      <c r="V1133">
        <v>0</v>
      </c>
      <c r="W1133">
        <v>0</v>
      </c>
      <c r="X1133">
        <v>2223</v>
      </c>
      <c r="Y1133">
        <v>2012</v>
      </c>
    </row>
    <row r="1134" spans="1:25" x14ac:dyDescent="0.3">
      <c r="A1134" s="1" t="s">
        <v>169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1690.5</v>
      </c>
      <c r="K1134">
        <v>0</v>
      </c>
      <c r="L1134">
        <v>0</v>
      </c>
      <c r="M1134">
        <v>9554.2799999999988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2012</v>
      </c>
    </row>
    <row r="1135" spans="1:25" x14ac:dyDescent="0.3">
      <c r="A1135" s="1" t="s">
        <v>170</v>
      </c>
      <c r="B1135">
        <v>0</v>
      </c>
      <c r="C1135">
        <v>0</v>
      </c>
      <c r="D1135">
        <v>6</v>
      </c>
      <c r="E1135">
        <v>0</v>
      </c>
      <c r="F1135">
        <v>0</v>
      </c>
      <c r="G1135">
        <v>0</v>
      </c>
      <c r="H1135">
        <v>0</v>
      </c>
      <c r="I1135">
        <v>1.74</v>
      </c>
      <c r="J1135">
        <v>4458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8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2012</v>
      </c>
    </row>
    <row r="1136" spans="1:25" x14ac:dyDescent="0.3">
      <c r="A1136" s="1" t="s">
        <v>171</v>
      </c>
      <c r="B1136">
        <v>0</v>
      </c>
      <c r="C1136">
        <v>0</v>
      </c>
      <c r="D1136">
        <v>0</v>
      </c>
      <c r="E1136">
        <v>0</v>
      </c>
      <c r="F1136">
        <v>0.13</v>
      </c>
      <c r="G1136">
        <v>0</v>
      </c>
      <c r="H1136">
        <v>0</v>
      </c>
      <c r="I1136">
        <v>1977.29</v>
      </c>
      <c r="J1136">
        <v>181.7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25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2012</v>
      </c>
    </row>
    <row r="1137" spans="1:25" x14ac:dyDescent="0.3">
      <c r="A1137" s="1" t="s">
        <v>172</v>
      </c>
      <c r="B1137">
        <v>0</v>
      </c>
      <c r="C1137">
        <v>0</v>
      </c>
      <c r="D1137">
        <v>0</v>
      </c>
      <c r="E1137">
        <v>0</v>
      </c>
      <c r="F1137">
        <v>50.16</v>
      </c>
      <c r="G1137">
        <v>0</v>
      </c>
      <c r="H1137">
        <v>0</v>
      </c>
      <c r="I1137">
        <v>1955.04</v>
      </c>
      <c r="J1137">
        <v>229.9</v>
      </c>
      <c r="K1137">
        <v>0</v>
      </c>
      <c r="L1137">
        <v>0</v>
      </c>
      <c r="M1137">
        <v>219.1</v>
      </c>
      <c r="N1137">
        <v>0</v>
      </c>
      <c r="O1137">
        <v>0</v>
      </c>
      <c r="P1137">
        <v>10.24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2012</v>
      </c>
    </row>
    <row r="1138" spans="1:25" x14ac:dyDescent="0.3">
      <c r="A1138" s="1" t="s">
        <v>173</v>
      </c>
      <c r="B1138">
        <v>0</v>
      </c>
      <c r="C1138">
        <v>0</v>
      </c>
      <c r="D1138">
        <v>0</v>
      </c>
      <c r="E1138">
        <v>0</v>
      </c>
      <c r="F1138">
        <v>27.44</v>
      </c>
      <c r="G1138">
        <v>0</v>
      </c>
      <c r="H1138">
        <v>0</v>
      </c>
      <c r="I1138">
        <v>861.62</v>
      </c>
      <c r="J1138">
        <v>2.2000000000000002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2012</v>
      </c>
    </row>
    <row r="1139" spans="1:25" x14ac:dyDescent="0.3">
      <c r="A1139" s="1" t="s">
        <v>174</v>
      </c>
      <c r="B1139">
        <v>0</v>
      </c>
      <c r="C1139">
        <v>0</v>
      </c>
      <c r="D1139">
        <v>0</v>
      </c>
      <c r="E1139">
        <v>0</v>
      </c>
      <c r="F1139">
        <v>500.51</v>
      </c>
      <c r="G1139">
        <v>0</v>
      </c>
      <c r="H1139">
        <v>0</v>
      </c>
      <c r="I1139">
        <v>0.35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2012</v>
      </c>
    </row>
    <row r="1140" spans="1:25" x14ac:dyDescent="0.3">
      <c r="A1140" s="1" t="s">
        <v>175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206.35</v>
      </c>
      <c r="J1140">
        <v>0</v>
      </c>
      <c r="K1140">
        <v>0</v>
      </c>
      <c r="L1140">
        <v>0</v>
      </c>
      <c r="M1140">
        <v>7.65</v>
      </c>
      <c r="N1140">
        <v>0</v>
      </c>
      <c r="O1140">
        <v>0</v>
      </c>
      <c r="P1140">
        <v>0.13900000000000001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2012</v>
      </c>
    </row>
    <row r="1141" spans="1:25" x14ac:dyDescent="0.3">
      <c r="A1141" s="1" t="s">
        <v>176</v>
      </c>
      <c r="B1141">
        <v>0</v>
      </c>
      <c r="C1141">
        <v>44.38</v>
      </c>
      <c r="D1141">
        <v>63.14</v>
      </c>
      <c r="E1141">
        <v>0.09</v>
      </c>
      <c r="F1141">
        <v>0</v>
      </c>
      <c r="G1141">
        <v>7.0000000000000007E-2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13.21</v>
      </c>
      <c r="R1141">
        <v>9.509999999999998</v>
      </c>
      <c r="S1141">
        <v>0</v>
      </c>
      <c r="T1141">
        <v>0</v>
      </c>
      <c r="U1141">
        <v>66.180000000000007</v>
      </c>
      <c r="V1141">
        <v>0</v>
      </c>
      <c r="W1141">
        <v>15</v>
      </c>
      <c r="X1141">
        <v>21.8</v>
      </c>
      <c r="Y1141">
        <v>2012</v>
      </c>
    </row>
    <row r="1142" spans="1:25" x14ac:dyDescent="0.3">
      <c r="A1142" s="1" t="s">
        <v>177</v>
      </c>
      <c r="B1142">
        <v>150</v>
      </c>
      <c r="C1142">
        <v>187.2</v>
      </c>
      <c r="D1142">
        <v>480.94000000000011</v>
      </c>
      <c r="E1142">
        <v>0</v>
      </c>
      <c r="F1142">
        <v>0</v>
      </c>
      <c r="G1142">
        <v>0</v>
      </c>
      <c r="H1142">
        <v>0</v>
      </c>
      <c r="I1142">
        <v>30.1</v>
      </c>
      <c r="J1142">
        <v>366.2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1740</v>
      </c>
      <c r="T1142">
        <v>36.57</v>
      </c>
      <c r="U1142">
        <v>0</v>
      </c>
      <c r="V1142">
        <v>0</v>
      </c>
      <c r="W1142">
        <v>0</v>
      </c>
      <c r="X1142">
        <v>0.2</v>
      </c>
      <c r="Y1142">
        <v>2012</v>
      </c>
    </row>
    <row r="1143" spans="1:25" x14ac:dyDescent="0.3">
      <c r="A1143" s="1" t="s">
        <v>178</v>
      </c>
      <c r="B1143">
        <v>0</v>
      </c>
      <c r="C1143">
        <v>0.75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6.7</v>
      </c>
      <c r="K1143">
        <v>0</v>
      </c>
      <c r="L1143">
        <v>5</v>
      </c>
      <c r="M1143">
        <v>0</v>
      </c>
      <c r="N1143">
        <v>0</v>
      </c>
      <c r="O1143">
        <v>12</v>
      </c>
      <c r="P1143">
        <v>0</v>
      </c>
      <c r="Q1143">
        <v>0</v>
      </c>
      <c r="R1143">
        <v>0</v>
      </c>
      <c r="S1143">
        <v>0</v>
      </c>
      <c r="T1143">
        <v>10238.42</v>
      </c>
      <c r="U1143">
        <v>0</v>
      </c>
      <c r="V1143">
        <v>0</v>
      </c>
      <c r="W1143">
        <v>0</v>
      </c>
      <c r="X1143">
        <v>0</v>
      </c>
      <c r="Y1143">
        <v>2012</v>
      </c>
    </row>
    <row r="1144" spans="1:25" x14ac:dyDescent="0.3">
      <c r="A1144" s="1" t="s">
        <v>179</v>
      </c>
      <c r="B1144">
        <v>0.3</v>
      </c>
      <c r="C1144">
        <v>2.1</v>
      </c>
      <c r="D1144">
        <v>29.69</v>
      </c>
      <c r="E1144">
        <v>0</v>
      </c>
      <c r="F1144">
        <v>0.17</v>
      </c>
      <c r="G1144">
        <v>0</v>
      </c>
      <c r="H1144">
        <v>443</v>
      </c>
      <c r="I1144">
        <v>181.02</v>
      </c>
      <c r="J1144">
        <v>110.9</v>
      </c>
      <c r="K1144">
        <v>0</v>
      </c>
      <c r="L1144">
        <v>50</v>
      </c>
      <c r="M1144">
        <v>2.09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2703.37</v>
      </c>
      <c r="U1144">
        <v>0</v>
      </c>
      <c r="V1144">
        <v>0.02</v>
      </c>
      <c r="W1144">
        <v>0</v>
      </c>
      <c r="X1144">
        <v>2.5</v>
      </c>
      <c r="Y1144">
        <v>2012</v>
      </c>
    </row>
    <row r="1145" spans="1:25" x14ac:dyDescent="0.3">
      <c r="A1145" s="1" t="s">
        <v>180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6332</v>
      </c>
      <c r="P1145">
        <v>0</v>
      </c>
      <c r="Q1145">
        <v>0</v>
      </c>
      <c r="R1145">
        <v>0</v>
      </c>
      <c r="S1145">
        <v>0</v>
      </c>
      <c r="T1145">
        <v>263.39999999999998</v>
      </c>
      <c r="U1145">
        <v>0</v>
      </c>
      <c r="V1145">
        <v>0</v>
      </c>
      <c r="W1145">
        <v>0</v>
      </c>
      <c r="X1145">
        <v>0</v>
      </c>
      <c r="Y1145">
        <v>2012</v>
      </c>
    </row>
    <row r="1146" spans="1:25" x14ac:dyDescent="0.3">
      <c r="A1146" s="1" t="s">
        <v>181</v>
      </c>
      <c r="B1146">
        <v>0</v>
      </c>
      <c r="C1146">
        <v>3974.94</v>
      </c>
      <c r="D1146">
        <v>264.42</v>
      </c>
      <c r="E1146">
        <v>0</v>
      </c>
      <c r="F1146">
        <v>6293.4000000000005</v>
      </c>
      <c r="G1146">
        <v>0</v>
      </c>
      <c r="H1146">
        <v>6034</v>
      </c>
      <c r="I1146">
        <v>141.29</v>
      </c>
      <c r="J1146">
        <v>9170.8000000000011</v>
      </c>
      <c r="K1146">
        <v>0</v>
      </c>
      <c r="L1146">
        <v>2321</v>
      </c>
      <c r="M1146">
        <v>7557.22</v>
      </c>
      <c r="N1146">
        <v>0</v>
      </c>
      <c r="O1146">
        <v>64251</v>
      </c>
      <c r="P1146">
        <v>0</v>
      </c>
      <c r="Q1146">
        <v>0</v>
      </c>
      <c r="R1146">
        <v>0</v>
      </c>
      <c r="S1146">
        <v>27243</v>
      </c>
      <c r="T1146">
        <v>118176.2</v>
      </c>
      <c r="U1146">
        <v>0</v>
      </c>
      <c r="V1146">
        <v>2389.08</v>
      </c>
      <c r="W1146">
        <v>6059</v>
      </c>
      <c r="X1146">
        <v>1.8</v>
      </c>
      <c r="Y1146">
        <v>2012</v>
      </c>
    </row>
    <row r="1147" spans="1:25" x14ac:dyDescent="0.3">
      <c r="A1147" s="1" t="s">
        <v>182</v>
      </c>
      <c r="B1147">
        <v>110.9</v>
      </c>
      <c r="C1147">
        <v>25.29</v>
      </c>
      <c r="D1147">
        <v>130.99</v>
      </c>
      <c r="E1147">
        <v>0</v>
      </c>
      <c r="F1147">
        <v>0</v>
      </c>
      <c r="G1147">
        <v>0</v>
      </c>
      <c r="H1147">
        <v>0</v>
      </c>
      <c r="I1147">
        <v>5017.8999999999996</v>
      </c>
      <c r="J1147">
        <v>10154.299999999999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908</v>
      </c>
      <c r="T1147">
        <v>93.56</v>
      </c>
      <c r="U1147">
        <v>0</v>
      </c>
      <c r="V1147">
        <v>0</v>
      </c>
      <c r="W1147">
        <v>0</v>
      </c>
      <c r="X1147">
        <v>3.8</v>
      </c>
      <c r="Y1147">
        <v>2012</v>
      </c>
    </row>
    <row r="1148" spans="1:25" x14ac:dyDescent="0.3">
      <c r="A1148" s="1" t="s">
        <v>183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0.09</v>
      </c>
      <c r="J1148">
        <v>204.2</v>
      </c>
      <c r="K1148">
        <v>0</v>
      </c>
      <c r="L1148">
        <v>0</v>
      </c>
      <c r="M1148">
        <v>95.64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2012</v>
      </c>
    </row>
    <row r="1149" spans="1:25" x14ac:dyDescent="0.3">
      <c r="A1149" s="1" t="s">
        <v>184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1.2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2012</v>
      </c>
    </row>
    <row r="1150" spans="1:25" x14ac:dyDescent="0.3">
      <c r="A1150" s="1" t="s">
        <v>185</v>
      </c>
      <c r="B1150">
        <v>4.5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0.7</v>
      </c>
      <c r="J1150">
        <v>9.8000000000000007</v>
      </c>
      <c r="K1150">
        <v>0</v>
      </c>
      <c r="L1150">
        <v>0</v>
      </c>
      <c r="M1150">
        <v>57.54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2012</v>
      </c>
    </row>
    <row r="1151" spans="1:25" x14ac:dyDescent="0.3">
      <c r="A1151" s="1" t="s">
        <v>186</v>
      </c>
      <c r="B1151">
        <v>170.4</v>
      </c>
      <c r="C1151">
        <v>0</v>
      </c>
      <c r="D1151">
        <v>0</v>
      </c>
      <c r="E1151">
        <v>0</v>
      </c>
      <c r="F1151">
        <v>5.98</v>
      </c>
      <c r="G1151">
        <v>0</v>
      </c>
      <c r="H1151">
        <v>0</v>
      </c>
      <c r="I1151">
        <v>3654.94</v>
      </c>
      <c r="J1151">
        <v>762.69999999999993</v>
      </c>
      <c r="K1151">
        <v>1</v>
      </c>
      <c r="L1151">
        <v>0</v>
      </c>
      <c r="M1151">
        <v>5835.24</v>
      </c>
      <c r="N1151">
        <v>0</v>
      </c>
      <c r="O1151">
        <v>0</v>
      </c>
      <c r="P1151">
        <v>0.24299999999999999</v>
      </c>
      <c r="Q1151">
        <v>0</v>
      </c>
      <c r="R1151">
        <v>0</v>
      </c>
      <c r="S1151">
        <v>135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2012</v>
      </c>
    </row>
    <row r="1152" spans="1:25" x14ac:dyDescent="0.3">
      <c r="A1152" s="1" t="s">
        <v>187</v>
      </c>
      <c r="B1152">
        <v>2.7</v>
      </c>
      <c r="C1152">
        <v>0</v>
      </c>
      <c r="D1152">
        <v>0</v>
      </c>
      <c r="E1152">
        <v>0</v>
      </c>
      <c r="F1152">
        <v>111.09</v>
      </c>
      <c r="G1152">
        <v>0</v>
      </c>
      <c r="H1152">
        <v>0</v>
      </c>
      <c r="I1152">
        <v>1780.73</v>
      </c>
      <c r="J1152">
        <v>0</v>
      </c>
      <c r="K1152">
        <v>0</v>
      </c>
      <c r="L1152">
        <v>0</v>
      </c>
      <c r="M1152">
        <v>0.7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90.03</v>
      </c>
      <c r="W1152">
        <v>0</v>
      </c>
      <c r="X1152">
        <v>0</v>
      </c>
      <c r="Y1152">
        <v>2012</v>
      </c>
    </row>
    <row r="1153" spans="1:25" x14ac:dyDescent="0.3">
      <c r="A1153" s="1" t="s">
        <v>188</v>
      </c>
      <c r="B1153">
        <v>0</v>
      </c>
      <c r="C1153">
        <v>4.0199999999999996</v>
      </c>
      <c r="D1153">
        <v>246.28</v>
      </c>
      <c r="E1153">
        <v>0</v>
      </c>
      <c r="F1153">
        <v>0</v>
      </c>
      <c r="G1153">
        <v>0</v>
      </c>
      <c r="H1153">
        <v>0</v>
      </c>
      <c r="I1153">
        <v>0.58000000000000007</v>
      </c>
      <c r="J1153">
        <v>499.1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19</v>
      </c>
      <c r="T1153">
        <v>19.88</v>
      </c>
      <c r="U1153">
        <v>0</v>
      </c>
      <c r="V1153">
        <v>0</v>
      </c>
      <c r="W1153">
        <v>0</v>
      </c>
      <c r="X1153">
        <v>2.2000000000000002</v>
      </c>
      <c r="Y1153">
        <v>2012</v>
      </c>
    </row>
    <row r="1154" spans="1:25" x14ac:dyDescent="0.3">
      <c r="A1154" s="1" t="s">
        <v>25</v>
      </c>
      <c r="B1154">
        <v>0</v>
      </c>
      <c r="C1154">
        <v>0</v>
      </c>
      <c r="D1154">
        <v>0</v>
      </c>
      <c r="E1154">
        <v>0</v>
      </c>
      <c r="F1154">
        <v>11922.07</v>
      </c>
      <c r="G1154">
        <v>0</v>
      </c>
      <c r="H1154">
        <v>0</v>
      </c>
      <c r="I1154">
        <v>2440.34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2013</v>
      </c>
    </row>
    <row r="1155" spans="1:25" x14ac:dyDescent="0.3">
      <c r="A1155" s="1" t="s">
        <v>26</v>
      </c>
      <c r="B1155">
        <v>0</v>
      </c>
      <c r="C1155">
        <v>0</v>
      </c>
      <c r="D1155">
        <v>0</v>
      </c>
      <c r="E1155">
        <v>0</v>
      </c>
      <c r="F1155">
        <v>5331.31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386.52</v>
      </c>
      <c r="W1155">
        <v>0</v>
      </c>
      <c r="X1155">
        <v>0</v>
      </c>
      <c r="Y1155">
        <v>2013</v>
      </c>
    </row>
    <row r="1156" spans="1:25" x14ac:dyDescent="0.3">
      <c r="A1156" s="1" t="s">
        <v>27</v>
      </c>
      <c r="B1156">
        <v>136.80000000000001</v>
      </c>
      <c r="C1156">
        <v>332.45</v>
      </c>
      <c r="D1156">
        <v>0</v>
      </c>
      <c r="E1156">
        <v>0</v>
      </c>
      <c r="F1156">
        <v>123.44</v>
      </c>
      <c r="G1156">
        <v>0</v>
      </c>
      <c r="H1156">
        <v>0</v>
      </c>
      <c r="I1156">
        <v>0</v>
      </c>
      <c r="J1156">
        <v>7018.17</v>
      </c>
      <c r="K1156">
        <v>0</v>
      </c>
      <c r="L1156">
        <v>0</v>
      </c>
      <c r="M1156">
        <v>572.25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2013</v>
      </c>
    </row>
    <row r="1157" spans="1:25" x14ac:dyDescent="0.3">
      <c r="A1157" s="1" t="s">
        <v>28</v>
      </c>
      <c r="B1157">
        <v>0</v>
      </c>
      <c r="C1157">
        <v>0</v>
      </c>
      <c r="D1157">
        <v>0</v>
      </c>
      <c r="E1157">
        <v>0</v>
      </c>
      <c r="F1157">
        <v>0.02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7.0000000000000007E-2</v>
      </c>
      <c r="W1157">
        <v>0</v>
      </c>
      <c r="X1157">
        <v>0</v>
      </c>
      <c r="Y1157">
        <v>2013</v>
      </c>
    </row>
    <row r="1158" spans="1:25" x14ac:dyDescent="0.3">
      <c r="A1158" s="1" t="s">
        <v>29</v>
      </c>
      <c r="B1158">
        <v>0</v>
      </c>
      <c r="C1158">
        <v>0</v>
      </c>
      <c r="D1158">
        <v>0</v>
      </c>
      <c r="E1158">
        <v>0</v>
      </c>
      <c r="F1158">
        <v>76.61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158.77000000000001</v>
      </c>
      <c r="W1158">
        <v>0</v>
      </c>
      <c r="X1158">
        <v>0</v>
      </c>
      <c r="Y1158">
        <v>2013</v>
      </c>
    </row>
    <row r="1159" spans="1:25" x14ac:dyDescent="0.3">
      <c r="A1159" s="1" t="s">
        <v>30</v>
      </c>
      <c r="B1159">
        <v>0</v>
      </c>
      <c r="C1159">
        <v>0</v>
      </c>
      <c r="D1159">
        <v>271.29000000000002</v>
      </c>
      <c r="E1159">
        <v>0</v>
      </c>
      <c r="F1159">
        <v>0</v>
      </c>
      <c r="G1159">
        <v>0</v>
      </c>
      <c r="H1159">
        <v>0</v>
      </c>
      <c r="I1159">
        <v>1.93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258.38</v>
      </c>
      <c r="U1159">
        <v>0</v>
      </c>
      <c r="V1159">
        <v>0</v>
      </c>
      <c r="W1159">
        <v>0</v>
      </c>
      <c r="X1159">
        <v>0</v>
      </c>
      <c r="Y1159">
        <v>2013</v>
      </c>
    </row>
    <row r="1160" spans="1:25" x14ac:dyDescent="0.3">
      <c r="A1160" s="1" t="s">
        <v>31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2013</v>
      </c>
    </row>
    <row r="1161" spans="1:25" x14ac:dyDescent="0.3">
      <c r="A1161" s="1" t="s">
        <v>32</v>
      </c>
      <c r="B1161">
        <v>0</v>
      </c>
      <c r="C1161">
        <v>416.77</v>
      </c>
      <c r="D1161">
        <v>124.83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1430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2013</v>
      </c>
    </row>
    <row r="1162" spans="1:25" x14ac:dyDescent="0.3">
      <c r="A1162" s="1" t="s">
        <v>33</v>
      </c>
      <c r="B1162">
        <v>0</v>
      </c>
      <c r="C1162">
        <v>0</v>
      </c>
      <c r="D1162">
        <v>0</v>
      </c>
      <c r="E1162">
        <v>0</v>
      </c>
      <c r="F1162">
        <v>1.95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2013</v>
      </c>
    </row>
    <row r="1163" spans="1:25" x14ac:dyDescent="0.3">
      <c r="A1163" s="1" t="s">
        <v>34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3.12</v>
      </c>
      <c r="K1163">
        <v>0</v>
      </c>
      <c r="L1163">
        <v>4</v>
      </c>
      <c r="M1163">
        <v>0</v>
      </c>
      <c r="N1163">
        <v>0</v>
      </c>
      <c r="O1163">
        <v>2769</v>
      </c>
      <c r="P1163">
        <v>0</v>
      </c>
      <c r="Q1163">
        <v>0</v>
      </c>
      <c r="R1163">
        <v>0</v>
      </c>
      <c r="S1163">
        <v>0</v>
      </c>
      <c r="T1163">
        <v>0.82000000000000006</v>
      </c>
      <c r="U1163">
        <v>0</v>
      </c>
      <c r="V1163">
        <v>0</v>
      </c>
      <c r="W1163">
        <v>0</v>
      </c>
      <c r="X1163">
        <v>0</v>
      </c>
      <c r="Y1163">
        <v>2013</v>
      </c>
    </row>
    <row r="1164" spans="1:25" x14ac:dyDescent="0.3">
      <c r="A1164" s="1" t="s">
        <v>35</v>
      </c>
      <c r="B1164">
        <v>243.2</v>
      </c>
      <c r="C1164">
        <v>62.580000000000013</v>
      </c>
      <c r="D1164">
        <v>122.94</v>
      </c>
      <c r="E1164">
        <v>0</v>
      </c>
      <c r="F1164">
        <v>0</v>
      </c>
      <c r="G1164">
        <v>0</v>
      </c>
      <c r="H1164">
        <v>0</v>
      </c>
      <c r="I1164">
        <v>248.28</v>
      </c>
      <c r="J1164">
        <v>330.53</v>
      </c>
      <c r="K1164">
        <v>8</v>
      </c>
      <c r="L1164">
        <v>0</v>
      </c>
      <c r="M1164">
        <v>0.04</v>
      </c>
      <c r="N1164">
        <v>0</v>
      </c>
      <c r="O1164">
        <v>0</v>
      </c>
      <c r="P1164">
        <v>3.4119999999999999</v>
      </c>
      <c r="Q1164">
        <v>0</v>
      </c>
      <c r="R1164">
        <v>0</v>
      </c>
      <c r="S1164">
        <v>973</v>
      </c>
      <c r="T1164">
        <v>3.95</v>
      </c>
      <c r="U1164">
        <v>0</v>
      </c>
      <c r="V1164">
        <v>0</v>
      </c>
      <c r="W1164">
        <v>0</v>
      </c>
      <c r="X1164">
        <v>0</v>
      </c>
      <c r="Y1164">
        <v>2013</v>
      </c>
    </row>
    <row r="1165" spans="1:25" x14ac:dyDescent="0.3">
      <c r="A1165" s="1" t="s">
        <v>36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0.28999999999999998</v>
      </c>
      <c r="J1165">
        <v>4379.63</v>
      </c>
      <c r="K1165">
        <v>0</v>
      </c>
      <c r="L1165">
        <v>0</v>
      </c>
      <c r="M1165">
        <v>2612.87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2013</v>
      </c>
    </row>
    <row r="1166" spans="1:25" x14ac:dyDescent="0.3">
      <c r="A1166" s="1" t="s">
        <v>37</v>
      </c>
      <c r="B1166">
        <v>145.80000000000001</v>
      </c>
      <c r="C1166">
        <v>1.81</v>
      </c>
      <c r="D1166">
        <v>4.42</v>
      </c>
      <c r="E1166">
        <v>0</v>
      </c>
      <c r="F1166">
        <v>0</v>
      </c>
      <c r="G1166">
        <v>0</v>
      </c>
      <c r="H1166">
        <v>0</v>
      </c>
      <c r="I1166">
        <v>2867.92</v>
      </c>
      <c r="J1166">
        <v>802.69999999999993</v>
      </c>
      <c r="K1166">
        <v>38</v>
      </c>
      <c r="L1166">
        <v>0</v>
      </c>
      <c r="M1166">
        <v>0</v>
      </c>
      <c r="N1166">
        <v>0</v>
      </c>
      <c r="O1166">
        <v>0</v>
      </c>
      <c r="P1166">
        <v>12.367000000000001</v>
      </c>
      <c r="Q1166">
        <v>0</v>
      </c>
      <c r="R1166">
        <v>0</v>
      </c>
      <c r="S1166">
        <v>370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2013</v>
      </c>
    </row>
    <row r="1167" spans="1:25" x14ac:dyDescent="0.3">
      <c r="A1167" s="1" t="s">
        <v>38</v>
      </c>
      <c r="B1167">
        <v>0.2</v>
      </c>
      <c r="C1167">
        <v>0</v>
      </c>
      <c r="D1167">
        <v>0</v>
      </c>
      <c r="E1167">
        <v>0</v>
      </c>
      <c r="F1167">
        <v>155.88999999999999</v>
      </c>
      <c r="G1167">
        <v>0</v>
      </c>
      <c r="H1167">
        <v>0</v>
      </c>
      <c r="I1167">
        <v>2503.9699999999998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2013</v>
      </c>
    </row>
    <row r="1168" spans="1:25" x14ac:dyDescent="0.3">
      <c r="A1168" s="1" t="s">
        <v>39</v>
      </c>
      <c r="B1168">
        <v>0</v>
      </c>
      <c r="C1168">
        <v>0</v>
      </c>
      <c r="D1168">
        <v>0</v>
      </c>
      <c r="E1168">
        <v>0</v>
      </c>
      <c r="F1168">
        <v>495.07000000000011</v>
      </c>
      <c r="G1168">
        <v>0</v>
      </c>
      <c r="H1168">
        <v>0</v>
      </c>
      <c r="I1168">
        <v>3.81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502.09</v>
      </c>
      <c r="W1168">
        <v>0</v>
      </c>
      <c r="X1168">
        <v>0</v>
      </c>
      <c r="Y1168">
        <v>2013</v>
      </c>
    </row>
    <row r="1169" spans="1:25" x14ac:dyDescent="0.3">
      <c r="A1169" s="1" t="s">
        <v>40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2310</v>
      </c>
      <c r="M1169">
        <v>0</v>
      </c>
      <c r="N1169">
        <v>0</v>
      </c>
      <c r="O1169">
        <v>23746</v>
      </c>
      <c r="P1169">
        <v>0</v>
      </c>
      <c r="Q1169">
        <v>0</v>
      </c>
      <c r="R1169">
        <v>0</v>
      </c>
      <c r="S1169">
        <v>0</v>
      </c>
      <c r="T1169">
        <v>124310.36</v>
      </c>
      <c r="U1169">
        <v>0</v>
      </c>
      <c r="V1169">
        <v>0</v>
      </c>
      <c r="W1169">
        <v>0</v>
      </c>
      <c r="X1169">
        <v>0</v>
      </c>
      <c r="Y1169">
        <v>2013</v>
      </c>
    </row>
    <row r="1170" spans="1:25" x14ac:dyDescent="0.3">
      <c r="A1170" s="1" t="s">
        <v>41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27725</v>
      </c>
      <c r="M1170">
        <v>0</v>
      </c>
      <c r="N1170">
        <v>0</v>
      </c>
      <c r="O1170">
        <v>453836</v>
      </c>
      <c r="P1170">
        <v>0</v>
      </c>
      <c r="Q1170">
        <v>0</v>
      </c>
      <c r="R1170">
        <v>0</v>
      </c>
      <c r="S1170">
        <v>0</v>
      </c>
      <c r="T1170">
        <v>82538.67</v>
      </c>
      <c r="U1170">
        <v>0</v>
      </c>
      <c r="V1170">
        <v>0</v>
      </c>
      <c r="W1170">
        <v>0</v>
      </c>
      <c r="X1170">
        <v>0</v>
      </c>
      <c r="Y1170">
        <v>2013</v>
      </c>
    </row>
    <row r="1171" spans="1:25" x14ac:dyDescent="0.3">
      <c r="A1171" s="1" t="s">
        <v>42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914.19</v>
      </c>
      <c r="K1171">
        <v>0</v>
      </c>
      <c r="L1171">
        <v>1468</v>
      </c>
      <c r="M1171">
        <v>0</v>
      </c>
      <c r="N1171">
        <v>0</v>
      </c>
      <c r="O1171">
        <v>590</v>
      </c>
      <c r="P1171">
        <v>0</v>
      </c>
      <c r="Q1171">
        <v>0</v>
      </c>
      <c r="R1171">
        <v>0</v>
      </c>
      <c r="S1171">
        <v>0</v>
      </c>
      <c r="T1171">
        <v>1229.6400000000001</v>
      </c>
      <c r="U1171">
        <v>0</v>
      </c>
      <c r="V1171">
        <v>24</v>
      </c>
      <c r="W1171">
        <v>0</v>
      </c>
      <c r="X1171">
        <v>0</v>
      </c>
      <c r="Y1171">
        <v>2013</v>
      </c>
    </row>
    <row r="1172" spans="1:25" x14ac:dyDescent="0.3">
      <c r="A1172" s="1" t="s">
        <v>43</v>
      </c>
      <c r="B1172">
        <v>0</v>
      </c>
      <c r="C1172">
        <v>0</v>
      </c>
      <c r="D1172">
        <v>0</v>
      </c>
      <c r="E1172">
        <v>225.51</v>
      </c>
      <c r="F1172">
        <v>14930.9</v>
      </c>
      <c r="G1172">
        <v>0</v>
      </c>
      <c r="H1172">
        <v>0</v>
      </c>
      <c r="I1172">
        <v>4673.3900000000003</v>
      </c>
      <c r="J1172">
        <v>13569</v>
      </c>
      <c r="K1172">
        <v>0</v>
      </c>
      <c r="L1172">
        <v>9403</v>
      </c>
      <c r="M1172">
        <v>331.04</v>
      </c>
      <c r="N1172">
        <v>0</v>
      </c>
      <c r="O1172">
        <v>14907</v>
      </c>
      <c r="P1172">
        <v>0</v>
      </c>
      <c r="Q1172">
        <v>0</v>
      </c>
      <c r="R1172">
        <v>0</v>
      </c>
      <c r="S1172">
        <v>0</v>
      </c>
      <c r="T1172">
        <v>464241.24</v>
      </c>
      <c r="U1172">
        <v>6601.08</v>
      </c>
      <c r="V1172">
        <v>4646.9400000000014</v>
      </c>
      <c r="W1172">
        <v>0</v>
      </c>
      <c r="X1172">
        <v>0</v>
      </c>
      <c r="Y1172">
        <v>2013</v>
      </c>
    </row>
    <row r="1173" spans="1:25" x14ac:dyDescent="0.3">
      <c r="A1173" s="1" t="s">
        <v>44</v>
      </c>
      <c r="B1173">
        <v>0</v>
      </c>
      <c r="C1173">
        <v>3311.400000000001</v>
      </c>
      <c r="D1173">
        <v>6914.2000000000007</v>
      </c>
      <c r="E1173">
        <v>0</v>
      </c>
      <c r="F1173">
        <v>0</v>
      </c>
      <c r="G1173">
        <v>50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128.4</v>
      </c>
      <c r="S1173">
        <v>0</v>
      </c>
      <c r="T1173">
        <v>0</v>
      </c>
      <c r="U1173">
        <v>708.54</v>
      </c>
      <c r="V1173">
        <v>0</v>
      </c>
      <c r="W1173">
        <v>0</v>
      </c>
      <c r="X1173">
        <v>1698.6</v>
      </c>
      <c r="Y1173">
        <v>2013</v>
      </c>
    </row>
    <row r="1174" spans="1:25" x14ac:dyDescent="0.3">
      <c r="A1174" s="1" t="s">
        <v>45</v>
      </c>
      <c r="B1174">
        <v>0</v>
      </c>
      <c r="C1174">
        <v>1604.34</v>
      </c>
      <c r="D1174">
        <v>9963.75</v>
      </c>
      <c r="E1174">
        <v>248.62</v>
      </c>
      <c r="F1174">
        <v>0</v>
      </c>
      <c r="G1174">
        <v>452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1743.31</v>
      </c>
      <c r="R1174">
        <v>2569.8000000000002</v>
      </c>
      <c r="S1174">
        <v>0</v>
      </c>
      <c r="T1174">
        <v>0</v>
      </c>
      <c r="U1174">
        <v>12503.07</v>
      </c>
      <c r="V1174">
        <v>0</v>
      </c>
      <c r="W1174">
        <v>3091</v>
      </c>
      <c r="X1174">
        <v>6620.8</v>
      </c>
      <c r="Y1174">
        <v>2013</v>
      </c>
    </row>
    <row r="1175" spans="1:25" x14ac:dyDescent="0.3">
      <c r="A1175" s="1" t="s">
        <v>46</v>
      </c>
      <c r="B1175">
        <v>1127.8</v>
      </c>
      <c r="C1175">
        <v>1920.57</v>
      </c>
      <c r="D1175">
        <v>4535.5999999999995</v>
      </c>
      <c r="E1175">
        <v>0</v>
      </c>
      <c r="F1175">
        <v>0</v>
      </c>
      <c r="G1175">
        <v>0</v>
      </c>
      <c r="H1175">
        <v>0</v>
      </c>
      <c r="I1175">
        <v>1055.03</v>
      </c>
      <c r="J1175">
        <v>12848.11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1382</v>
      </c>
      <c r="T1175">
        <v>4079.61</v>
      </c>
      <c r="U1175">
        <v>0</v>
      </c>
      <c r="V1175">
        <v>0</v>
      </c>
      <c r="W1175">
        <v>0</v>
      </c>
      <c r="X1175">
        <v>331.7</v>
      </c>
      <c r="Y1175">
        <v>2013</v>
      </c>
    </row>
    <row r="1176" spans="1:25" x14ac:dyDescent="0.3">
      <c r="A1176" s="1" t="s">
        <v>47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220821</v>
      </c>
      <c r="P1176">
        <v>0</v>
      </c>
      <c r="Q1176">
        <v>0</v>
      </c>
      <c r="R1176">
        <v>0</v>
      </c>
      <c r="S1176">
        <v>0</v>
      </c>
      <c r="T1176">
        <v>67.12</v>
      </c>
      <c r="U1176">
        <v>0</v>
      </c>
      <c r="V1176">
        <v>0</v>
      </c>
      <c r="W1176">
        <v>0</v>
      </c>
      <c r="X1176">
        <v>0</v>
      </c>
      <c r="Y1176">
        <v>2013</v>
      </c>
    </row>
    <row r="1177" spans="1:25" x14ac:dyDescent="0.3">
      <c r="A1177" s="1" t="s">
        <v>48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2013</v>
      </c>
    </row>
    <row r="1178" spans="1:25" x14ac:dyDescent="0.3">
      <c r="A1178" s="1" t="s">
        <v>49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3.36</v>
      </c>
      <c r="J1178">
        <v>131.28</v>
      </c>
      <c r="K1178">
        <v>0</v>
      </c>
      <c r="L1178">
        <v>0</v>
      </c>
      <c r="M1178">
        <v>13.7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24.02</v>
      </c>
      <c r="U1178">
        <v>0</v>
      </c>
      <c r="V1178">
        <v>0</v>
      </c>
      <c r="W1178">
        <v>0</v>
      </c>
      <c r="X1178">
        <v>0</v>
      </c>
      <c r="Y1178">
        <v>2013</v>
      </c>
    </row>
    <row r="1179" spans="1:25" x14ac:dyDescent="0.3">
      <c r="A1179" s="1" t="s">
        <v>50</v>
      </c>
      <c r="B1179">
        <v>12.9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0.51</v>
      </c>
      <c r="J1179">
        <v>107.48</v>
      </c>
      <c r="K1179">
        <v>0</v>
      </c>
      <c r="L1179">
        <v>0</v>
      </c>
      <c r="M1179">
        <v>159.69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2013</v>
      </c>
    </row>
    <row r="1180" spans="1:25" x14ac:dyDescent="0.3">
      <c r="A1180" s="1" t="s">
        <v>51</v>
      </c>
      <c r="B1180">
        <v>202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4037.36</v>
      </c>
      <c r="J1180">
        <v>545.70000000000005</v>
      </c>
      <c r="K1180">
        <v>1</v>
      </c>
      <c r="L1180">
        <v>0</v>
      </c>
      <c r="M1180">
        <v>1400.78</v>
      </c>
      <c r="N1180">
        <v>0</v>
      </c>
      <c r="O1180">
        <v>0</v>
      </c>
      <c r="P1180">
        <v>2E-3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2013</v>
      </c>
    </row>
    <row r="1181" spans="1:25" x14ac:dyDescent="0.3">
      <c r="A1181" s="1" t="s">
        <v>52</v>
      </c>
      <c r="B1181">
        <v>346.4</v>
      </c>
      <c r="C1181">
        <v>28.35</v>
      </c>
      <c r="D1181">
        <v>92.710000000000008</v>
      </c>
      <c r="E1181">
        <v>0</v>
      </c>
      <c r="F1181">
        <v>0</v>
      </c>
      <c r="G1181">
        <v>0</v>
      </c>
      <c r="H1181">
        <v>0</v>
      </c>
      <c r="I1181">
        <v>13.29</v>
      </c>
      <c r="J1181">
        <v>23.61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1199</v>
      </c>
      <c r="T1181">
        <v>0.41</v>
      </c>
      <c r="U1181">
        <v>0</v>
      </c>
      <c r="V1181">
        <v>0</v>
      </c>
      <c r="W1181">
        <v>0</v>
      </c>
      <c r="X1181">
        <v>0</v>
      </c>
      <c r="Y1181">
        <v>2013</v>
      </c>
    </row>
    <row r="1182" spans="1:25" x14ac:dyDescent="0.3">
      <c r="A1182" s="1" t="s">
        <v>53</v>
      </c>
      <c r="B1182">
        <v>0</v>
      </c>
      <c r="C1182">
        <v>0</v>
      </c>
      <c r="D1182">
        <v>0.55000000000000004</v>
      </c>
      <c r="E1182">
        <v>0</v>
      </c>
      <c r="F1182">
        <v>49.32</v>
      </c>
      <c r="G1182">
        <v>0</v>
      </c>
      <c r="H1182">
        <v>0</v>
      </c>
      <c r="I1182">
        <v>306.81</v>
      </c>
      <c r="J1182">
        <v>16.88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0.42899999999999999</v>
      </c>
      <c r="Q1182">
        <v>0</v>
      </c>
      <c r="R1182">
        <v>0</v>
      </c>
      <c r="S1182">
        <v>9</v>
      </c>
      <c r="T1182">
        <v>0.01</v>
      </c>
      <c r="U1182">
        <v>0</v>
      </c>
      <c r="V1182">
        <v>46.18</v>
      </c>
      <c r="W1182">
        <v>0</v>
      </c>
      <c r="X1182">
        <v>0</v>
      </c>
      <c r="Y1182">
        <v>2013</v>
      </c>
    </row>
    <row r="1183" spans="1:25" x14ac:dyDescent="0.3">
      <c r="A1183" s="1" t="s">
        <v>54</v>
      </c>
      <c r="B1183">
        <v>0</v>
      </c>
      <c r="C1183">
        <v>0</v>
      </c>
      <c r="D1183">
        <v>0</v>
      </c>
      <c r="E1183">
        <v>0</v>
      </c>
      <c r="F1183">
        <v>12.37</v>
      </c>
      <c r="G1183">
        <v>0</v>
      </c>
      <c r="H1183">
        <v>0</v>
      </c>
      <c r="I1183">
        <v>8.3899999999999988</v>
      </c>
      <c r="J1183">
        <v>92.39</v>
      </c>
      <c r="K1183">
        <v>0</v>
      </c>
      <c r="L1183">
        <v>22</v>
      </c>
      <c r="M1183">
        <v>0.61</v>
      </c>
      <c r="N1183">
        <v>0</v>
      </c>
      <c r="O1183">
        <v>106</v>
      </c>
      <c r="P1183">
        <v>0</v>
      </c>
      <c r="Q1183">
        <v>0</v>
      </c>
      <c r="R1183">
        <v>0</v>
      </c>
      <c r="S1183">
        <v>0</v>
      </c>
      <c r="T1183">
        <v>10148.459999999999</v>
      </c>
      <c r="U1183">
        <v>30.15</v>
      </c>
      <c r="V1183">
        <v>7.7900000000000009</v>
      </c>
      <c r="W1183">
        <v>0</v>
      </c>
      <c r="X1183">
        <v>0</v>
      </c>
      <c r="Y1183">
        <v>2013</v>
      </c>
    </row>
    <row r="1184" spans="1:25" x14ac:dyDescent="0.3">
      <c r="A1184" s="1" t="s">
        <v>55</v>
      </c>
      <c r="B1184">
        <v>0</v>
      </c>
      <c r="C1184">
        <v>0</v>
      </c>
      <c r="D1184">
        <v>0</v>
      </c>
      <c r="E1184">
        <v>0</v>
      </c>
      <c r="F1184">
        <v>182.89</v>
      </c>
      <c r="G1184">
        <v>0</v>
      </c>
      <c r="H1184">
        <v>19</v>
      </c>
      <c r="I1184">
        <v>114.38</v>
      </c>
      <c r="J1184">
        <v>95.740000000000009</v>
      </c>
      <c r="K1184">
        <v>0</v>
      </c>
      <c r="L1184">
        <v>3316</v>
      </c>
      <c r="M1184">
        <v>0</v>
      </c>
      <c r="N1184">
        <v>0</v>
      </c>
      <c r="O1184">
        <v>14913</v>
      </c>
      <c r="P1184">
        <v>0</v>
      </c>
      <c r="Q1184">
        <v>0</v>
      </c>
      <c r="R1184">
        <v>0</v>
      </c>
      <c r="S1184">
        <v>0</v>
      </c>
      <c r="T1184">
        <v>614.28</v>
      </c>
      <c r="U1184">
        <v>0</v>
      </c>
      <c r="V1184">
        <v>0</v>
      </c>
      <c r="W1184">
        <v>0</v>
      </c>
      <c r="X1184">
        <v>0</v>
      </c>
      <c r="Y1184">
        <v>2013</v>
      </c>
    </row>
    <row r="1185" spans="1:25" x14ac:dyDescent="0.3">
      <c r="A1185" s="1" t="s">
        <v>56</v>
      </c>
      <c r="B1185">
        <v>287.5</v>
      </c>
      <c r="C1185">
        <v>0</v>
      </c>
      <c r="D1185">
        <v>0</v>
      </c>
      <c r="E1185">
        <v>0</v>
      </c>
      <c r="F1185">
        <v>531.73</v>
      </c>
      <c r="G1185">
        <v>0</v>
      </c>
      <c r="H1185">
        <v>0</v>
      </c>
      <c r="I1185">
        <v>3143.63</v>
      </c>
      <c r="J1185">
        <v>329.16</v>
      </c>
      <c r="K1185">
        <v>9</v>
      </c>
      <c r="L1185">
        <v>0</v>
      </c>
      <c r="M1185">
        <v>15.6</v>
      </c>
      <c r="N1185">
        <v>2</v>
      </c>
      <c r="O1185">
        <v>0</v>
      </c>
      <c r="P1185">
        <v>2.839</v>
      </c>
      <c r="Q1185">
        <v>0</v>
      </c>
      <c r="R1185">
        <v>0</v>
      </c>
      <c r="S1185">
        <v>267</v>
      </c>
      <c r="T1185">
        <v>0</v>
      </c>
      <c r="U1185">
        <v>0</v>
      </c>
      <c r="V1185">
        <v>0.44</v>
      </c>
      <c r="W1185">
        <v>0</v>
      </c>
      <c r="X1185">
        <v>0</v>
      </c>
      <c r="Y1185">
        <v>2013</v>
      </c>
    </row>
    <row r="1186" spans="1:25" x14ac:dyDescent="0.3">
      <c r="A1186" s="1" t="s">
        <v>57</v>
      </c>
      <c r="B1186">
        <v>0</v>
      </c>
      <c r="C1186">
        <v>0</v>
      </c>
      <c r="D1186">
        <v>2.36</v>
      </c>
      <c r="E1186">
        <v>0</v>
      </c>
      <c r="F1186">
        <v>82.259999999999991</v>
      </c>
      <c r="G1186">
        <v>0</v>
      </c>
      <c r="H1186">
        <v>0</v>
      </c>
      <c r="I1186">
        <v>67.72999999999999</v>
      </c>
      <c r="J1186">
        <v>638.57999999999993</v>
      </c>
      <c r="K1186">
        <v>0</v>
      </c>
      <c r="L1186">
        <v>1578</v>
      </c>
      <c r="M1186">
        <v>26.05</v>
      </c>
      <c r="N1186">
        <v>0</v>
      </c>
      <c r="O1186">
        <v>2142</v>
      </c>
      <c r="P1186">
        <v>0</v>
      </c>
      <c r="Q1186">
        <v>0</v>
      </c>
      <c r="R1186">
        <v>0</v>
      </c>
      <c r="S1186">
        <v>0</v>
      </c>
      <c r="T1186">
        <v>99175.07</v>
      </c>
      <c r="U1186">
        <v>439.44</v>
      </c>
      <c r="V1186">
        <v>100.9</v>
      </c>
      <c r="W1186">
        <v>0</v>
      </c>
      <c r="X1186">
        <v>0</v>
      </c>
      <c r="Y1186">
        <v>2013</v>
      </c>
    </row>
    <row r="1187" spans="1:25" x14ac:dyDescent="0.3">
      <c r="A1187" s="1" t="s">
        <v>58</v>
      </c>
      <c r="B1187">
        <v>78.300000000000011</v>
      </c>
      <c r="C1187">
        <v>677.2</v>
      </c>
      <c r="D1187">
        <v>1282.9100000000001</v>
      </c>
      <c r="E1187">
        <v>0</v>
      </c>
      <c r="F1187">
        <v>13.55</v>
      </c>
      <c r="G1187">
        <v>0</v>
      </c>
      <c r="H1187">
        <v>0</v>
      </c>
      <c r="I1187">
        <v>228.62</v>
      </c>
      <c r="J1187">
        <v>36890.76</v>
      </c>
      <c r="K1187">
        <v>0</v>
      </c>
      <c r="L1187">
        <v>0</v>
      </c>
      <c r="M1187">
        <v>746.2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172</v>
      </c>
      <c r="T1187">
        <v>1668.77</v>
      </c>
      <c r="U1187">
        <v>0</v>
      </c>
      <c r="V1187">
        <v>0</v>
      </c>
      <c r="W1187">
        <v>0</v>
      </c>
      <c r="X1187">
        <v>113.2</v>
      </c>
      <c r="Y1187">
        <v>2013</v>
      </c>
    </row>
    <row r="1188" spans="1:25" x14ac:dyDescent="0.3">
      <c r="A1188" s="1" t="s">
        <v>59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43402</v>
      </c>
      <c r="P1188">
        <v>0</v>
      </c>
      <c r="Q1188">
        <v>0</v>
      </c>
      <c r="R1188">
        <v>0</v>
      </c>
      <c r="S1188">
        <v>0</v>
      </c>
      <c r="T1188">
        <v>22.76</v>
      </c>
      <c r="U1188">
        <v>0</v>
      </c>
      <c r="V1188">
        <v>0</v>
      </c>
      <c r="W1188">
        <v>0</v>
      </c>
      <c r="X1188">
        <v>0</v>
      </c>
      <c r="Y1188">
        <v>2013</v>
      </c>
    </row>
    <row r="1189" spans="1:25" x14ac:dyDescent="0.3">
      <c r="A1189" s="1" t="s">
        <v>60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48</v>
      </c>
      <c r="I1189">
        <v>0</v>
      </c>
      <c r="J1189">
        <v>0.18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2013</v>
      </c>
    </row>
    <row r="1190" spans="1:25" x14ac:dyDescent="0.3">
      <c r="A1190" s="1" t="s">
        <v>61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595.55999999999995</v>
      </c>
      <c r="K1190">
        <v>0</v>
      </c>
      <c r="L1190">
        <v>0</v>
      </c>
      <c r="M1190">
        <v>104.2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121.17</v>
      </c>
      <c r="U1190">
        <v>0</v>
      </c>
      <c r="V1190">
        <v>0</v>
      </c>
      <c r="W1190">
        <v>0</v>
      </c>
      <c r="X1190">
        <v>0</v>
      </c>
      <c r="Y1190">
        <v>2013</v>
      </c>
    </row>
    <row r="1191" spans="1:25" x14ac:dyDescent="0.3">
      <c r="A1191" s="1" t="s">
        <v>62</v>
      </c>
      <c r="B1191">
        <v>6.2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0.71</v>
      </c>
      <c r="J1191">
        <v>155.05000000000001</v>
      </c>
      <c r="K1191">
        <v>0</v>
      </c>
      <c r="L1191">
        <v>0</v>
      </c>
      <c r="M1191">
        <v>491.9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2013</v>
      </c>
    </row>
    <row r="1192" spans="1:25" x14ac:dyDescent="0.3">
      <c r="A1192" s="1" t="s">
        <v>63</v>
      </c>
      <c r="B1192">
        <v>174.1</v>
      </c>
      <c r="C1192">
        <v>0</v>
      </c>
      <c r="D1192">
        <v>0</v>
      </c>
      <c r="E1192">
        <v>0</v>
      </c>
      <c r="F1192">
        <v>3.29</v>
      </c>
      <c r="G1192">
        <v>0</v>
      </c>
      <c r="H1192">
        <v>0</v>
      </c>
      <c r="I1192">
        <v>8355.7799999999988</v>
      </c>
      <c r="J1192">
        <v>1454.94</v>
      </c>
      <c r="K1192">
        <v>0</v>
      </c>
      <c r="L1192">
        <v>0</v>
      </c>
      <c r="M1192">
        <v>2685.94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20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2013</v>
      </c>
    </row>
    <row r="1193" spans="1:25" x14ac:dyDescent="0.3">
      <c r="A1193" s="1" t="s">
        <v>64</v>
      </c>
      <c r="B1193">
        <v>0</v>
      </c>
      <c r="C1193">
        <v>19338.61</v>
      </c>
      <c r="D1193">
        <v>98786.49</v>
      </c>
      <c r="E1193">
        <v>0</v>
      </c>
      <c r="F1193">
        <v>0</v>
      </c>
      <c r="G1193">
        <v>0</v>
      </c>
      <c r="H1193">
        <v>487</v>
      </c>
      <c r="I1193">
        <v>11198.73</v>
      </c>
      <c r="J1193">
        <v>62843.87</v>
      </c>
      <c r="K1193">
        <v>0</v>
      </c>
      <c r="L1193">
        <v>12131</v>
      </c>
      <c r="M1193">
        <v>3814.76</v>
      </c>
      <c r="N1193">
        <v>0</v>
      </c>
      <c r="O1193">
        <v>157307</v>
      </c>
      <c r="P1193">
        <v>0</v>
      </c>
      <c r="Q1193">
        <v>0</v>
      </c>
      <c r="R1193">
        <v>0</v>
      </c>
      <c r="S1193">
        <v>33606</v>
      </c>
      <c r="T1193">
        <v>486800.5</v>
      </c>
      <c r="U1193">
        <v>0</v>
      </c>
      <c r="V1193">
        <v>0</v>
      </c>
      <c r="W1193">
        <v>0</v>
      </c>
      <c r="X1193">
        <v>13168</v>
      </c>
      <c r="Y1193">
        <v>2013</v>
      </c>
    </row>
    <row r="1194" spans="1:25" x14ac:dyDescent="0.3">
      <c r="A1194" s="1" t="s">
        <v>65</v>
      </c>
      <c r="B1194">
        <v>0</v>
      </c>
      <c r="C1194">
        <v>14590.43</v>
      </c>
      <c r="D1194">
        <v>4434.3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3106.46</v>
      </c>
      <c r="V1194">
        <v>0</v>
      </c>
      <c r="W1194">
        <v>0</v>
      </c>
      <c r="X1194">
        <v>2712.8</v>
      </c>
      <c r="Y1194">
        <v>2013</v>
      </c>
    </row>
    <row r="1195" spans="1:25" x14ac:dyDescent="0.3">
      <c r="A1195" s="1" t="s">
        <v>66</v>
      </c>
      <c r="B1195">
        <v>0</v>
      </c>
      <c r="C1195">
        <v>1198.73</v>
      </c>
      <c r="D1195">
        <v>1923.27</v>
      </c>
      <c r="E1195">
        <v>10042.33</v>
      </c>
      <c r="F1195">
        <v>0</v>
      </c>
      <c r="G1195">
        <v>18785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2475.16</v>
      </c>
      <c r="R1195">
        <v>2246.8000000000002</v>
      </c>
      <c r="S1195">
        <v>0</v>
      </c>
      <c r="T1195">
        <v>0</v>
      </c>
      <c r="U1195">
        <v>20453.349999999999</v>
      </c>
      <c r="V1195">
        <v>0</v>
      </c>
      <c r="W1195">
        <v>10105</v>
      </c>
      <c r="X1195">
        <v>28599.4</v>
      </c>
      <c r="Y1195">
        <v>2013</v>
      </c>
    </row>
    <row r="1196" spans="1:25" x14ac:dyDescent="0.3">
      <c r="A1196" s="1" t="s">
        <v>67</v>
      </c>
      <c r="B1196">
        <v>0</v>
      </c>
      <c r="C1196">
        <v>0</v>
      </c>
      <c r="D1196">
        <v>0</v>
      </c>
      <c r="E1196">
        <v>11898.25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18462.150000000001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2013</v>
      </c>
    </row>
    <row r="1197" spans="1:25" x14ac:dyDescent="0.3">
      <c r="A1197" s="1" t="s">
        <v>68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103533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10994.1</v>
      </c>
      <c r="Y1197">
        <v>2013</v>
      </c>
    </row>
    <row r="1198" spans="1:25" x14ac:dyDescent="0.3">
      <c r="A1198" s="1" t="s">
        <v>69</v>
      </c>
      <c r="B1198">
        <v>22.2</v>
      </c>
      <c r="C1198">
        <v>46922.01</v>
      </c>
      <c r="D1198">
        <v>111489.84</v>
      </c>
      <c r="E1198">
        <v>0</v>
      </c>
      <c r="F1198">
        <v>0</v>
      </c>
      <c r="G1198">
        <v>0</v>
      </c>
      <c r="H1198">
        <v>487</v>
      </c>
      <c r="I1198">
        <v>29683.16</v>
      </c>
      <c r="J1198">
        <v>64060.75</v>
      </c>
      <c r="K1198">
        <v>0</v>
      </c>
      <c r="L1198">
        <v>0</v>
      </c>
      <c r="M1198">
        <v>221.18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80089</v>
      </c>
      <c r="T1198">
        <v>146869.35999999999</v>
      </c>
      <c r="U1198">
        <v>0</v>
      </c>
      <c r="V1198">
        <v>0</v>
      </c>
      <c r="W1198">
        <v>0</v>
      </c>
      <c r="X1198">
        <v>15955</v>
      </c>
      <c r="Y1198">
        <v>2013</v>
      </c>
    </row>
    <row r="1199" spans="1:25" x14ac:dyDescent="0.3">
      <c r="A1199" s="1" t="s">
        <v>70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3</v>
      </c>
      <c r="M1199">
        <v>0</v>
      </c>
      <c r="N1199">
        <v>0</v>
      </c>
      <c r="O1199">
        <v>149943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2013</v>
      </c>
    </row>
    <row r="1200" spans="1:25" x14ac:dyDescent="0.3">
      <c r="A1200" s="1" t="s">
        <v>71</v>
      </c>
      <c r="B1200">
        <v>0</v>
      </c>
      <c r="C1200">
        <v>4024.27</v>
      </c>
      <c r="D1200">
        <v>208.37</v>
      </c>
      <c r="E1200">
        <v>0</v>
      </c>
      <c r="F1200">
        <v>0</v>
      </c>
      <c r="G1200">
        <v>0</v>
      </c>
      <c r="H1200">
        <v>0</v>
      </c>
      <c r="I1200">
        <v>444.7</v>
      </c>
      <c r="J1200">
        <v>15755.48</v>
      </c>
      <c r="K1200">
        <v>0</v>
      </c>
      <c r="L1200">
        <v>0</v>
      </c>
      <c r="M1200">
        <v>4583.33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2171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2013</v>
      </c>
    </row>
    <row r="1201" spans="1:25" x14ac:dyDescent="0.3">
      <c r="A1201" s="1" t="s">
        <v>72</v>
      </c>
      <c r="B1201">
        <v>0</v>
      </c>
      <c r="C1201">
        <v>450.22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0.01</v>
      </c>
      <c r="J1201">
        <v>5000.46</v>
      </c>
      <c r="K1201">
        <v>0</v>
      </c>
      <c r="L1201">
        <v>0</v>
      </c>
      <c r="M1201">
        <v>14788.48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315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2013</v>
      </c>
    </row>
    <row r="1202" spans="1:25" x14ac:dyDescent="0.3">
      <c r="A1202" s="1" t="s">
        <v>73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4999.3</v>
      </c>
      <c r="K1202">
        <v>0</v>
      </c>
      <c r="L1202">
        <v>0</v>
      </c>
      <c r="M1202">
        <v>1737.83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2013</v>
      </c>
    </row>
    <row r="1203" spans="1:25" x14ac:dyDescent="0.3">
      <c r="A1203" s="1" t="s">
        <v>74</v>
      </c>
      <c r="B1203">
        <v>51</v>
      </c>
      <c r="C1203">
        <v>558.65000000000009</v>
      </c>
      <c r="D1203">
        <v>2929.44</v>
      </c>
      <c r="E1203">
        <v>0</v>
      </c>
      <c r="F1203">
        <v>20265.18</v>
      </c>
      <c r="G1203">
        <v>0</v>
      </c>
      <c r="H1203">
        <v>0</v>
      </c>
      <c r="I1203">
        <v>18848.009999999998</v>
      </c>
      <c r="J1203">
        <v>8933.16</v>
      </c>
      <c r="K1203">
        <v>0</v>
      </c>
      <c r="L1203">
        <v>0</v>
      </c>
      <c r="M1203">
        <v>1771.57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141</v>
      </c>
      <c r="T1203">
        <v>2318.16</v>
      </c>
      <c r="U1203">
        <v>0</v>
      </c>
      <c r="V1203">
        <v>1.81</v>
      </c>
      <c r="W1203">
        <v>0</v>
      </c>
      <c r="X1203">
        <v>17.5</v>
      </c>
      <c r="Y1203">
        <v>2013</v>
      </c>
    </row>
    <row r="1204" spans="1:25" x14ac:dyDescent="0.3">
      <c r="A1204" s="1" t="s">
        <v>75</v>
      </c>
      <c r="B1204">
        <v>0</v>
      </c>
      <c r="C1204">
        <v>0</v>
      </c>
      <c r="D1204">
        <v>0</v>
      </c>
      <c r="E1204">
        <v>0</v>
      </c>
      <c r="F1204">
        <v>7075.76</v>
      </c>
      <c r="G1204">
        <v>0</v>
      </c>
      <c r="H1204">
        <v>0</v>
      </c>
      <c r="I1204">
        <v>310.49</v>
      </c>
      <c r="J1204">
        <v>0.02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3018.47</v>
      </c>
      <c r="W1204">
        <v>0</v>
      </c>
      <c r="X1204">
        <v>0</v>
      </c>
      <c r="Y1204">
        <v>2013</v>
      </c>
    </row>
    <row r="1205" spans="1:25" x14ac:dyDescent="0.3">
      <c r="A1205" s="1" t="s">
        <v>76</v>
      </c>
      <c r="B1205">
        <v>0</v>
      </c>
      <c r="C1205">
        <v>0</v>
      </c>
      <c r="D1205">
        <v>1019.77</v>
      </c>
      <c r="E1205">
        <v>0</v>
      </c>
      <c r="F1205">
        <v>0</v>
      </c>
      <c r="G1205">
        <v>0</v>
      </c>
      <c r="H1205">
        <v>0</v>
      </c>
      <c r="I1205">
        <v>904.3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9271</v>
      </c>
      <c r="T1205">
        <v>179.78</v>
      </c>
      <c r="U1205">
        <v>0</v>
      </c>
      <c r="V1205">
        <v>0</v>
      </c>
      <c r="W1205">
        <v>0</v>
      </c>
      <c r="X1205">
        <v>0</v>
      </c>
      <c r="Y1205">
        <v>2013</v>
      </c>
    </row>
    <row r="1206" spans="1:25" x14ac:dyDescent="0.3">
      <c r="A1206" s="1" t="s">
        <v>77</v>
      </c>
      <c r="B1206">
        <v>0</v>
      </c>
      <c r="C1206">
        <v>0</v>
      </c>
      <c r="D1206">
        <v>0</v>
      </c>
      <c r="E1206">
        <v>0</v>
      </c>
      <c r="F1206">
        <v>6750.88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17475.53</v>
      </c>
      <c r="W1206">
        <v>0</v>
      </c>
      <c r="X1206">
        <v>0</v>
      </c>
      <c r="Y1206">
        <v>2013</v>
      </c>
    </row>
    <row r="1207" spans="1:25" x14ac:dyDescent="0.3">
      <c r="A1207" s="1" t="s">
        <v>78</v>
      </c>
      <c r="B1207">
        <v>0</v>
      </c>
      <c r="C1207">
        <v>0</v>
      </c>
      <c r="D1207">
        <v>0</v>
      </c>
      <c r="E1207">
        <v>0</v>
      </c>
      <c r="F1207">
        <v>3.16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17.63</v>
      </c>
      <c r="W1207">
        <v>0</v>
      </c>
      <c r="X1207">
        <v>0</v>
      </c>
      <c r="Y1207">
        <v>2013</v>
      </c>
    </row>
    <row r="1208" spans="1:25" x14ac:dyDescent="0.3">
      <c r="A1208" s="1" t="s">
        <v>79</v>
      </c>
      <c r="B1208">
        <v>701.9</v>
      </c>
      <c r="C1208">
        <v>66.599999999999994</v>
      </c>
      <c r="D1208">
        <v>648.63</v>
      </c>
      <c r="E1208">
        <v>0</v>
      </c>
      <c r="F1208">
        <v>0</v>
      </c>
      <c r="G1208">
        <v>0</v>
      </c>
      <c r="H1208">
        <v>0</v>
      </c>
      <c r="I1208">
        <v>209.08</v>
      </c>
      <c r="J1208">
        <v>1324.6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505</v>
      </c>
      <c r="T1208">
        <v>16.36</v>
      </c>
      <c r="U1208">
        <v>0</v>
      </c>
      <c r="V1208">
        <v>0</v>
      </c>
      <c r="W1208">
        <v>0</v>
      </c>
      <c r="X1208">
        <v>1.7</v>
      </c>
      <c r="Y1208">
        <v>2013</v>
      </c>
    </row>
    <row r="1209" spans="1:25" x14ac:dyDescent="0.3">
      <c r="A1209" s="1" t="s">
        <v>80</v>
      </c>
      <c r="B1209">
        <v>0</v>
      </c>
      <c r="C1209">
        <v>7.0000000000000007E-2</v>
      </c>
      <c r="D1209">
        <v>0</v>
      </c>
      <c r="E1209">
        <v>0</v>
      </c>
      <c r="F1209">
        <v>212.71</v>
      </c>
      <c r="G1209">
        <v>0</v>
      </c>
      <c r="H1209">
        <v>0</v>
      </c>
      <c r="I1209">
        <v>4.29</v>
      </c>
      <c r="J1209">
        <v>2159.71</v>
      </c>
      <c r="K1209">
        <v>0</v>
      </c>
      <c r="L1209">
        <v>0</v>
      </c>
      <c r="M1209">
        <v>202.89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2013</v>
      </c>
    </row>
    <row r="1210" spans="1:25" x14ac:dyDescent="0.3">
      <c r="A1210" s="1" t="s">
        <v>81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57.96</v>
      </c>
      <c r="K1210">
        <v>0</v>
      </c>
      <c r="L1210">
        <v>0</v>
      </c>
      <c r="M1210">
        <v>178.34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2013</v>
      </c>
    </row>
    <row r="1211" spans="1:25" x14ac:dyDescent="0.3">
      <c r="A1211" s="1" t="s">
        <v>82</v>
      </c>
      <c r="B1211">
        <v>0</v>
      </c>
      <c r="C1211">
        <v>0</v>
      </c>
      <c r="D1211">
        <v>0</v>
      </c>
      <c r="E1211">
        <v>0</v>
      </c>
      <c r="F1211">
        <v>0.03</v>
      </c>
      <c r="G1211">
        <v>0</v>
      </c>
      <c r="H1211">
        <v>0</v>
      </c>
      <c r="I1211">
        <v>0</v>
      </c>
      <c r="J1211">
        <v>0.64</v>
      </c>
      <c r="K1211">
        <v>0</v>
      </c>
      <c r="L1211">
        <v>1</v>
      </c>
      <c r="M1211">
        <v>0</v>
      </c>
      <c r="N1211">
        <v>0</v>
      </c>
      <c r="O1211">
        <v>5</v>
      </c>
      <c r="P1211">
        <v>0</v>
      </c>
      <c r="Q1211">
        <v>0</v>
      </c>
      <c r="R1211">
        <v>0</v>
      </c>
      <c r="S1211">
        <v>0</v>
      </c>
      <c r="T1211">
        <v>8879.07</v>
      </c>
      <c r="U1211">
        <v>0</v>
      </c>
      <c r="V1211">
        <v>0</v>
      </c>
      <c r="W1211">
        <v>0</v>
      </c>
      <c r="X1211">
        <v>0</v>
      </c>
      <c r="Y1211">
        <v>2013</v>
      </c>
    </row>
    <row r="1212" spans="1:25" x14ac:dyDescent="0.3">
      <c r="A1212" s="1" t="s">
        <v>83</v>
      </c>
      <c r="B1212">
        <v>66.7</v>
      </c>
      <c r="C1212">
        <v>95.21</v>
      </c>
      <c r="D1212">
        <v>594.79000000000008</v>
      </c>
      <c r="E1212">
        <v>0</v>
      </c>
      <c r="F1212">
        <v>1621.17</v>
      </c>
      <c r="G1212">
        <v>0</v>
      </c>
      <c r="H1212">
        <v>50</v>
      </c>
      <c r="I1212">
        <v>2018.73</v>
      </c>
      <c r="J1212">
        <v>4589.5600000000004</v>
      </c>
      <c r="K1212">
        <v>1</v>
      </c>
      <c r="L1212">
        <v>0</v>
      </c>
      <c r="M1212">
        <v>618.56999999999994</v>
      </c>
      <c r="N1212">
        <v>0</v>
      </c>
      <c r="O1212">
        <v>77</v>
      </c>
      <c r="P1212">
        <v>0.374</v>
      </c>
      <c r="Q1212">
        <v>0</v>
      </c>
      <c r="R1212">
        <v>0</v>
      </c>
      <c r="S1212">
        <v>4</v>
      </c>
      <c r="T1212">
        <v>6307.49</v>
      </c>
      <c r="U1212">
        <v>0</v>
      </c>
      <c r="V1212">
        <v>0</v>
      </c>
      <c r="W1212">
        <v>0</v>
      </c>
      <c r="X1212">
        <v>10.3</v>
      </c>
      <c r="Y1212">
        <v>2013</v>
      </c>
    </row>
    <row r="1213" spans="1:25" x14ac:dyDescent="0.3">
      <c r="A1213" s="1" t="s">
        <v>84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10121</v>
      </c>
      <c r="P1213">
        <v>0</v>
      </c>
      <c r="Q1213">
        <v>0</v>
      </c>
      <c r="R1213">
        <v>0</v>
      </c>
      <c r="S1213">
        <v>0</v>
      </c>
      <c r="T1213">
        <v>293.98</v>
      </c>
      <c r="U1213">
        <v>0</v>
      </c>
      <c r="V1213">
        <v>0</v>
      </c>
      <c r="W1213">
        <v>0</v>
      </c>
      <c r="X1213">
        <v>0</v>
      </c>
      <c r="Y1213">
        <v>2013</v>
      </c>
    </row>
    <row r="1214" spans="1:25" x14ac:dyDescent="0.3">
      <c r="A1214" s="1" t="s">
        <v>85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387</v>
      </c>
      <c r="I1214">
        <v>0</v>
      </c>
      <c r="J1214">
        <v>0.15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2013</v>
      </c>
    </row>
    <row r="1215" spans="1:25" x14ac:dyDescent="0.3">
      <c r="A1215" s="1" t="s">
        <v>86</v>
      </c>
      <c r="B1215">
        <v>61.9</v>
      </c>
      <c r="C1215">
        <v>17136.27</v>
      </c>
      <c r="D1215">
        <v>33075.160000000003</v>
      </c>
      <c r="E1215">
        <v>1366.75</v>
      </c>
      <c r="F1215">
        <v>15917.3</v>
      </c>
      <c r="G1215">
        <v>0</v>
      </c>
      <c r="H1215">
        <v>394</v>
      </c>
      <c r="I1215">
        <v>16670.98</v>
      </c>
      <c r="J1215">
        <v>163800.62</v>
      </c>
      <c r="K1215">
        <v>17</v>
      </c>
      <c r="L1215">
        <v>52783</v>
      </c>
      <c r="M1215">
        <v>56455.81</v>
      </c>
      <c r="N1215">
        <v>8</v>
      </c>
      <c r="O1215">
        <v>154184</v>
      </c>
      <c r="P1215">
        <v>8.5050000000000008</v>
      </c>
      <c r="Q1215">
        <v>0</v>
      </c>
      <c r="R1215">
        <v>0</v>
      </c>
      <c r="S1215">
        <v>21602</v>
      </c>
      <c r="T1215">
        <v>164472</v>
      </c>
      <c r="U1215">
        <v>0</v>
      </c>
      <c r="V1215">
        <v>4170.6000000000004</v>
      </c>
      <c r="W1215">
        <v>4</v>
      </c>
      <c r="X1215">
        <v>2578.4</v>
      </c>
      <c r="Y1215">
        <v>2013</v>
      </c>
    </row>
    <row r="1216" spans="1:25" x14ac:dyDescent="0.3">
      <c r="A1216" s="1" t="s">
        <v>87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2668.59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2013</v>
      </c>
    </row>
    <row r="1217" spans="1:25" x14ac:dyDescent="0.3">
      <c r="A1217" s="1" t="s">
        <v>88</v>
      </c>
      <c r="B1217">
        <v>0</v>
      </c>
      <c r="C1217">
        <v>0</v>
      </c>
      <c r="D1217">
        <v>0</v>
      </c>
      <c r="E1217">
        <v>0</v>
      </c>
      <c r="F1217">
        <v>33.04</v>
      </c>
      <c r="G1217">
        <v>0</v>
      </c>
      <c r="H1217">
        <v>0</v>
      </c>
      <c r="I1217">
        <v>0.56000000000000005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62.72</v>
      </c>
      <c r="W1217">
        <v>0</v>
      </c>
      <c r="X1217">
        <v>0</v>
      </c>
      <c r="Y1217">
        <v>2013</v>
      </c>
    </row>
    <row r="1218" spans="1:25" x14ac:dyDescent="0.3">
      <c r="A1218" s="1" t="s">
        <v>89</v>
      </c>
      <c r="B1218">
        <v>0</v>
      </c>
      <c r="C1218">
        <v>0</v>
      </c>
      <c r="D1218">
        <v>0</v>
      </c>
      <c r="E1218">
        <v>0</v>
      </c>
      <c r="F1218">
        <v>1.33</v>
      </c>
      <c r="G1218">
        <v>0</v>
      </c>
      <c r="H1218">
        <v>0</v>
      </c>
      <c r="I1218">
        <v>0</v>
      </c>
      <c r="J1218">
        <v>0</v>
      </c>
      <c r="K1218">
        <v>2</v>
      </c>
      <c r="L1218">
        <v>0</v>
      </c>
      <c r="M1218">
        <v>3.4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3</v>
      </c>
      <c r="T1218">
        <v>0</v>
      </c>
      <c r="U1218">
        <v>0</v>
      </c>
      <c r="V1218">
        <v>0.35</v>
      </c>
      <c r="W1218">
        <v>0</v>
      </c>
      <c r="X1218">
        <v>0</v>
      </c>
      <c r="Y1218">
        <v>2013</v>
      </c>
    </row>
    <row r="1219" spans="1:25" x14ac:dyDescent="0.3">
      <c r="A1219" s="1" t="s">
        <v>90</v>
      </c>
      <c r="B1219">
        <v>0</v>
      </c>
      <c r="C1219">
        <v>0</v>
      </c>
      <c r="D1219">
        <v>0</v>
      </c>
      <c r="E1219">
        <v>0</v>
      </c>
      <c r="F1219">
        <v>439.43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399.25</v>
      </c>
      <c r="W1219">
        <v>0</v>
      </c>
      <c r="X1219">
        <v>0</v>
      </c>
      <c r="Y1219">
        <v>2013</v>
      </c>
    </row>
    <row r="1220" spans="1:25" x14ac:dyDescent="0.3">
      <c r="A1220" s="1" t="s">
        <v>91</v>
      </c>
      <c r="B1220">
        <v>33.200000000000003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112.15</v>
      </c>
      <c r="J1220">
        <v>38.51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180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2013</v>
      </c>
    </row>
    <row r="1221" spans="1:25" x14ac:dyDescent="0.3">
      <c r="A1221" s="1" t="s">
        <v>92</v>
      </c>
      <c r="B1221">
        <v>0</v>
      </c>
      <c r="C1221">
        <v>0</v>
      </c>
      <c r="D1221">
        <v>0</v>
      </c>
      <c r="E1221">
        <v>0</v>
      </c>
      <c r="F1221">
        <v>0.06</v>
      </c>
      <c r="G1221">
        <v>0</v>
      </c>
      <c r="H1221">
        <v>0</v>
      </c>
      <c r="I1221">
        <v>0</v>
      </c>
      <c r="J1221">
        <v>12866.3</v>
      </c>
      <c r="K1221">
        <v>0</v>
      </c>
      <c r="L1221">
        <v>0</v>
      </c>
      <c r="M1221">
        <v>5.45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2013</v>
      </c>
    </row>
    <row r="1222" spans="1:25" x14ac:dyDescent="0.3">
      <c r="A1222" s="1" t="s">
        <v>93</v>
      </c>
      <c r="B1222">
        <v>0</v>
      </c>
      <c r="C1222">
        <v>0</v>
      </c>
      <c r="D1222">
        <v>0</v>
      </c>
      <c r="E1222">
        <v>0</v>
      </c>
      <c r="F1222">
        <v>0.06</v>
      </c>
      <c r="G1222">
        <v>0</v>
      </c>
      <c r="H1222">
        <v>0</v>
      </c>
      <c r="I1222">
        <v>0</v>
      </c>
      <c r="J1222">
        <v>12866.3</v>
      </c>
      <c r="K1222">
        <v>0</v>
      </c>
      <c r="L1222">
        <v>0</v>
      </c>
      <c r="M1222">
        <v>5.45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2013</v>
      </c>
    </row>
    <row r="1223" spans="1:25" x14ac:dyDescent="0.3">
      <c r="A1223" s="1" t="s">
        <v>94</v>
      </c>
      <c r="B1223">
        <v>0</v>
      </c>
      <c r="C1223">
        <v>0</v>
      </c>
      <c r="D1223">
        <v>0</v>
      </c>
      <c r="E1223">
        <v>0</v>
      </c>
      <c r="F1223">
        <v>0.06</v>
      </c>
      <c r="G1223">
        <v>0</v>
      </c>
      <c r="H1223">
        <v>0</v>
      </c>
      <c r="I1223">
        <v>0</v>
      </c>
      <c r="J1223">
        <v>12866.3</v>
      </c>
      <c r="K1223">
        <v>0</v>
      </c>
      <c r="L1223">
        <v>0</v>
      </c>
      <c r="M1223">
        <v>5.45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2013</v>
      </c>
    </row>
    <row r="1224" spans="1:25" x14ac:dyDescent="0.3">
      <c r="A1224" s="1" t="s">
        <v>95</v>
      </c>
      <c r="B1224">
        <v>0.4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6698.44</v>
      </c>
      <c r="K1224">
        <v>0</v>
      </c>
      <c r="L1224">
        <v>0</v>
      </c>
      <c r="M1224">
        <v>2547.7199999999998</v>
      </c>
      <c r="N1224">
        <v>3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2013</v>
      </c>
    </row>
    <row r="1225" spans="1:25" x14ac:dyDescent="0.3">
      <c r="A1225" s="1" t="s">
        <v>96</v>
      </c>
      <c r="B1225">
        <v>0.4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6698.44</v>
      </c>
      <c r="K1225">
        <v>0</v>
      </c>
      <c r="L1225">
        <v>0</v>
      </c>
      <c r="M1225">
        <v>2547.7199999999998</v>
      </c>
      <c r="N1225">
        <v>3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2013</v>
      </c>
    </row>
    <row r="1226" spans="1:25" x14ac:dyDescent="0.3">
      <c r="A1226" s="1" t="s">
        <v>97</v>
      </c>
      <c r="B1226">
        <v>0</v>
      </c>
      <c r="C1226">
        <v>0</v>
      </c>
      <c r="D1226">
        <v>0</v>
      </c>
      <c r="E1226">
        <v>0</v>
      </c>
      <c r="F1226">
        <v>192.62</v>
      </c>
      <c r="G1226">
        <v>0</v>
      </c>
      <c r="H1226">
        <v>0</v>
      </c>
      <c r="I1226">
        <v>0</v>
      </c>
      <c r="J1226">
        <v>127.48</v>
      </c>
      <c r="K1226">
        <v>0</v>
      </c>
      <c r="L1226">
        <v>0</v>
      </c>
      <c r="M1226">
        <v>2487.6799999999998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2013</v>
      </c>
    </row>
    <row r="1227" spans="1:25" x14ac:dyDescent="0.3">
      <c r="A1227" s="1" t="s">
        <v>98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0.31</v>
      </c>
      <c r="K1227">
        <v>0</v>
      </c>
      <c r="L1227">
        <v>0</v>
      </c>
      <c r="M1227">
        <v>1396.45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2013</v>
      </c>
    </row>
    <row r="1228" spans="1:25" x14ac:dyDescent="0.3">
      <c r="A1228" s="1" t="s">
        <v>99</v>
      </c>
      <c r="B1228">
        <v>26.2</v>
      </c>
      <c r="C1228">
        <v>0</v>
      </c>
      <c r="D1228">
        <v>0</v>
      </c>
      <c r="E1228">
        <v>0</v>
      </c>
      <c r="F1228">
        <v>62.38</v>
      </c>
      <c r="G1228">
        <v>0</v>
      </c>
      <c r="H1228">
        <v>0</v>
      </c>
      <c r="I1228">
        <v>870.22</v>
      </c>
      <c r="J1228">
        <v>13688.72</v>
      </c>
      <c r="K1228">
        <v>0</v>
      </c>
      <c r="L1228">
        <v>0</v>
      </c>
      <c r="M1228">
        <v>12036.82</v>
      </c>
      <c r="N1228">
        <v>6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2013</v>
      </c>
    </row>
    <row r="1229" spans="1:25" x14ac:dyDescent="0.3">
      <c r="A1229" s="1" t="s">
        <v>100</v>
      </c>
      <c r="B1229">
        <v>12.7</v>
      </c>
      <c r="C1229">
        <v>0</v>
      </c>
      <c r="D1229">
        <v>0</v>
      </c>
      <c r="E1229">
        <v>0</v>
      </c>
      <c r="F1229">
        <v>16.02</v>
      </c>
      <c r="G1229">
        <v>0</v>
      </c>
      <c r="H1229">
        <v>0</v>
      </c>
      <c r="I1229">
        <v>641.21</v>
      </c>
      <c r="J1229">
        <v>157.63</v>
      </c>
      <c r="K1229">
        <v>0</v>
      </c>
      <c r="L1229">
        <v>0</v>
      </c>
      <c r="M1229">
        <v>3324.63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2013</v>
      </c>
    </row>
    <row r="1230" spans="1:25" x14ac:dyDescent="0.3">
      <c r="A1230" s="1" t="s">
        <v>101</v>
      </c>
      <c r="B1230">
        <v>12.9</v>
      </c>
      <c r="C1230">
        <v>0</v>
      </c>
      <c r="D1230">
        <v>0</v>
      </c>
      <c r="E1230">
        <v>0</v>
      </c>
      <c r="F1230">
        <v>8.2200000000000006</v>
      </c>
      <c r="G1230">
        <v>0</v>
      </c>
      <c r="H1230">
        <v>0</v>
      </c>
      <c r="I1230">
        <v>436.7</v>
      </c>
      <c r="J1230">
        <v>137.54</v>
      </c>
      <c r="K1230">
        <v>0</v>
      </c>
      <c r="L1230">
        <v>0</v>
      </c>
      <c r="M1230">
        <v>3060.22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2013</v>
      </c>
    </row>
    <row r="1231" spans="1:25" x14ac:dyDescent="0.3">
      <c r="A1231" s="1" t="s">
        <v>102</v>
      </c>
      <c r="B1231">
        <v>0.4</v>
      </c>
      <c r="C1231">
        <v>0</v>
      </c>
      <c r="D1231">
        <v>0</v>
      </c>
      <c r="E1231">
        <v>0</v>
      </c>
      <c r="F1231">
        <v>0.28999999999999998</v>
      </c>
      <c r="G1231">
        <v>0</v>
      </c>
      <c r="H1231">
        <v>0</v>
      </c>
      <c r="I1231">
        <v>2449.2199999999998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0.01</v>
      </c>
      <c r="W1231">
        <v>0</v>
      </c>
      <c r="X1231">
        <v>0</v>
      </c>
      <c r="Y1231">
        <v>2013</v>
      </c>
    </row>
    <row r="1232" spans="1:25" x14ac:dyDescent="0.3">
      <c r="A1232" s="1" t="s">
        <v>103</v>
      </c>
      <c r="B1232">
        <v>0</v>
      </c>
      <c r="C1232">
        <v>0</v>
      </c>
      <c r="D1232">
        <v>0</v>
      </c>
      <c r="E1232">
        <v>0</v>
      </c>
      <c r="F1232">
        <v>21.95</v>
      </c>
      <c r="G1232">
        <v>0</v>
      </c>
      <c r="H1232">
        <v>0</v>
      </c>
      <c r="I1232">
        <v>0.87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0.4</v>
      </c>
      <c r="W1232">
        <v>0</v>
      </c>
      <c r="X1232">
        <v>0</v>
      </c>
      <c r="Y1232">
        <v>2013</v>
      </c>
    </row>
    <row r="1233" spans="1:25" x14ac:dyDescent="0.3">
      <c r="A1233" s="1" t="s">
        <v>104</v>
      </c>
      <c r="B1233">
        <v>0</v>
      </c>
      <c r="C1233">
        <v>0</v>
      </c>
      <c r="D1233">
        <v>0</v>
      </c>
      <c r="E1233">
        <v>0</v>
      </c>
      <c r="F1233">
        <v>27.27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176.57</v>
      </c>
      <c r="W1233">
        <v>0</v>
      </c>
      <c r="X1233">
        <v>0</v>
      </c>
      <c r="Y1233">
        <v>2013</v>
      </c>
    </row>
    <row r="1234" spans="1:25" x14ac:dyDescent="0.3">
      <c r="A1234" s="1" t="s">
        <v>105</v>
      </c>
      <c r="B1234">
        <v>0</v>
      </c>
      <c r="C1234">
        <v>0</v>
      </c>
      <c r="D1234">
        <v>0</v>
      </c>
      <c r="E1234">
        <v>0</v>
      </c>
      <c r="F1234">
        <v>27.27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176.57</v>
      </c>
      <c r="W1234">
        <v>0</v>
      </c>
      <c r="X1234">
        <v>0</v>
      </c>
      <c r="Y1234">
        <v>2013</v>
      </c>
    </row>
    <row r="1235" spans="1:25" x14ac:dyDescent="0.3">
      <c r="A1235" s="1" t="s">
        <v>106</v>
      </c>
      <c r="B1235">
        <v>0</v>
      </c>
      <c r="C1235">
        <v>0</v>
      </c>
      <c r="D1235">
        <v>0</v>
      </c>
      <c r="E1235">
        <v>0</v>
      </c>
      <c r="F1235">
        <v>27.27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176.57</v>
      </c>
      <c r="W1235">
        <v>0</v>
      </c>
      <c r="X1235">
        <v>0</v>
      </c>
      <c r="Y1235">
        <v>2013</v>
      </c>
    </row>
    <row r="1236" spans="1:25" x14ac:dyDescent="0.3">
      <c r="A1236" s="1" t="s">
        <v>107</v>
      </c>
      <c r="B1236">
        <v>0</v>
      </c>
      <c r="C1236">
        <v>0</v>
      </c>
      <c r="D1236">
        <v>0</v>
      </c>
      <c r="E1236">
        <v>0</v>
      </c>
      <c r="F1236">
        <v>21.95</v>
      </c>
      <c r="G1236">
        <v>0</v>
      </c>
      <c r="H1236">
        <v>0</v>
      </c>
      <c r="I1236">
        <v>0.87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0.4</v>
      </c>
      <c r="W1236">
        <v>0</v>
      </c>
      <c r="X1236">
        <v>0</v>
      </c>
      <c r="Y1236">
        <v>2013</v>
      </c>
    </row>
    <row r="1237" spans="1:25" x14ac:dyDescent="0.3">
      <c r="A1237" s="1" t="s">
        <v>108</v>
      </c>
      <c r="B1237">
        <v>303.3</v>
      </c>
      <c r="C1237">
        <v>425.19</v>
      </c>
      <c r="D1237">
        <v>260.01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4985.3599999999997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906</v>
      </c>
      <c r="T1237">
        <v>0.27</v>
      </c>
      <c r="U1237">
        <v>0</v>
      </c>
      <c r="V1237">
        <v>0</v>
      </c>
      <c r="W1237">
        <v>0</v>
      </c>
      <c r="X1237">
        <v>0</v>
      </c>
      <c r="Y1237">
        <v>2013</v>
      </c>
    </row>
    <row r="1238" spans="1:25" x14ac:dyDescent="0.3">
      <c r="A1238" s="1" t="s">
        <v>109</v>
      </c>
      <c r="B1238">
        <v>0</v>
      </c>
      <c r="C1238">
        <v>0</v>
      </c>
      <c r="D1238">
        <v>126.59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3639.77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63.01</v>
      </c>
      <c r="U1238">
        <v>0</v>
      </c>
      <c r="V1238">
        <v>0</v>
      </c>
      <c r="W1238">
        <v>0</v>
      </c>
      <c r="X1238">
        <v>0.2</v>
      </c>
      <c r="Y1238">
        <v>2013</v>
      </c>
    </row>
    <row r="1239" spans="1:25" x14ac:dyDescent="0.3">
      <c r="A1239" s="1" t="s">
        <v>110</v>
      </c>
      <c r="B1239">
        <v>303.3</v>
      </c>
      <c r="C1239">
        <v>425.19</v>
      </c>
      <c r="D1239">
        <v>260.01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4985.3599999999997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906</v>
      </c>
      <c r="T1239">
        <v>0.27</v>
      </c>
      <c r="U1239">
        <v>0</v>
      </c>
      <c r="V1239">
        <v>0</v>
      </c>
      <c r="W1239">
        <v>0</v>
      </c>
      <c r="X1239">
        <v>0</v>
      </c>
      <c r="Y1239">
        <v>2013</v>
      </c>
    </row>
    <row r="1240" spans="1:25" x14ac:dyDescent="0.3">
      <c r="A1240" s="1" t="s">
        <v>111</v>
      </c>
      <c r="B1240">
        <v>0</v>
      </c>
      <c r="C1240">
        <v>0</v>
      </c>
      <c r="D1240">
        <v>126.59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3639.77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63.01</v>
      </c>
      <c r="U1240">
        <v>0</v>
      </c>
      <c r="V1240">
        <v>0</v>
      </c>
      <c r="W1240">
        <v>0</v>
      </c>
      <c r="X1240">
        <v>0.2</v>
      </c>
      <c r="Y1240">
        <v>2013</v>
      </c>
    </row>
    <row r="1241" spans="1:25" x14ac:dyDescent="0.3">
      <c r="A1241" s="1" t="s">
        <v>112</v>
      </c>
      <c r="B1241">
        <v>0</v>
      </c>
      <c r="C1241">
        <v>0</v>
      </c>
      <c r="D1241">
        <v>31418.49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46453.88</v>
      </c>
      <c r="U1241">
        <v>0</v>
      </c>
      <c r="V1241">
        <v>0</v>
      </c>
      <c r="W1241">
        <v>0</v>
      </c>
      <c r="X1241">
        <v>3.7</v>
      </c>
      <c r="Y1241">
        <v>2013</v>
      </c>
    </row>
    <row r="1242" spans="1:25" x14ac:dyDescent="0.3">
      <c r="A1242" s="1" t="s">
        <v>113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2013</v>
      </c>
    </row>
    <row r="1243" spans="1:25" x14ac:dyDescent="0.3">
      <c r="A1243" s="1" t="s">
        <v>114</v>
      </c>
      <c r="B1243">
        <v>0</v>
      </c>
      <c r="C1243">
        <v>213.59</v>
      </c>
      <c r="D1243">
        <v>39.94</v>
      </c>
      <c r="E1243">
        <v>0</v>
      </c>
      <c r="F1243">
        <v>0</v>
      </c>
      <c r="G1243">
        <v>0</v>
      </c>
      <c r="H1243">
        <v>0</v>
      </c>
      <c r="I1243">
        <v>10081.92</v>
      </c>
      <c r="J1243">
        <v>3722.27</v>
      </c>
      <c r="K1243">
        <v>0</v>
      </c>
      <c r="L1243">
        <v>0</v>
      </c>
      <c r="M1243">
        <v>236.49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1804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2013</v>
      </c>
    </row>
    <row r="1244" spans="1:25" x14ac:dyDescent="0.3">
      <c r="A1244" s="1" t="s">
        <v>115</v>
      </c>
      <c r="B1244">
        <v>0</v>
      </c>
      <c r="C1244">
        <v>0</v>
      </c>
      <c r="D1244">
        <v>0</v>
      </c>
      <c r="E1244">
        <v>0</v>
      </c>
      <c r="F1244">
        <v>13935.41</v>
      </c>
      <c r="G1244">
        <v>0</v>
      </c>
      <c r="H1244">
        <v>0</v>
      </c>
      <c r="I1244">
        <v>16275.03</v>
      </c>
      <c r="J1244">
        <v>252.14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445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2013</v>
      </c>
    </row>
    <row r="1245" spans="1:25" x14ac:dyDescent="0.3">
      <c r="A1245" s="1" t="s">
        <v>116</v>
      </c>
      <c r="B1245">
        <v>0</v>
      </c>
      <c r="C1245">
        <v>0</v>
      </c>
      <c r="D1245">
        <v>0</v>
      </c>
      <c r="E1245">
        <v>0</v>
      </c>
      <c r="F1245">
        <v>32059.54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55465.24</v>
      </c>
      <c r="W1245">
        <v>0</v>
      </c>
      <c r="X1245">
        <v>0</v>
      </c>
      <c r="Y1245">
        <v>2013</v>
      </c>
    </row>
    <row r="1246" spans="1:25" x14ac:dyDescent="0.3">
      <c r="A1246" s="1" t="s">
        <v>117</v>
      </c>
      <c r="B1246">
        <v>0</v>
      </c>
      <c r="C1246">
        <v>318.57</v>
      </c>
      <c r="D1246">
        <v>1292.05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13.9</v>
      </c>
      <c r="Y1246">
        <v>2013</v>
      </c>
    </row>
    <row r="1247" spans="1:25" x14ac:dyDescent="0.3">
      <c r="A1247" s="1" t="s">
        <v>118</v>
      </c>
      <c r="B1247">
        <v>0</v>
      </c>
      <c r="C1247">
        <v>46.89</v>
      </c>
      <c r="D1247">
        <v>578.58000000000004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50.22</v>
      </c>
      <c r="V1247">
        <v>0</v>
      </c>
      <c r="W1247">
        <v>0</v>
      </c>
      <c r="X1247">
        <v>61.900000000000013</v>
      </c>
      <c r="Y1247">
        <v>2013</v>
      </c>
    </row>
    <row r="1248" spans="1:25" x14ac:dyDescent="0.3">
      <c r="A1248" s="1" t="s">
        <v>119</v>
      </c>
      <c r="B1248">
        <v>6507.9</v>
      </c>
      <c r="C1248">
        <v>4920.8099999999986</v>
      </c>
      <c r="D1248">
        <v>13650.28</v>
      </c>
      <c r="E1248">
        <v>0</v>
      </c>
      <c r="F1248">
        <v>0</v>
      </c>
      <c r="G1248">
        <v>0</v>
      </c>
      <c r="H1248">
        <v>0</v>
      </c>
      <c r="I1248">
        <v>250.12</v>
      </c>
      <c r="J1248">
        <v>19336.12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33488</v>
      </c>
      <c r="T1248">
        <v>843.35</v>
      </c>
      <c r="U1248">
        <v>0</v>
      </c>
      <c r="V1248">
        <v>0</v>
      </c>
      <c r="W1248">
        <v>0</v>
      </c>
      <c r="X1248">
        <v>3.2</v>
      </c>
      <c r="Y1248">
        <v>2013</v>
      </c>
    </row>
    <row r="1249" spans="1:25" x14ac:dyDescent="0.3">
      <c r="A1249" s="1" t="s">
        <v>120</v>
      </c>
      <c r="B1249">
        <v>288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0.57999999999999996</v>
      </c>
      <c r="J1249">
        <v>183.08</v>
      </c>
      <c r="K1249">
        <v>0</v>
      </c>
      <c r="L1249">
        <v>0</v>
      </c>
      <c r="M1249">
        <v>205.4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2013</v>
      </c>
    </row>
    <row r="1250" spans="1:25" x14ac:dyDescent="0.3">
      <c r="A1250" s="1" t="s">
        <v>121</v>
      </c>
      <c r="B1250">
        <v>1295.4000000000001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2158.5300000000002</v>
      </c>
      <c r="J1250">
        <v>641.19000000000005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87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2013</v>
      </c>
    </row>
    <row r="1251" spans="1:25" x14ac:dyDescent="0.3">
      <c r="A1251" s="1" t="s">
        <v>122</v>
      </c>
      <c r="B1251">
        <v>97.1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221.3</v>
      </c>
      <c r="J1251">
        <v>1035.07</v>
      </c>
      <c r="K1251">
        <v>3</v>
      </c>
      <c r="L1251">
        <v>0</v>
      </c>
      <c r="M1251">
        <v>0</v>
      </c>
      <c r="N1251">
        <v>0</v>
      </c>
      <c r="O1251">
        <v>0</v>
      </c>
      <c r="P1251">
        <v>2.625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2013</v>
      </c>
    </row>
    <row r="1252" spans="1:25" x14ac:dyDescent="0.3">
      <c r="A1252" s="1" t="s">
        <v>123</v>
      </c>
      <c r="B1252">
        <v>183.6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108.3</v>
      </c>
      <c r="J1252">
        <v>40.150000000000013</v>
      </c>
      <c r="K1252">
        <v>0</v>
      </c>
      <c r="L1252">
        <v>0</v>
      </c>
      <c r="M1252">
        <v>80.89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2013</v>
      </c>
    </row>
    <row r="1253" spans="1:25" x14ac:dyDescent="0.3">
      <c r="A1253" s="1" t="s">
        <v>124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70.92</v>
      </c>
      <c r="J1253">
        <v>79.820000000000007</v>
      </c>
      <c r="K1253">
        <v>0</v>
      </c>
      <c r="L1253">
        <v>0</v>
      </c>
      <c r="M1253">
        <v>99.14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2013</v>
      </c>
    </row>
    <row r="1254" spans="1:25" x14ac:dyDescent="0.3">
      <c r="A1254" s="1" t="s">
        <v>125</v>
      </c>
      <c r="B1254">
        <v>0.3</v>
      </c>
      <c r="C1254">
        <v>0</v>
      </c>
      <c r="D1254">
        <v>0</v>
      </c>
      <c r="E1254">
        <v>0</v>
      </c>
      <c r="F1254">
        <v>4.96</v>
      </c>
      <c r="G1254">
        <v>0</v>
      </c>
      <c r="H1254">
        <v>0</v>
      </c>
      <c r="I1254">
        <v>145.93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44.6</v>
      </c>
      <c r="W1254">
        <v>0</v>
      </c>
      <c r="X1254">
        <v>0</v>
      </c>
      <c r="Y1254">
        <v>2013</v>
      </c>
    </row>
    <row r="1255" spans="1:25" x14ac:dyDescent="0.3">
      <c r="A1255" s="1" t="s">
        <v>126</v>
      </c>
      <c r="B1255">
        <v>0</v>
      </c>
      <c r="C1255">
        <v>0</v>
      </c>
      <c r="D1255">
        <v>21.68</v>
      </c>
      <c r="E1255">
        <v>0</v>
      </c>
      <c r="F1255">
        <v>5.3900000000000006</v>
      </c>
      <c r="G1255">
        <v>0</v>
      </c>
      <c r="H1255">
        <v>0</v>
      </c>
      <c r="I1255">
        <v>0.08</v>
      </c>
      <c r="J1255">
        <v>415.34</v>
      </c>
      <c r="K1255">
        <v>0</v>
      </c>
      <c r="L1255">
        <v>972</v>
      </c>
      <c r="M1255">
        <v>0.25</v>
      </c>
      <c r="N1255">
        <v>0</v>
      </c>
      <c r="O1255">
        <v>245</v>
      </c>
      <c r="P1255">
        <v>0</v>
      </c>
      <c r="Q1255">
        <v>0</v>
      </c>
      <c r="R1255">
        <v>0</v>
      </c>
      <c r="S1255">
        <v>0</v>
      </c>
      <c r="T1255">
        <v>111961.32</v>
      </c>
      <c r="U1255">
        <v>2.21</v>
      </c>
      <c r="V1255">
        <v>17.23</v>
      </c>
      <c r="W1255">
        <v>0</v>
      </c>
      <c r="X1255">
        <v>0</v>
      </c>
      <c r="Y1255">
        <v>2013</v>
      </c>
    </row>
    <row r="1256" spans="1:25" x14ac:dyDescent="0.3">
      <c r="A1256" s="1" t="s">
        <v>127</v>
      </c>
      <c r="B1256">
        <v>2.9</v>
      </c>
      <c r="C1256">
        <v>8534.119999999999</v>
      </c>
      <c r="D1256">
        <v>4029.01</v>
      </c>
      <c r="E1256">
        <v>0</v>
      </c>
      <c r="F1256">
        <v>21.19</v>
      </c>
      <c r="G1256">
        <v>0</v>
      </c>
      <c r="H1256">
        <v>28</v>
      </c>
      <c r="I1256">
        <v>12288.74</v>
      </c>
      <c r="J1256">
        <v>14023.89</v>
      </c>
      <c r="K1256">
        <v>0</v>
      </c>
      <c r="L1256">
        <v>0</v>
      </c>
      <c r="M1256">
        <v>312.95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127</v>
      </c>
      <c r="T1256">
        <v>35358.36</v>
      </c>
      <c r="U1256">
        <v>0</v>
      </c>
      <c r="V1256">
        <v>0</v>
      </c>
      <c r="W1256">
        <v>0</v>
      </c>
      <c r="X1256">
        <v>945.9</v>
      </c>
      <c r="Y1256">
        <v>2013</v>
      </c>
    </row>
    <row r="1257" spans="1:25" x14ac:dyDescent="0.3">
      <c r="A1257" s="1" t="s">
        <v>128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57123</v>
      </c>
      <c r="P1257">
        <v>0</v>
      </c>
      <c r="Q1257">
        <v>0</v>
      </c>
      <c r="R1257">
        <v>0</v>
      </c>
      <c r="S1257">
        <v>0</v>
      </c>
      <c r="T1257">
        <v>3.84</v>
      </c>
      <c r="U1257">
        <v>0</v>
      </c>
      <c r="V1257">
        <v>0</v>
      </c>
      <c r="W1257">
        <v>0</v>
      </c>
      <c r="X1257">
        <v>0</v>
      </c>
      <c r="Y1257">
        <v>2013</v>
      </c>
    </row>
    <row r="1258" spans="1:25" x14ac:dyDescent="0.3">
      <c r="A1258" s="1" t="s">
        <v>129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2042</v>
      </c>
      <c r="I1258">
        <v>0</v>
      </c>
      <c r="J1258">
        <v>1.19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2013</v>
      </c>
    </row>
    <row r="1259" spans="1:25" x14ac:dyDescent="0.3">
      <c r="A1259" s="1" t="s">
        <v>130</v>
      </c>
      <c r="B1259">
        <v>16.5</v>
      </c>
      <c r="C1259">
        <v>65.86</v>
      </c>
      <c r="D1259">
        <v>127.5</v>
      </c>
      <c r="E1259">
        <v>0</v>
      </c>
      <c r="F1259">
        <v>0</v>
      </c>
      <c r="G1259">
        <v>0</v>
      </c>
      <c r="H1259">
        <v>0</v>
      </c>
      <c r="I1259">
        <v>1.84</v>
      </c>
      <c r="J1259">
        <v>463.14</v>
      </c>
      <c r="K1259">
        <v>0</v>
      </c>
      <c r="L1259">
        <v>0</v>
      </c>
      <c r="M1259">
        <v>0.04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4</v>
      </c>
      <c r="T1259">
        <v>371.22</v>
      </c>
      <c r="U1259">
        <v>0</v>
      </c>
      <c r="V1259">
        <v>0</v>
      </c>
      <c r="W1259">
        <v>0</v>
      </c>
      <c r="X1259">
        <v>28.5</v>
      </c>
      <c r="Y1259">
        <v>2013</v>
      </c>
    </row>
    <row r="1260" spans="1:25" x14ac:dyDescent="0.3">
      <c r="A1260" s="1" t="s">
        <v>131</v>
      </c>
      <c r="B1260">
        <v>38.6</v>
      </c>
      <c r="C1260">
        <v>0</v>
      </c>
      <c r="D1260">
        <v>0</v>
      </c>
      <c r="E1260">
        <v>0</v>
      </c>
      <c r="F1260">
        <v>11.15</v>
      </c>
      <c r="G1260">
        <v>0</v>
      </c>
      <c r="H1260">
        <v>0</v>
      </c>
      <c r="I1260">
        <v>1767.65</v>
      </c>
      <c r="J1260">
        <v>1776.76</v>
      </c>
      <c r="K1260">
        <v>56</v>
      </c>
      <c r="L1260">
        <v>0</v>
      </c>
      <c r="M1260">
        <v>1166.18</v>
      </c>
      <c r="N1260">
        <v>7</v>
      </c>
      <c r="O1260">
        <v>0</v>
      </c>
      <c r="P1260">
        <v>8.0009999999999994</v>
      </c>
      <c r="Q1260">
        <v>0</v>
      </c>
      <c r="R1260">
        <v>0</v>
      </c>
      <c r="S1260">
        <v>1</v>
      </c>
      <c r="T1260">
        <v>0.1</v>
      </c>
      <c r="U1260">
        <v>0</v>
      </c>
      <c r="V1260">
        <v>0</v>
      </c>
      <c r="W1260">
        <v>0</v>
      </c>
      <c r="X1260">
        <v>0</v>
      </c>
      <c r="Y1260">
        <v>2013</v>
      </c>
    </row>
    <row r="1261" spans="1:25" x14ac:dyDescent="0.3">
      <c r="A1261" s="1" t="s">
        <v>132</v>
      </c>
      <c r="B1261">
        <v>0.2</v>
      </c>
      <c r="C1261">
        <v>0</v>
      </c>
      <c r="D1261">
        <v>0</v>
      </c>
      <c r="E1261">
        <v>0</v>
      </c>
      <c r="F1261">
        <v>361.09</v>
      </c>
      <c r="G1261">
        <v>0</v>
      </c>
      <c r="H1261">
        <v>0</v>
      </c>
      <c r="I1261">
        <v>1339.96</v>
      </c>
      <c r="J1261">
        <v>7.63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3.14</v>
      </c>
      <c r="W1261">
        <v>0</v>
      </c>
      <c r="X1261">
        <v>0</v>
      </c>
      <c r="Y1261">
        <v>2013</v>
      </c>
    </row>
    <row r="1262" spans="1:25" x14ac:dyDescent="0.3">
      <c r="A1262" s="1" t="s">
        <v>133</v>
      </c>
      <c r="B1262">
        <v>0</v>
      </c>
      <c r="C1262">
        <v>0</v>
      </c>
      <c r="D1262">
        <v>0</v>
      </c>
      <c r="E1262">
        <v>4520.99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95</v>
      </c>
      <c r="M1262">
        <v>0</v>
      </c>
      <c r="N1262">
        <v>0</v>
      </c>
      <c r="O1262">
        <v>164</v>
      </c>
      <c r="P1262">
        <v>0</v>
      </c>
      <c r="Q1262">
        <v>436.56</v>
      </c>
      <c r="R1262">
        <v>458.75</v>
      </c>
      <c r="S1262">
        <v>0</v>
      </c>
      <c r="T1262">
        <v>8846.0399999999991</v>
      </c>
      <c r="U1262">
        <v>0</v>
      </c>
      <c r="V1262">
        <v>0</v>
      </c>
      <c r="W1262">
        <v>0</v>
      </c>
      <c r="X1262">
        <v>0</v>
      </c>
      <c r="Y1262">
        <v>2013</v>
      </c>
    </row>
    <row r="1263" spans="1:25" x14ac:dyDescent="0.3">
      <c r="A1263" s="1" t="s">
        <v>134</v>
      </c>
      <c r="B1263">
        <v>0</v>
      </c>
      <c r="C1263">
        <v>0</v>
      </c>
      <c r="D1263">
        <v>36.369999999999997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0.1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1134.48</v>
      </c>
      <c r="U1263">
        <v>0</v>
      </c>
      <c r="V1263">
        <v>0</v>
      </c>
      <c r="W1263">
        <v>0</v>
      </c>
      <c r="X1263">
        <v>103.2</v>
      </c>
      <c r="Y1263">
        <v>2013</v>
      </c>
    </row>
    <row r="1264" spans="1:25" x14ac:dyDescent="0.3">
      <c r="A1264" s="1" t="s">
        <v>135</v>
      </c>
      <c r="B1264">
        <v>0</v>
      </c>
      <c r="C1264">
        <v>0</v>
      </c>
      <c r="D1264">
        <v>36.369999999999997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1134.48</v>
      </c>
      <c r="U1264">
        <v>0</v>
      </c>
      <c r="V1264">
        <v>0</v>
      </c>
      <c r="W1264">
        <v>0</v>
      </c>
      <c r="X1264">
        <v>103.2</v>
      </c>
      <c r="Y1264">
        <v>2013</v>
      </c>
    </row>
    <row r="1265" spans="1:25" x14ac:dyDescent="0.3">
      <c r="A1265" s="1" t="s">
        <v>136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2013</v>
      </c>
    </row>
    <row r="1266" spans="1:25" x14ac:dyDescent="0.3">
      <c r="A1266" s="1" t="s">
        <v>137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104.83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2013</v>
      </c>
    </row>
    <row r="1267" spans="1:25" x14ac:dyDescent="0.3">
      <c r="A1267" s="1" t="s">
        <v>138</v>
      </c>
      <c r="B1267">
        <v>0</v>
      </c>
      <c r="C1267">
        <v>0</v>
      </c>
      <c r="D1267">
        <v>0</v>
      </c>
      <c r="E1267">
        <v>0</v>
      </c>
      <c r="F1267">
        <v>2644.28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17379</v>
      </c>
      <c r="P1267">
        <v>0</v>
      </c>
      <c r="Q1267">
        <v>1162.97</v>
      </c>
      <c r="R1267">
        <v>0</v>
      </c>
      <c r="S1267">
        <v>0</v>
      </c>
      <c r="T1267">
        <v>3335.63</v>
      </c>
      <c r="U1267">
        <v>0</v>
      </c>
      <c r="V1267">
        <v>0.5</v>
      </c>
      <c r="W1267">
        <v>0</v>
      </c>
      <c r="X1267">
        <v>0</v>
      </c>
      <c r="Y1267">
        <v>2013</v>
      </c>
    </row>
    <row r="1268" spans="1:25" x14ac:dyDescent="0.3">
      <c r="A1268" s="1" t="s">
        <v>139</v>
      </c>
      <c r="B1268">
        <v>0</v>
      </c>
      <c r="C1268">
        <v>0</v>
      </c>
      <c r="D1268">
        <v>0</v>
      </c>
      <c r="E1268">
        <v>0</v>
      </c>
      <c r="F1268">
        <v>2644.28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17379</v>
      </c>
      <c r="P1268">
        <v>0</v>
      </c>
      <c r="Q1268">
        <v>1162.97</v>
      </c>
      <c r="R1268">
        <v>0</v>
      </c>
      <c r="S1268">
        <v>0</v>
      </c>
      <c r="T1268">
        <v>3335.63</v>
      </c>
      <c r="U1268">
        <v>0</v>
      </c>
      <c r="V1268">
        <v>0.5</v>
      </c>
      <c r="W1268">
        <v>0</v>
      </c>
      <c r="X1268">
        <v>0</v>
      </c>
      <c r="Y1268">
        <v>2013</v>
      </c>
    </row>
    <row r="1269" spans="1:25" x14ac:dyDescent="0.3">
      <c r="A1269" s="1" t="s">
        <v>140</v>
      </c>
      <c r="B1269">
        <v>0</v>
      </c>
      <c r="C1269">
        <v>0</v>
      </c>
      <c r="D1269">
        <v>0</v>
      </c>
      <c r="E1269">
        <v>0</v>
      </c>
      <c r="F1269">
        <v>2644.28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11274</v>
      </c>
      <c r="P1269">
        <v>0</v>
      </c>
      <c r="Q1269">
        <v>1162.97</v>
      </c>
      <c r="R1269">
        <v>0</v>
      </c>
      <c r="S1269">
        <v>0</v>
      </c>
      <c r="T1269">
        <v>3335.63</v>
      </c>
      <c r="U1269">
        <v>0</v>
      </c>
      <c r="V1269">
        <v>0.5</v>
      </c>
      <c r="W1269">
        <v>0</v>
      </c>
      <c r="X1269">
        <v>0</v>
      </c>
      <c r="Y1269">
        <v>2013</v>
      </c>
    </row>
    <row r="1270" spans="1:25" x14ac:dyDescent="0.3">
      <c r="A1270" s="1" t="s">
        <v>141</v>
      </c>
      <c r="B1270">
        <v>0</v>
      </c>
      <c r="C1270">
        <v>0</v>
      </c>
      <c r="D1270">
        <v>0</v>
      </c>
      <c r="E1270">
        <v>0</v>
      </c>
      <c r="F1270">
        <v>2644.28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17363</v>
      </c>
      <c r="P1270">
        <v>0</v>
      </c>
      <c r="Q1270">
        <v>1162.97</v>
      </c>
      <c r="R1270">
        <v>0</v>
      </c>
      <c r="S1270">
        <v>0</v>
      </c>
      <c r="T1270">
        <v>3335.63</v>
      </c>
      <c r="U1270">
        <v>0</v>
      </c>
      <c r="V1270">
        <v>0.5</v>
      </c>
      <c r="W1270">
        <v>0</v>
      </c>
      <c r="X1270">
        <v>0</v>
      </c>
      <c r="Y1270">
        <v>2013</v>
      </c>
    </row>
    <row r="1271" spans="1:25" x14ac:dyDescent="0.3">
      <c r="A1271" s="1" t="s">
        <v>142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811</v>
      </c>
      <c r="M1271">
        <v>0</v>
      </c>
      <c r="N1271">
        <v>0</v>
      </c>
      <c r="O1271">
        <v>51161</v>
      </c>
      <c r="P1271">
        <v>0</v>
      </c>
      <c r="Q1271">
        <v>0</v>
      </c>
      <c r="R1271">
        <v>0</v>
      </c>
      <c r="S1271">
        <v>0</v>
      </c>
      <c r="T1271">
        <v>33.99</v>
      </c>
      <c r="U1271">
        <v>0</v>
      </c>
      <c r="V1271">
        <v>0</v>
      </c>
      <c r="W1271">
        <v>0</v>
      </c>
      <c r="X1271">
        <v>0</v>
      </c>
      <c r="Y1271">
        <v>2013</v>
      </c>
    </row>
    <row r="1272" spans="1:25" x14ac:dyDescent="0.3">
      <c r="A1272" s="1" t="s">
        <v>143</v>
      </c>
      <c r="B1272">
        <v>200.4</v>
      </c>
      <c r="C1272">
        <v>0</v>
      </c>
      <c r="D1272">
        <v>2.0299999999999998</v>
      </c>
      <c r="E1272">
        <v>0</v>
      </c>
      <c r="F1272">
        <v>0</v>
      </c>
      <c r="G1272">
        <v>0</v>
      </c>
      <c r="H1272">
        <v>0</v>
      </c>
      <c r="I1272">
        <v>945.15000000000009</v>
      </c>
      <c r="J1272">
        <v>573.62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163</v>
      </c>
      <c r="T1272">
        <v>3.29</v>
      </c>
      <c r="U1272">
        <v>0</v>
      </c>
      <c r="V1272">
        <v>0</v>
      </c>
      <c r="W1272">
        <v>0</v>
      </c>
      <c r="X1272">
        <v>0</v>
      </c>
      <c r="Y1272">
        <v>2013</v>
      </c>
    </row>
    <row r="1273" spans="1:25" x14ac:dyDescent="0.3">
      <c r="A1273" s="1" t="s">
        <v>144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0.48</v>
      </c>
      <c r="K1273">
        <v>0</v>
      </c>
      <c r="L1273">
        <v>0</v>
      </c>
      <c r="M1273">
        <v>11.79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2013</v>
      </c>
    </row>
    <row r="1274" spans="1:25" x14ac:dyDescent="0.3">
      <c r="A1274" s="1" t="s">
        <v>145</v>
      </c>
      <c r="B1274">
        <v>114.1</v>
      </c>
      <c r="C1274">
        <v>0</v>
      </c>
      <c r="D1274">
        <v>0.05</v>
      </c>
      <c r="E1274">
        <v>0</v>
      </c>
      <c r="F1274">
        <v>0</v>
      </c>
      <c r="G1274">
        <v>0</v>
      </c>
      <c r="H1274">
        <v>0</v>
      </c>
      <c r="I1274">
        <v>24.69</v>
      </c>
      <c r="J1274">
        <v>70.83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28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2013</v>
      </c>
    </row>
    <row r="1275" spans="1:25" x14ac:dyDescent="0.3">
      <c r="A1275" s="1" t="s">
        <v>146</v>
      </c>
      <c r="B1275">
        <v>17.2</v>
      </c>
      <c r="C1275">
        <v>0</v>
      </c>
      <c r="D1275">
        <v>0.11</v>
      </c>
      <c r="E1275">
        <v>0</v>
      </c>
      <c r="F1275">
        <v>0</v>
      </c>
      <c r="G1275">
        <v>0</v>
      </c>
      <c r="H1275">
        <v>0</v>
      </c>
      <c r="I1275">
        <v>28.23</v>
      </c>
      <c r="J1275">
        <v>127.44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139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2013</v>
      </c>
    </row>
    <row r="1276" spans="1:25" x14ac:dyDescent="0.3">
      <c r="A1276" s="1" t="s">
        <v>147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0.04</v>
      </c>
      <c r="J1276">
        <v>122.87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3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2013</v>
      </c>
    </row>
    <row r="1277" spans="1:25" x14ac:dyDescent="0.3">
      <c r="A1277" s="1" t="s">
        <v>148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2013</v>
      </c>
    </row>
    <row r="1278" spans="1:25" x14ac:dyDescent="0.3">
      <c r="A1278" s="1" t="s">
        <v>149</v>
      </c>
      <c r="B1278">
        <v>0</v>
      </c>
      <c r="C1278">
        <v>7898.33</v>
      </c>
      <c r="D1278">
        <v>192789.73</v>
      </c>
      <c r="E1278">
        <v>0</v>
      </c>
      <c r="F1278">
        <v>0</v>
      </c>
      <c r="G1278">
        <v>0</v>
      </c>
      <c r="H1278">
        <v>0</v>
      </c>
      <c r="I1278">
        <v>3.87</v>
      </c>
      <c r="J1278">
        <v>2436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1320.35</v>
      </c>
      <c r="R1278">
        <v>0</v>
      </c>
      <c r="S1278">
        <v>387</v>
      </c>
      <c r="T1278">
        <v>28433.25</v>
      </c>
      <c r="U1278">
        <v>0</v>
      </c>
      <c r="V1278">
        <v>0</v>
      </c>
      <c r="W1278">
        <v>0</v>
      </c>
      <c r="X1278">
        <v>26811</v>
      </c>
      <c r="Y1278">
        <v>2013</v>
      </c>
    </row>
    <row r="1279" spans="1:25" x14ac:dyDescent="0.3">
      <c r="A1279" s="1" t="s">
        <v>150</v>
      </c>
      <c r="B1279">
        <v>0</v>
      </c>
      <c r="C1279">
        <v>7898.33</v>
      </c>
      <c r="D1279">
        <v>192789.73</v>
      </c>
      <c r="E1279">
        <v>0</v>
      </c>
      <c r="F1279">
        <v>0</v>
      </c>
      <c r="G1279">
        <v>0</v>
      </c>
      <c r="H1279">
        <v>0</v>
      </c>
      <c r="I1279">
        <v>3.87</v>
      </c>
      <c r="J1279">
        <v>2436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1320.35</v>
      </c>
      <c r="R1279">
        <v>0</v>
      </c>
      <c r="S1279">
        <v>387</v>
      </c>
      <c r="T1279">
        <v>28433.25</v>
      </c>
      <c r="U1279">
        <v>0</v>
      </c>
      <c r="V1279">
        <v>0</v>
      </c>
      <c r="W1279">
        <v>0</v>
      </c>
      <c r="X1279">
        <v>26811</v>
      </c>
      <c r="Y1279">
        <v>2013</v>
      </c>
    </row>
    <row r="1280" spans="1:25" x14ac:dyDescent="0.3">
      <c r="A1280" s="1" t="s">
        <v>151</v>
      </c>
      <c r="B1280">
        <v>0</v>
      </c>
      <c r="C1280">
        <v>7807.66</v>
      </c>
      <c r="D1280">
        <v>187156.67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2436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1320.35</v>
      </c>
      <c r="R1280">
        <v>0</v>
      </c>
      <c r="S1280">
        <v>387</v>
      </c>
      <c r="T1280">
        <v>30446.15</v>
      </c>
      <c r="U1280">
        <v>0</v>
      </c>
      <c r="V1280">
        <v>0</v>
      </c>
      <c r="W1280">
        <v>0</v>
      </c>
      <c r="X1280">
        <v>26681</v>
      </c>
      <c r="Y1280">
        <v>2013</v>
      </c>
    </row>
    <row r="1281" spans="1:25" x14ac:dyDescent="0.3">
      <c r="A1281" s="1" t="s">
        <v>152</v>
      </c>
      <c r="B1281">
        <v>0</v>
      </c>
      <c r="C1281">
        <v>7807.66</v>
      </c>
      <c r="D1281">
        <v>187156.67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2436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1320.35</v>
      </c>
      <c r="R1281">
        <v>0</v>
      </c>
      <c r="S1281">
        <v>387</v>
      </c>
      <c r="T1281">
        <v>30446.15</v>
      </c>
      <c r="U1281">
        <v>0</v>
      </c>
      <c r="V1281">
        <v>0</v>
      </c>
      <c r="W1281">
        <v>0</v>
      </c>
      <c r="X1281">
        <v>26681</v>
      </c>
      <c r="Y1281">
        <v>2013</v>
      </c>
    </row>
    <row r="1282" spans="1:25" x14ac:dyDescent="0.3">
      <c r="A1282" s="1" t="s">
        <v>153</v>
      </c>
      <c r="B1282">
        <v>0</v>
      </c>
      <c r="C1282">
        <v>0</v>
      </c>
      <c r="D1282">
        <v>42.03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2012.9</v>
      </c>
      <c r="U1282">
        <v>0</v>
      </c>
      <c r="V1282">
        <v>0</v>
      </c>
      <c r="W1282">
        <v>0</v>
      </c>
      <c r="X1282">
        <v>0</v>
      </c>
      <c r="Y1282">
        <v>2013</v>
      </c>
    </row>
    <row r="1283" spans="1:25" x14ac:dyDescent="0.3">
      <c r="A1283" s="1" t="s">
        <v>154</v>
      </c>
      <c r="B1283">
        <v>0</v>
      </c>
      <c r="C1283">
        <v>0</v>
      </c>
      <c r="D1283">
        <v>42.03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2012.9</v>
      </c>
      <c r="U1283">
        <v>0</v>
      </c>
      <c r="V1283">
        <v>0</v>
      </c>
      <c r="W1283">
        <v>0</v>
      </c>
      <c r="X1283">
        <v>0</v>
      </c>
      <c r="Y1283">
        <v>2013</v>
      </c>
    </row>
    <row r="1284" spans="1:25" x14ac:dyDescent="0.3">
      <c r="A1284" s="1" t="s">
        <v>155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571.80999999999995</v>
      </c>
      <c r="W1284">
        <v>0</v>
      </c>
      <c r="X1284">
        <v>0</v>
      </c>
      <c r="Y1284">
        <v>2013</v>
      </c>
    </row>
    <row r="1285" spans="1:25" x14ac:dyDescent="0.3">
      <c r="A1285" s="1" t="s">
        <v>156</v>
      </c>
      <c r="B1285">
        <v>0.6</v>
      </c>
      <c r="C1285">
        <v>0</v>
      </c>
      <c r="D1285">
        <v>0</v>
      </c>
      <c r="E1285">
        <v>0</v>
      </c>
      <c r="F1285">
        <v>7.5000000000000009</v>
      </c>
      <c r="G1285">
        <v>0</v>
      </c>
      <c r="H1285">
        <v>0</v>
      </c>
      <c r="I1285">
        <v>2933.89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17.587</v>
      </c>
      <c r="Q1285">
        <v>0</v>
      </c>
      <c r="R1285">
        <v>0</v>
      </c>
      <c r="S1285">
        <v>29</v>
      </c>
      <c r="T1285">
        <v>0</v>
      </c>
      <c r="U1285">
        <v>0</v>
      </c>
      <c r="V1285">
        <v>8.1</v>
      </c>
      <c r="W1285">
        <v>0</v>
      </c>
      <c r="X1285">
        <v>0</v>
      </c>
      <c r="Y1285">
        <v>2013</v>
      </c>
    </row>
    <row r="1286" spans="1:25" x14ac:dyDescent="0.3">
      <c r="A1286" s="1" t="s">
        <v>157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3.89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2013</v>
      </c>
    </row>
    <row r="1287" spans="1:25" x14ac:dyDescent="0.3">
      <c r="A1287" s="1" t="s">
        <v>158</v>
      </c>
      <c r="B1287">
        <v>0</v>
      </c>
      <c r="C1287">
        <v>0</v>
      </c>
      <c r="D1287">
        <v>0</v>
      </c>
      <c r="E1287">
        <v>0</v>
      </c>
      <c r="F1287">
        <v>4.7300000000000004</v>
      </c>
      <c r="G1287">
        <v>0</v>
      </c>
      <c r="H1287">
        <v>0</v>
      </c>
      <c r="I1287">
        <v>0.23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8.82</v>
      </c>
      <c r="W1287">
        <v>0</v>
      </c>
      <c r="X1287">
        <v>0</v>
      </c>
      <c r="Y1287">
        <v>2013</v>
      </c>
    </row>
    <row r="1288" spans="1:25" x14ac:dyDescent="0.3">
      <c r="A1288" s="1" t="s">
        <v>159</v>
      </c>
      <c r="B1288">
        <v>0</v>
      </c>
      <c r="C1288">
        <v>0.13</v>
      </c>
      <c r="D1288">
        <v>30.83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0.8</v>
      </c>
      <c r="Y1288">
        <v>2013</v>
      </c>
    </row>
    <row r="1289" spans="1:25" x14ac:dyDescent="0.3">
      <c r="A1289" s="1" t="s">
        <v>160</v>
      </c>
      <c r="B1289">
        <v>706.1</v>
      </c>
      <c r="C1289">
        <v>560.96</v>
      </c>
      <c r="D1289">
        <v>497.41</v>
      </c>
      <c r="E1289">
        <v>0</v>
      </c>
      <c r="F1289">
        <v>0</v>
      </c>
      <c r="G1289">
        <v>0</v>
      </c>
      <c r="H1289">
        <v>0</v>
      </c>
      <c r="I1289">
        <v>687.32</v>
      </c>
      <c r="J1289">
        <v>870.25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9967</v>
      </c>
      <c r="T1289">
        <v>0.5</v>
      </c>
      <c r="U1289">
        <v>0</v>
      </c>
      <c r="V1289">
        <v>0</v>
      </c>
      <c r="W1289">
        <v>0</v>
      </c>
      <c r="X1289">
        <v>0</v>
      </c>
      <c r="Y1289">
        <v>2013</v>
      </c>
    </row>
    <row r="1290" spans="1:25" x14ac:dyDescent="0.3">
      <c r="A1290" s="1" t="s">
        <v>161</v>
      </c>
      <c r="B1290">
        <v>96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0.15</v>
      </c>
      <c r="J1290">
        <v>11.6</v>
      </c>
      <c r="K1290">
        <v>0</v>
      </c>
      <c r="L1290">
        <v>0</v>
      </c>
      <c r="M1290">
        <v>40.17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2013</v>
      </c>
    </row>
    <row r="1291" spans="1:25" x14ac:dyDescent="0.3">
      <c r="A1291" s="1" t="s">
        <v>162</v>
      </c>
      <c r="B1291">
        <v>952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2884.38</v>
      </c>
      <c r="J1291">
        <v>605.24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2013</v>
      </c>
    </row>
    <row r="1292" spans="1:25" x14ac:dyDescent="0.3">
      <c r="A1292" s="1" t="s">
        <v>163</v>
      </c>
      <c r="B1292">
        <v>29.8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319.16000000000003</v>
      </c>
      <c r="J1292">
        <v>531.80999999999995</v>
      </c>
      <c r="K1292">
        <v>6</v>
      </c>
      <c r="L1292">
        <v>0</v>
      </c>
      <c r="M1292">
        <v>0</v>
      </c>
      <c r="N1292">
        <v>0</v>
      </c>
      <c r="O1292">
        <v>0</v>
      </c>
      <c r="P1292">
        <v>2.3820000000000001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2013</v>
      </c>
    </row>
    <row r="1293" spans="1:25" x14ac:dyDescent="0.3">
      <c r="A1293" s="1" t="s">
        <v>164</v>
      </c>
      <c r="B1293">
        <v>788.5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48.88</v>
      </c>
      <c r="J1293">
        <v>205.27</v>
      </c>
      <c r="K1293">
        <v>0</v>
      </c>
      <c r="L1293">
        <v>0</v>
      </c>
      <c r="M1293">
        <v>42.25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2013</v>
      </c>
    </row>
    <row r="1294" spans="1:25" x14ac:dyDescent="0.3">
      <c r="A1294" s="1" t="s">
        <v>165</v>
      </c>
      <c r="B1294">
        <v>4.3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68.84</v>
      </c>
      <c r="J1294">
        <v>46.64</v>
      </c>
      <c r="K1294">
        <v>0</v>
      </c>
      <c r="L1294">
        <v>0</v>
      </c>
      <c r="M1294">
        <v>83.48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0.02</v>
      </c>
      <c r="W1294">
        <v>0</v>
      </c>
      <c r="X1294">
        <v>0</v>
      </c>
      <c r="Y1294">
        <v>2013</v>
      </c>
    </row>
    <row r="1295" spans="1:25" x14ac:dyDescent="0.3">
      <c r="A1295" s="1" t="s">
        <v>166</v>
      </c>
      <c r="B1295">
        <v>312</v>
      </c>
      <c r="C1295">
        <v>0</v>
      </c>
      <c r="D1295">
        <v>0</v>
      </c>
      <c r="E1295">
        <v>0</v>
      </c>
      <c r="F1295">
        <v>8.81</v>
      </c>
      <c r="G1295">
        <v>0</v>
      </c>
      <c r="H1295">
        <v>0</v>
      </c>
      <c r="I1295">
        <v>4179.7299999999996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2013</v>
      </c>
    </row>
    <row r="1296" spans="1:25" x14ac:dyDescent="0.3">
      <c r="A1296" s="1" t="s">
        <v>189</v>
      </c>
      <c r="B1296">
        <v>0</v>
      </c>
      <c r="C1296">
        <v>0</v>
      </c>
      <c r="D1296">
        <v>0</v>
      </c>
      <c r="E1296">
        <v>0</v>
      </c>
      <c r="F1296">
        <v>234.14</v>
      </c>
      <c r="G1296">
        <v>0</v>
      </c>
      <c r="H1296">
        <v>0</v>
      </c>
      <c r="I1296">
        <v>0.24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442.41</v>
      </c>
      <c r="W1296">
        <v>0</v>
      </c>
      <c r="X1296">
        <v>0</v>
      </c>
      <c r="Y1296">
        <v>2013</v>
      </c>
    </row>
    <row r="1297" spans="1:25" x14ac:dyDescent="0.3">
      <c r="A1297" s="1" t="s">
        <v>167</v>
      </c>
      <c r="B1297">
        <v>0</v>
      </c>
      <c r="C1297">
        <v>8915.85</v>
      </c>
      <c r="D1297">
        <v>27630.42</v>
      </c>
      <c r="E1297">
        <v>29805.06</v>
      </c>
      <c r="F1297">
        <v>0</v>
      </c>
      <c r="G1297">
        <v>11086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5775.1399999999994</v>
      </c>
      <c r="R1297">
        <v>33309.800000000003</v>
      </c>
      <c r="S1297">
        <v>0</v>
      </c>
      <c r="T1297">
        <v>0</v>
      </c>
      <c r="U1297">
        <v>80987.740000000005</v>
      </c>
      <c r="V1297">
        <v>0</v>
      </c>
      <c r="W1297">
        <v>22895</v>
      </c>
      <c r="X1297">
        <v>50514.3</v>
      </c>
      <c r="Y1297">
        <v>2013</v>
      </c>
    </row>
    <row r="1298" spans="1:25" x14ac:dyDescent="0.3">
      <c r="A1298" s="1" t="s">
        <v>168</v>
      </c>
      <c r="B1298">
        <v>1</v>
      </c>
      <c r="C1298">
        <v>1583.32</v>
      </c>
      <c r="D1298">
        <v>65547.53</v>
      </c>
      <c r="E1298">
        <v>0</v>
      </c>
      <c r="F1298">
        <v>0</v>
      </c>
      <c r="G1298">
        <v>0</v>
      </c>
      <c r="H1298">
        <v>0</v>
      </c>
      <c r="I1298">
        <v>0.01</v>
      </c>
      <c r="J1298">
        <v>37.47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1140</v>
      </c>
      <c r="T1298">
        <v>2116.9299999999998</v>
      </c>
      <c r="U1298">
        <v>0</v>
      </c>
      <c r="V1298">
        <v>0</v>
      </c>
      <c r="W1298">
        <v>0</v>
      </c>
      <c r="X1298">
        <v>1365</v>
      </c>
      <c r="Y1298">
        <v>2013</v>
      </c>
    </row>
    <row r="1299" spans="1:25" x14ac:dyDescent="0.3">
      <c r="A1299" s="1" t="s">
        <v>169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969.69999999999993</v>
      </c>
      <c r="K1299">
        <v>0</v>
      </c>
      <c r="L1299">
        <v>0</v>
      </c>
      <c r="M1299">
        <v>5453.73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2013</v>
      </c>
    </row>
    <row r="1300" spans="1:25" x14ac:dyDescent="0.3">
      <c r="A1300" s="1" t="s">
        <v>170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2.09</v>
      </c>
      <c r="J1300">
        <v>3792.93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2013</v>
      </c>
    </row>
    <row r="1301" spans="1:25" x14ac:dyDescent="0.3">
      <c r="A1301" s="1" t="s">
        <v>171</v>
      </c>
      <c r="B1301">
        <v>2.5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2032.26</v>
      </c>
      <c r="J1301">
        <v>184.78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56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2013</v>
      </c>
    </row>
    <row r="1302" spans="1:25" x14ac:dyDescent="0.3">
      <c r="A1302" s="1" t="s">
        <v>172</v>
      </c>
      <c r="B1302">
        <v>1.1000000000000001</v>
      </c>
      <c r="C1302">
        <v>0</v>
      </c>
      <c r="D1302">
        <v>0</v>
      </c>
      <c r="E1302">
        <v>0</v>
      </c>
      <c r="F1302">
        <v>24.85</v>
      </c>
      <c r="G1302">
        <v>0</v>
      </c>
      <c r="H1302">
        <v>0</v>
      </c>
      <c r="I1302">
        <v>2282.16</v>
      </c>
      <c r="J1302">
        <v>364.76</v>
      </c>
      <c r="K1302">
        <v>11</v>
      </c>
      <c r="L1302">
        <v>0</v>
      </c>
      <c r="M1302">
        <v>312.45</v>
      </c>
      <c r="N1302">
        <v>5</v>
      </c>
      <c r="O1302">
        <v>0</v>
      </c>
      <c r="P1302">
        <v>11.443</v>
      </c>
      <c r="Q1302">
        <v>0</v>
      </c>
      <c r="R1302">
        <v>0</v>
      </c>
      <c r="S1302">
        <v>4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2013</v>
      </c>
    </row>
    <row r="1303" spans="1:25" x14ac:dyDescent="0.3">
      <c r="A1303" s="1" t="s">
        <v>173</v>
      </c>
      <c r="B1303">
        <v>0</v>
      </c>
      <c r="C1303">
        <v>0</v>
      </c>
      <c r="D1303">
        <v>0</v>
      </c>
      <c r="E1303">
        <v>0</v>
      </c>
      <c r="F1303">
        <v>0.7</v>
      </c>
      <c r="G1303">
        <v>0</v>
      </c>
      <c r="H1303">
        <v>0</v>
      </c>
      <c r="I1303">
        <v>881.16000000000008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2013</v>
      </c>
    </row>
    <row r="1304" spans="1:25" x14ac:dyDescent="0.3">
      <c r="A1304" s="1" t="s">
        <v>174</v>
      </c>
      <c r="B1304">
        <v>0</v>
      </c>
      <c r="C1304">
        <v>0</v>
      </c>
      <c r="D1304">
        <v>0</v>
      </c>
      <c r="E1304">
        <v>0</v>
      </c>
      <c r="F1304">
        <v>563.41</v>
      </c>
      <c r="G1304">
        <v>0</v>
      </c>
      <c r="H1304">
        <v>0</v>
      </c>
      <c r="I1304">
        <v>0.04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2013</v>
      </c>
    </row>
    <row r="1305" spans="1:25" x14ac:dyDescent="0.3">
      <c r="A1305" s="1" t="s">
        <v>175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215.27</v>
      </c>
      <c r="J1305">
        <v>0</v>
      </c>
      <c r="K1305">
        <v>0</v>
      </c>
      <c r="L1305">
        <v>0</v>
      </c>
      <c r="M1305">
        <v>15.64</v>
      </c>
      <c r="N1305">
        <v>0</v>
      </c>
      <c r="O1305">
        <v>0</v>
      </c>
      <c r="P1305">
        <v>4.5999999999999999E-2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2013</v>
      </c>
    </row>
    <row r="1306" spans="1:25" x14ac:dyDescent="0.3">
      <c r="A1306" s="1" t="s">
        <v>176</v>
      </c>
      <c r="B1306">
        <v>0</v>
      </c>
      <c r="C1306">
        <v>62.53</v>
      </c>
      <c r="D1306">
        <v>91.460000000000008</v>
      </c>
      <c r="E1306">
        <v>0</v>
      </c>
      <c r="F1306">
        <v>0</v>
      </c>
      <c r="G1306">
        <v>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12.66</v>
      </c>
      <c r="R1306">
        <v>9.58</v>
      </c>
      <c r="S1306">
        <v>0</v>
      </c>
      <c r="T1306">
        <v>0</v>
      </c>
      <c r="U1306">
        <v>72.460000000000008</v>
      </c>
      <c r="V1306">
        <v>0</v>
      </c>
      <c r="W1306">
        <v>20</v>
      </c>
      <c r="X1306">
        <v>27.3</v>
      </c>
      <c r="Y1306">
        <v>2013</v>
      </c>
    </row>
    <row r="1307" spans="1:25" x14ac:dyDescent="0.3">
      <c r="A1307" s="1" t="s">
        <v>177</v>
      </c>
      <c r="B1307">
        <v>161.4</v>
      </c>
      <c r="C1307">
        <v>219.29</v>
      </c>
      <c r="D1307">
        <v>498.11</v>
      </c>
      <c r="E1307">
        <v>0</v>
      </c>
      <c r="F1307">
        <v>0</v>
      </c>
      <c r="G1307">
        <v>0</v>
      </c>
      <c r="H1307">
        <v>0</v>
      </c>
      <c r="I1307">
        <v>39.869999999999997</v>
      </c>
      <c r="J1307">
        <v>373.84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1763</v>
      </c>
      <c r="T1307">
        <v>28.99</v>
      </c>
      <c r="U1307">
        <v>0</v>
      </c>
      <c r="V1307">
        <v>0</v>
      </c>
      <c r="W1307">
        <v>0</v>
      </c>
      <c r="X1307">
        <v>0.4</v>
      </c>
      <c r="Y1307">
        <v>2013</v>
      </c>
    </row>
    <row r="1308" spans="1:25" x14ac:dyDescent="0.3">
      <c r="A1308" s="1" t="s">
        <v>178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7.1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8538.68</v>
      </c>
      <c r="U1308">
        <v>0</v>
      </c>
      <c r="V1308">
        <v>0</v>
      </c>
      <c r="W1308">
        <v>0</v>
      </c>
      <c r="X1308">
        <v>0</v>
      </c>
      <c r="Y1308">
        <v>2013</v>
      </c>
    </row>
    <row r="1309" spans="1:25" x14ac:dyDescent="0.3">
      <c r="A1309" s="1" t="s">
        <v>179</v>
      </c>
      <c r="B1309">
        <v>0.3</v>
      </c>
      <c r="C1309">
        <v>3.44</v>
      </c>
      <c r="D1309">
        <v>44.61</v>
      </c>
      <c r="E1309">
        <v>0</v>
      </c>
      <c r="F1309">
        <v>85.09</v>
      </c>
      <c r="G1309">
        <v>0</v>
      </c>
      <c r="H1309">
        <v>219</v>
      </c>
      <c r="I1309">
        <v>202.43</v>
      </c>
      <c r="J1309">
        <v>142.46</v>
      </c>
      <c r="K1309">
        <v>0</v>
      </c>
      <c r="L1309">
        <v>0</v>
      </c>
      <c r="M1309">
        <v>1.87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2606.73</v>
      </c>
      <c r="U1309">
        <v>0</v>
      </c>
      <c r="V1309">
        <v>0</v>
      </c>
      <c r="W1309">
        <v>0</v>
      </c>
      <c r="X1309">
        <v>0.4</v>
      </c>
      <c r="Y1309">
        <v>2013</v>
      </c>
    </row>
    <row r="1310" spans="1:25" x14ac:dyDescent="0.3">
      <c r="A1310" s="1" t="s">
        <v>180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4974</v>
      </c>
      <c r="P1310">
        <v>0</v>
      </c>
      <c r="Q1310">
        <v>0</v>
      </c>
      <c r="R1310">
        <v>0</v>
      </c>
      <c r="S1310">
        <v>0</v>
      </c>
      <c r="T1310">
        <v>215.38</v>
      </c>
      <c r="U1310">
        <v>0</v>
      </c>
      <c r="V1310">
        <v>0</v>
      </c>
      <c r="W1310">
        <v>0</v>
      </c>
      <c r="X1310">
        <v>0</v>
      </c>
      <c r="Y1310">
        <v>2013</v>
      </c>
    </row>
    <row r="1311" spans="1:25" x14ac:dyDescent="0.3">
      <c r="A1311" s="1" t="s">
        <v>181</v>
      </c>
      <c r="B1311">
        <v>0</v>
      </c>
      <c r="C1311">
        <v>3624.26</v>
      </c>
      <c r="D1311">
        <v>2012.29</v>
      </c>
      <c r="E1311">
        <v>0</v>
      </c>
      <c r="F1311">
        <v>14612.61</v>
      </c>
      <c r="G1311">
        <v>0</v>
      </c>
      <c r="H1311">
        <v>13945</v>
      </c>
      <c r="I1311">
        <v>4337.3599999999997</v>
      </c>
      <c r="J1311">
        <v>13498.59</v>
      </c>
      <c r="K1311">
        <v>0</v>
      </c>
      <c r="L1311">
        <v>2136</v>
      </c>
      <c r="M1311">
        <v>13205.4</v>
      </c>
      <c r="N1311">
        <v>0</v>
      </c>
      <c r="O1311">
        <v>107052</v>
      </c>
      <c r="P1311">
        <v>0</v>
      </c>
      <c r="Q1311">
        <v>0</v>
      </c>
      <c r="R1311">
        <v>0</v>
      </c>
      <c r="S1311">
        <v>51584</v>
      </c>
      <c r="T1311">
        <v>196245.67</v>
      </c>
      <c r="U1311">
        <v>0</v>
      </c>
      <c r="V1311">
        <v>3233.91</v>
      </c>
      <c r="W1311">
        <v>12321</v>
      </c>
      <c r="X1311">
        <v>177.5</v>
      </c>
      <c r="Y1311">
        <v>2013</v>
      </c>
    </row>
    <row r="1312" spans="1:25" x14ac:dyDescent="0.3">
      <c r="A1312" s="1" t="s">
        <v>182</v>
      </c>
      <c r="B1312">
        <v>127.7</v>
      </c>
      <c r="C1312">
        <v>44.43</v>
      </c>
      <c r="D1312">
        <v>124.14</v>
      </c>
      <c r="E1312">
        <v>0</v>
      </c>
      <c r="F1312">
        <v>0</v>
      </c>
      <c r="G1312">
        <v>0</v>
      </c>
      <c r="H1312">
        <v>0</v>
      </c>
      <c r="I1312">
        <v>4017.48</v>
      </c>
      <c r="J1312">
        <v>11634.44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1145</v>
      </c>
      <c r="T1312">
        <v>560.04</v>
      </c>
      <c r="U1312">
        <v>0</v>
      </c>
      <c r="V1312">
        <v>0</v>
      </c>
      <c r="W1312">
        <v>0</v>
      </c>
      <c r="X1312">
        <v>0.7</v>
      </c>
      <c r="Y1312">
        <v>2013</v>
      </c>
    </row>
    <row r="1313" spans="1:25" x14ac:dyDescent="0.3">
      <c r="A1313" s="1" t="s">
        <v>183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1.1299999999999999</v>
      </c>
      <c r="J1313">
        <v>116.37</v>
      </c>
      <c r="K1313">
        <v>0</v>
      </c>
      <c r="L1313">
        <v>0</v>
      </c>
      <c r="M1313">
        <v>97.07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2013</v>
      </c>
    </row>
    <row r="1314" spans="1:25" x14ac:dyDescent="0.3">
      <c r="A1314" s="1" t="s">
        <v>184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2.62</v>
      </c>
      <c r="K1314">
        <v>0</v>
      </c>
      <c r="L1314">
        <v>0</v>
      </c>
      <c r="M1314">
        <v>0.28999999999999998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2013</v>
      </c>
    </row>
    <row r="1315" spans="1:25" x14ac:dyDescent="0.3">
      <c r="A1315" s="1" t="s">
        <v>185</v>
      </c>
      <c r="B1315">
        <v>2.4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0.44</v>
      </c>
      <c r="J1315">
        <v>20.16</v>
      </c>
      <c r="K1315">
        <v>0</v>
      </c>
      <c r="L1315">
        <v>0</v>
      </c>
      <c r="M1315">
        <v>44.44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2013</v>
      </c>
    </row>
    <row r="1316" spans="1:25" x14ac:dyDescent="0.3">
      <c r="A1316" s="1" t="s">
        <v>186</v>
      </c>
      <c r="B1316">
        <v>225.8</v>
      </c>
      <c r="C1316">
        <v>0</v>
      </c>
      <c r="D1316">
        <v>0</v>
      </c>
      <c r="E1316">
        <v>0</v>
      </c>
      <c r="F1316">
        <v>4.1900000000000004</v>
      </c>
      <c r="G1316">
        <v>0</v>
      </c>
      <c r="H1316">
        <v>0</v>
      </c>
      <c r="I1316">
        <v>3956.84</v>
      </c>
      <c r="J1316">
        <v>906.78</v>
      </c>
      <c r="K1316">
        <v>0</v>
      </c>
      <c r="L1316">
        <v>0</v>
      </c>
      <c r="M1316">
        <v>6881.57</v>
      </c>
      <c r="N1316">
        <v>0</v>
      </c>
      <c r="O1316">
        <v>0</v>
      </c>
      <c r="P1316">
        <v>0.47199999999999998</v>
      </c>
      <c r="Q1316">
        <v>0</v>
      </c>
      <c r="R1316">
        <v>0</v>
      </c>
      <c r="S1316">
        <v>88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2013</v>
      </c>
    </row>
    <row r="1317" spans="1:25" x14ac:dyDescent="0.3">
      <c r="A1317" s="1" t="s">
        <v>187</v>
      </c>
      <c r="B1317">
        <v>0.6</v>
      </c>
      <c r="C1317">
        <v>0</v>
      </c>
      <c r="D1317">
        <v>0</v>
      </c>
      <c r="E1317">
        <v>0</v>
      </c>
      <c r="F1317">
        <v>54.8</v>
      </c>
      <c r="G1317">
        <v>0</v>
      </c>
      <c r="H1317">
        <v>0</v>
      </c>
      <c r="I1317">
        <v>1941.57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95.47</v>
      </c>
      <c r="W1317">
        <v>0</v>
      </c>
      <c r="X1317">
        <v>0</v>
      </c>
      <c r="Y1317">
        <v>2013</v>
      </c>
    </row>
    <row r="1318" spans="1:25" x14ac:dyDescent="0.3">
      <c r="A1318" s="1" t="s">
        <v>188</v>
      </c>
      <c r="B1318">
        <v>5.4999999999999991</v>
      </c>
      <c r="C1318">
        <v>6.2</v>
      </c>
      <c r="D1318">
        <v>251.8</v>
      </c>
      <c r="E1318">
        <v>0</v>
      </c>
      <c r="F1318">
        <v>0</v>
      </c>
      <c r="G1318">
        <v>0</v>
      </c>
      <c r="H1318">
        <v>0</v>
      </c>
      <c r="I1318">
        <v>0.11</v>
      </c>
      <c r="J1318">
        <v>618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21</v>
      </c>
      <c r="T1318">
        <v>88.79</v>
      </c>
      <c r="U1318">
        <v>0</v>
      </c>
      <c r="V1318">
        <v>0</v>
      </c>
      <c r="W1318">
        <v>0</v>
      </c>
      <c r="X1318">
        <v>1.2</v>
      </c>
      <c r="Y1318">
        <v>2013</v>
      </c>
    </row>
    <row r="1319" spans="1:25" x14ac:dyDescent="0.3">
      <c r="A1319" s="1" t="s">
        <v>25</v>
      </c>
      <c r="B1319">
        <v>0</v>
      </c>
      <c r="C1319">
        <v>0</v>
      </c>
      <c r="D1319">
        <v>0</v>
      </c>
      <c r="E1319">
        <v>0</v>
      </c>
      <c r="F1319">
        <v>16142.26</v>
      </c>
      <c r="G1319">
        <v>0</v>
      </c>
      <c r="H1319">
        <v>0</v>
      </c>
      <c r="I1319">
        <v>4400.84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2014</v>
      </c>
    </row>
    <row r="1320" spans="1:25" x14ac:dyDescent="0.3">
      <c r="A1320" s="1" t="s">
        <v>26</v>
      </c>
      <c r="B1320">
        <v>0</v>
      </c>
      <c r="C1320">
        <v>0</v>
      </c>
      <c r="D1320">
        <v>0</v>
      </c>
      <c r="E1320">
        <v>0</v>
      </c>
      <c r="F1320">
        <v>6663.62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826.9</v>
      </c>
      <c r="W1320">
        <v>0</v>
      </c>
      <c r="X1320">
        <v>0</v>
      </c>
      <c r="Y1320">
        <v>2014</v>
      </c>
    </row>
    <row r="1321" spans="1:25" x14ac:dyDescent="0.3">
      <c r="A1321" s="1" t="s">
        <v>27</v>
      </c>
      <c r="B1321">
        <v>216.9</v>
      </c>
      <c r="C1321">
        <v>423.39</v>
      </c>
      <c r="D1321">
        <v>0</v>
      </c>
      <c r="E1321">
        <v>0</v>
      </c>
      <c r="F1321">
        <v>80.84</v>
      </c>
      <c r="G1321">
        <v>0</v>
      </c>
      <c r="H1321">
        <v>0</v>
      </c>
      <c r="I1321">
        <v>0</v>
      </c>
      <c r="J1321">
        <v>8429.26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2.9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2014</v>
      </c>
    </row>
    <row r="1322" spans="1:25" x14ac:dyDescent="0.3">
      <c r="A1322" s="1" t="s">
        <v>28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2014</v>
      </c>
    </row>
    <row r="1323" spans="1:25" x14ac:dyDescent="0.3">
      <c r="A1323" s="1" t="s">
        <v>29</v>
      </c>
      <c r="B1323">
        <v>0</v>
      </c>
      <c r="C1323">
        <v>0</v>
      </c>
      <c r="D1323">
        <v>0</v>
      </c>
      <c r="E1323">
        <v>0</v>
      </c>
      <c r="F1323">
        <v>66.98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131.11000000000001</v>
      </c>
      <c r="W1323">
        <v>0</v>
      </c>
      <c r="X1323">
        <v>0</v>
      </c>
      <c r="Y1323">
        <v>2014</v>
      </c>
    </row>
    <row r="1324" spans="1:25" x14ac:dyDescent="0.3">
      <c r="A1324" s="1" t="s">
        <v>30</v>
      </c>
      <c r="B1324">
        <v>0</v>
      </c>
      <c r="C1324">
        <v>204.32</v>
      </c>
      <c r="D1324">
        <v>40.26</v>
      </c>
      <c r="E1324">
        <v>0</v>
      </c>
      <c r="F1324">
        <v>0</v>
      </c>
      <c r="G1324">
        <v>0</v>
      </c>
      <c r="H1324">
        <v>0</v>
      </c>
      <c r="I1324">
        <v>0.54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359.5</v>
      </c>
      <c r="T1324">
        <v>190.32</v>
      </c>
      <c r="U1324">
        <v>0</v>
      </c>
      <c r="V1324">
        <v>0</v>
      </c>
      <c r="W1324">
        <v>0</v>
      </c>
      <c r="X1324">
        <v>0</v>
      </c>
      <c r="Y1324">
        <v>2014</v>
      </c>
    </row>
    <row r="1325" spans="1:25" x14ac:dyDescent="0.3">
      <c r="A1325" s="1" t="s">
        <v>31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2014</v>
      </c>
    </row>
    <row r="1326" spans="1:25" x14ac:dyDescent="0.3">
      <c r="A1326" s="1" t="s">
        <v>32</v>
      </c>
      <c r="B1326">
        <v>0</v>
      </c>
      <c r="C1326">
        <v>908.12</v>
      </c>
      <c r="D1326">
        <v>710.92</v>
      </c>
      <c r="E1326">
        <v>0</v>
      </c>
      <c r="F1326">
        <v>0</v>
      </c>
      <c r="G1326">
        <v>0</v>
      </c>
      <c r="H1326">
        <v>0</v>
      </c>
      <c r="I1326">
        <v>0.08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2431.6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2014</v>
      </c>
    </row>
    <row r="1327" spans="1:25" x14ac:dyDescent="0.3">
      <c r="A1327" s="1" t="s">
        <v>33</v>
      </c>
      <c r="B1327">
        <v>0</v>
      </c>
      <c r="C1327">
        <v>0</v>
      </c>
      <c r="D1327">
        <v>0</v>
      </c>
      <c r="E1327">
        <v>0</v>
      </c>
      <c r="F1327">
        <v>0.13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2014</v>
      </c>
    </row>
    <row r="1328" spans="1:25" x14ac:dyDescent="0.3">
      <c r="A1328" s="1" t="s">
        <v>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1585</v>
      </c>
      <c r="P1328">
        <v>0</v>
      </c>
      <c r="Q1328">
        <v>0</v>
      </c>
      <c r="R1328">
        <v>0</v>
      </c>
      <c r="S1328">
        <v>0</v>
      </c>
      <c r="T1328">
        <v>32.79</v>
      </c>
      <c r="U1328">
        <v>0</v>
      </c>
      <c r="V1328">
        <v>0</v>
      </c>
      <c r="W1328">
        <v>0</v>
      </c>
      <c r="X1328">
        <v>0</v>
      </c>
      <c r="Y1328">
        <v>2014</v>
      </c>
    </row>
    <row r="1329" spans="1:25" x14ac:dyDescent="0.3">
      <c r="A1329" s="1" t="s">
        <v>35</v>
      </c>
      <c r="B1329">
        <v>264.5</v>
      </c>
      <c r="C1329">
        <v>68.570000000000007</v>
      </c>
      <c r="D1329">
        <v>96.41</v>
      </c>
      <c r="E1329">
        <v>0</v>
      </c>
      <c r="F1329">
        <v>0</v>
      </c>
      <c r="G1329">
        <v>0</v>
      </c>
      <c r="H1329">
        <v>0</v>
      </c>
      <c r="I1329">
        <v>253.86</v>
      </c>
      <c r="J1329">
        <v>335.85</v>
      </c>
      <c r="K1329">
        <v>10</v>
      </c>
      <c r="L1329">
        <v>0</v>
      </c>
      <c r="M1329">
        <v>0.14000000000000001</v>
      </c>
      <c r="N1329">
        <v>0</v>
      </c>
      <c r="O1329">
        <v>0</v>
      </c>
      <c r="P1329">
        <v>3.4809999999999999</v>
      </c>
      <c r="Q1329">
        <v>0</v>
      </c>
      <c r="R1329">
        <v>0</v>
      </c>
      <c r="S1329">
        <v>858.3</v>
      </c>
      <c r="T1329">
        <v>8.57</v>
      </c>
      <c r="U1329">
        <v>0</v>
      </c>
      <c r="V1329">
        <v>0</v>
      </c>
      <c r="W1329">
        <v>0</v>
      </c>
      <c r="X1329">
        <v>0</v>
      </c>
      <c r="Y1329">
        <v>2014</v>
      </c>
    </row>
    <row r="1330" spans="1:25" x14ac:dyDescent="0.3">
      <c r="A1330" s="1" t="s">
        <v>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0.01</v>
      </c>
      <c r="J1330">
        <v>34.799999999999997</v>
      </c>
      <c r="K1330">
        <v>0</v>
      </c>
      <c r="L1330">
        <v>0</v>
      </c>
      <c r="M1330">
        <v>49.26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0.7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2014</v>
      </c>
    </row>
    <row r="1331" spans="1:25" x14ac:dyDescent="0.3">
      <c r="A1331" s="1" t="s">
        <v>37</v>
      </c>
      <c r="B1331">
        <v>147.5</v>
      </c>
      <c r="C1331">
        <v>0.53</v>
      </c>
      <c r="D1331">
        <v>1.1000000000000001</v>
      </c>
      <c r="E1331">
        <v>0</v>
      </c>
      <c r="F1331">
        <v>0</v>
      </c>
      <c r="G1331">
        <v>0</v>
      </c>
      <c r="H1331">
        <v>0</v>
      </c>
      <c r="I1331">
        <v>1322.36</v>
      </c>
      <c r="J1331">
        <v>1039.3699999999999</v>
      </c>
      <c r="K1331">
        <v>41</v>
      </c>
      <c r="L1331">
        <v>0</v>
      </c>
      <c r="M1331">
        <v>0</v>
      </c>
      <c r="N1331">
        <v>0</v>
      </c>
      <c r="O1331">
        <v>0</v>
      </c>
      <c r="P1331">
        <v>10.930999999999999</v>
      </c>
      <c r="Q1331">
        <v>0</v>
      </c>
      <c r="R1331">
        <v>0</v>
      </c>
      <c r="S1331">
        <v>253.2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2014</v>
      </c>
    </row>
    <row r="1332" spans="1:25" x14ac:dyDescent="0.3">
      <c r="A1332" s="1" t="s">
        <v>38</v>
      </c>
      <c r="B1332">
        <v>0</v>
      </c>
      <c r="C1332">
        <v>0</v>
      </c>
      <c r="D1332">
        <v>0</v>
      </c>
      <c r="E1332">
        <v>0</v>
      </c>
      <c r="F1332">
        <v>88.98</v>
      </c>
      <c r="G1332">
        <v>0</v>
      </c>
      <c r="H1332">
        <v>0</v>
      </c>
      <c r="I1332">
        <v>2925.64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2014</v>
      </c>
    </row>
    <row r="1333" spans="1:25" x14ac:dyDescent="0.3">
      <c r="A1333" s="1" t="s">
        <v>39</v>
      </c>
      <c r="B1333">
        <v>0</v>
      </c>
      <c r="C1333">
        <v>0</v>
      </c>
      <c r="D1333">
        <v>0</v>
      </c>
      <c r="E1333">
        <v>0</v>
      </c>
      <c r="F1333">
        <v>365.34</v>
      </c>
      <c r="G1333">
        <v>0</v>
      </c>
      <c r="H1333">
        <v>0</v>
      </c>
      <c r="I1333">
        <v>3.18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661.46</v>
      </c>
      <c r="W1333">
        <v>0</v>
      </c>
      <c r="X1333">
        <v>0</v>
      </c>
      <c r="Y1333">
        <v>2014</v>
      </c>
    </row>
    <row r="1334" spans="1:25" x14ac:dyDescent="0.3">
      <c r="A1334" s="1" t="s">
        <v>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40021.19</v>
      </c>
      <c r="U1334">
        <v>0</v>
      </c>
      <c r="V1334">
        <v>0</v>
      </c>
      <c r="W1334">
        <v>0</v>
      </c>
      <c r="X1334">
        <v>0</v>
      </c>
      <c r="Y1334">
        <v>2014</v>
      </c>
    </row>
    <row r="1335" spans="1:25" x14ac:dyDescent="0.3">
      <c r="A1335" s="1" t="s">
        <v>41</v>
      </c>
      <c r="B1335">
        <v>0</v>
      </c>
      <c r="C1335">
        <v>0</v>
      </c>
      <c r="D1335">
        <v>9655.4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22366</v>
      </c>
      <c r="M1335">
        <v>0</v>
      </c>
      <c r="N1335">
        <v>0</v>
      </c>
      <c r="O1335">
        <v>112214</v>
      </c>
      <c r="P1335">
        <v>0</v>
      </c>
      <c r="Q1335">
        <v>0</v>
      </c>
      <c r="R1335">
        <v>0</v>
      </c>
      <c r="S1335">
        <v>0</v>
      </c>
      <c r="T1335">
        <v>63207.68</v>
      </c>
      <c r="U1335">
        <v>0</v>
      </c>
      <c r="V1335">
        <v>0</v>
      </c>
      <c r="W1335">
        <v>0</v>
      </c>
      <c r="X1335">
        <v>0</v>
      </c>
      <c r="Y1335">
        <v>2014</v>
      </c>
    </row>
    <row r="1336" spans="1:25" x14ac:dyDescent="0.3">
      <c r="A1336" s="1" t="s">
        <v>42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2449</v>
      </c>
      <c r="M1336">
        <v>0</v>
      </c>
      <c r="N1336">
        <v>0</v>
      </c>
      <c r="O1336">
        <v>1071</v>
      </c>
      <c r="P1336">
        <v>0</v>
      </c>
      <c r="Q1336">
        <v>0</v>
      </c>
      <c r="R1336">
        <v>0</v>
      </c>
      <c r="S1336">
        <v>0</v>
      </c>
      <c r="T1336">
        <v>1491.03</v>
      </c>
      <c r="U1336">
        <v>0</v>
      </c>
      <c r="V1336">
        <v>0</v>
      </c>
      <c r="W1336">
        <v>0</v>
      </c>
      <c r="X1336">
        <v>0</v>
      </c>
      <c r="Y1336">
        <v>2014</v>
      </c>
    </row>
    <row r="1337" spans="1:25" x14ac:dyDescent="0.3">
      <c r="A1337" s="1" t="s">
        <v>43</v>
      </c>
      <c r="B1337">
        <v>0</v>
      </c>
      <c r="C1337">
        <v>5657.33</v>
      </c>
      <c r="D1337">
        <v>0</v>
      </c>
      <c r="E1337">
        <v>249.28</v>
      </c>
      <c r="F1337">
        <v>16378.26</v>
      </c>
      <c r="G1337">
        <v>0</v>
      </c>
      <c r="H1337">
        <v>0</v>
      </c>
      <c r="I1337">
        <v>3475.22</v>
      </c>
      <c r="J1337">
        <v>16019.25</v>
      </c>
      <c r="K1337">
        <v>0</v>
      </c>
      <c r="L1337">
        <v>8835</v>
      </c>
      <c r="M1337">
        <v>0</v>
      </c>
      <c r="N1337">
        <v>0</v>
      </c>
      <c r="O1337">
        <v>18726</v>
      </c>
      <c r="P1337">
        <v>0</v>
      </c>
      <c r="Q1337">
        <v>0</v>
      </c>
      <c r="R1337">
        <v>0</v>
      </c>
      <c r="S1337">
        <v>0</v>
      </c>
      <c r="T1337">
        <v>465452.31</v>
      </c>
      <c r="U1337">
        <v>5955.96</v>
      </c>
      <c r="V1337">
        <v>2007.33</v>
      </c>
      <c r="W1337">
        <v>0</v>
      </c>
      <c r="X1337">
        <v>0</v>
      </c>
      <c r="Y1337">
        <v>2014</v>
      </c>
    </row>
    <row r="1338" spans="1:25" x14ac:dyDescent="0.3">
      <c r="A1338" s="1" t="s">
        <v>44</v>
      </c>
      <c r="B1338">
        <v>0</v>
      </c>
      <c r="C1338">
        <v>3732.04</v>
      </c>
      <c r="D1338">
        <v>7372.4400000000014</v>
      </c>
      <c r="E1338">
        <v>0</v>
      </c>
      <c r="F1338">
        <v>0</v>
      </c>
      <c r="G1338">
        <v>6.9690000000000003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38.5</v>
      </c>
      <c r="S1338">
        <v>0</v>
      </c>
      <c r="T1338">
        <v>0</v>
      </c>
      <c r="U1338">
        <v>848.34</v>
      </c>
      <c r="V1338">
        <v>0</v>
      </c>
      <c r="W1338">
        <v>0</v>
      </c>
      <c r="X1338">
        <v>1797.8</v>
      </c>
      <c r="Y1338">
        <v>2014</v>
      </c>
    </row>
    <row r="1339" spans="1:25" x14ac:dyDescent="0.3">
      <c r="A1339" s="1" t="s">
        <v>45</v>
      </c>
      <c r="B1339">
        <v>0</v>
      </c>
      <c r="C1339">
        <v>2101.6999999999998</v>
      </c>
      <c r="D1339">
        <v>10386.39</v>
      </c>
      <c r="E1339">
        <v>165.06</v>
      </c>
      <c r="F1339">
        <v>0</v>
      </c>
      <c r="G1339">
        <v>376.15300000000002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1197.1099999999999</v>
      </c>
      <c r="R1339">
        <v>2037.5</v>
      </c>
      <c r="S1339">
        <v>0</v>
      </c>
      <c r="T1339">
        <v>0</v>
      </c>
      <c r="U1339">
        <v>11903.19</v>
      </c>
      <c r="V1339">
        <v>0</v>
      </c>
      <c r="W1339">
        <v>3464</v>
      </c>
      <c r="X1339">
        <v>5356.0999999999995</v>
      </c>
      <c r="Y1339">
        <v>2014</v>
      </c>
    </row>
    <row r="1340" spans="1:25" x14ac:dyDescent="0.3">
      <c r="A1340" s="1" t="s">
        <v>46</v>
      </c>
      <c r="B1340">
        <v>1329.8</v>
      </c>
      <c r="C1340">
        <v>2256.7399999999998</v>
      </c>
      <c r="D1340">
        <v>5457.28</v>
      </c>
      <c r="E1340">
        <v>0</v>
      </c>
      <c r="F1340">
        <v>0</v>
      </c>
      <c r="G1340">
        <v>0</v>
      </c>
      <c r="H1340">
        <v>0</v>
      </c>
      <c r="I1340">
        <v>1907.72</v>
      </c>
      <c r="J1340">
        <v>13635.34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1291.9000000000001</v>
      </c>
      <c r="T1340">
        <v>4600.2</v>
      </c>
      <c r="U1340">
        <v>0</v>
      </c>
      <c r="V1340">
        <v>0</v>
      </c>
      <c r="W1340">
        <v>0</v>
      </c>
      <c r="X1340">
        <v>400.8</v>
      </c>
      <c r="Y1340">
        <v>2014</v>
      </c>
    </row>
    <row r="1341" spans="1:25" x14ac:dyDescent="0.3">
      <c r="A1341" s="1" t="s">
        <v>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220183</v>
      </c>
      <c r="P1341">
        <v>0</v>
      </c>
      <c r="Q1341">
        <v>0</v>
      </c>
      <c r="R1341">
        <v>0</v>
      </c>
      <c r="S1341">
        <v>0</v>
      </c>
      <c r="T1341">
        <v>35.590000000000003</v>
      </c>
      <c r="U1341">
        <v>0</v>
      </c>
      <c r="V1341">
        <v>0</v>
      </c>
      <c r="W1341">
        <v>0</v>
      </c>
      <c r="X1341">
        <v>0</v>
      </c>
      <c r="Y1341">
        <v>2014</v>
      </c>
    </row>
    <row r="1342" spans="1:25" x14ac:dyDescent="0.3">
      <c r="A1342" s="1" t="s">
        <v>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225.6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2.33</v>
      </c>
      <c r="U1342">
        <v>0</v>
      </c>
      <c r="V1342">
        <v>0</v>
      </c>
      <c r="W1342">
        <v>0</v>
      </c>
      <c r="X1342">
        <v>0</v>
      </c>
      <c r="Y1342">
        <v>2014</v>
      </c>
    </row>
    <row r="1343" spans="1:25" x14ac:dyDescent="0.3">
      <c r="A1343" s="1" t="s">
        <v>49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4.7699999999999996</v>
      </c>
      <c r="J1343">
        <v>130.38</v>
      </c>
      <c r="K1343">
        <v>0</v>
      </c>
      <c r="L1343">
        <v>0</v>
      </c>
      <c r="M1343">
        <v>11.99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13.38</v>
      </c>
      <c r="U1343">
        <v>0</v>
      </c>
      <c r="V1343">
        <v>0</v>
      </c>
      <c r="W1343">
        <v>0</v>
      </c>
      <c r="X1343">
        <v>0</v>
      </c>
      <c r="Y1343">
        <v>2014</v>
      </c>
    </row>
    <row r="1344" spans="1:25" x14ac:dyDescent="0.3">
      <c r="A1344" s="1" t="s">
        <v>50</v>
      </c>
      <c r="B1344">
        <v>9.1999999999999993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0.08</v>
      </c>
      <c r="J1344">
        <v>78.53</v>
      </c>
      <c r="K1344">
        <v>0</v>
      </c>
      <c r="L1344">
        <v>0</v>
      </c>
      <c r="M1344">
        <v>147.74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2014</v>
      </c>
    </row>
    <row r="1345" spans="1:25" x14ac:dyDescent="0.3">
      <c r="A1345" s="1" t="s">
        <v>51</v>
      </c>
      <c r="B1345">
        <v>141.30000000000001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1999.88</v>
      </c>
      <c r="J1345">
        <v>462.32</v>
      </c>
      <c r="K1345">
        <v>3</v>
      </c>
      <c r="L1345">
        <v>0</v>
      </c>
      <c r="M1345">
        <v>1161.2</v>
      </c>
      <c r="N1345">
        <v>0</v>
      </c>
      <c r="O1345">
        <v>0</v>
      </c>
      <c r="P1345">
        <v>0.40200000000000002</v>
      </c>
      <c r="Q1345">
        <v>0</v>
      </c>
      <c r="R1345">
        <v>0</v>
      </c>
      <c r="S1345">
        <v>0.1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2014</v>
      </c>
    </row>
    <row r="1346" spans="1:25" x14ac:dyDescent="0.3">
      <c r="A1346" s="1" t="s">
        <v>52</v>
      </c>
      <c r="B1346">
        <v>375.5</v>
      </c>
      <c r="C1346">
        <v>30.21</v>
      </c>
      <c r="D1346">
        <v>106.73</v>
      </c>
      <c r="E1346">
        <v>0</v>
      </c>
      <c r="F1346">
        <v>0</v>
      </c>
      <c r="G1346">
        <v>0</v>
      </c>
      <c r="H1346">
        <v>0</v>
      </c>
      <c r="I1346">
        <v>15.16</v>
      </c>
      <c r="J1346">
        <v>31.44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1313.6</v>
      </c>
      <c r="T1346">
        <v>0.46</v>
      </c>
      <c r="U1346">
        <v>0</v>
      </c>
      <c r="V1346">
        <v>0</v>
      </c>
      <c r="W1346">
        <v>0</v>
      </c>
      <c r="X1346">
        <v>0</v>
      </c>
      <c r="Y1346">
        <v>2014</v>
      </c>
    </row>
    <row r="1347" spans="1:25" x14ac:dyDescent="0.3">
      <c r="A1347" s="1" t="s">
        <v>53</v>
      </c>
      <c r="B1347">
        <v>0</v>
      </c>
      <c r="C1347">
        <v>0</v>
      </c>
      <c r="D1347">
        <v>2.7</v>
      </c>
      <c r="E1347">
        <v>0</v>
      </c>
      <c r="F1347">
        <v>55.8</v>
      </c>
      <c r="G1347">
        <v>0</v>
      </c>
      <c r="H1347">
        <v>0</v>
      </c>
      <c r="I1347">
        <v>259.11</v>
      </c>
      <c r="J1347">
        <v>20.52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0.22500000000000001</v>
      </c>
      <c r="Q1347">
        <v>0</v>
      </c>
      <c r="R1347">
        <v>0</v>
      </c>
      <c r="S1347">
        <v>10.9</v>
      </c>
      <c r="T1347">
        <v>0</v>
      </c>
      <c r="U1347">
        <v>0</v>
      </c>
      <c r="V1347">
        <v>234</v>
      </c>
      <c r="W1347">
        <v>0</v>
      </c>
      <c r="X1347">
        <v>0</v>
      </c>
      <c r="Y1347">
        <v>2014</v>
      </c>
    </row>
    <row r="1348" spans="1:25" x14ac:dyDescent="0.3">
      <c r="A1348" s="1" t="s">
        <v>54</v>
      </c>
      <c r="B1348">
        <v>0</v>
      </c>
      <c r="C1348">
        <v>33.31</v>
      </c>
      <c r="D1348">
        <v>0</v>
      </c>
      <c r="E1348">
        <v>0</v>
      </c>
      <c r="F1348">
        <v>22.69</v>
      </c>
      <c r="G1348">
        <v>0</v>
      </c>
      <c r="H1348">
        <v>0</v>
      </c>
      <c r="I1348">
        <v>10.92</v>
      </c>
      <c r="J1348">
        <v>211.62</v>
      </c>
      <c r="K1348">
        <v>0</v>
      </c>
      <c r="L1348">
        <v>24</v>
      </c>
      <c r="M1348">
        <v>0</v>
      </c>
      <c r="N1348">
        <v>0</v>
      </c>
      <c r="O1348">
        <v>86</v>
      </c>
      <c r="P1348">
        <v>0</v>
      </c>
      <c r="Q1348">
        <v>0</v>
      </c>
      <c r="R1348">
        <v>0</v>
      </c>
      <c r="S1348">
        <v>0</v>
      </c>
      <c r="T1348">
        <v>10997.33</v>
      </c>
      <c r="U1348">
        <v>18.21</v>
      </c>
      <c r="V1348">
        <v>0.03</v>
      </c>
      <c r="W1348">
        <v>0</v>
      </c>
      <c r="X1348">
        <v>0</v>
      </c>
      <c r="Y1348">
        <v>2014</v>
      </c>
    </row>
    <row r="1349" spans="1:25" x14ac:dyDescent="0.3">
      <c r="A1349" s="1" t="s">
        <v>55</v>
      </c>
      <c r="B1349">
        <v>0</v>
      </c>
      <c r="C1349">
        <v>0</v>
      </c>
      <c r="D1349">
        <v>0</v>
      </c>
      <c r="E1349">
        <v>429.3</v>
      </c>
      <c r="F1349">
        <v>82.78</v>
      </c>
      <c r="G1349">
        <v>0</v>
      </c>
      <c r="H1349">
        <v>77</v>
      </c>
      <c r="I1349">
        <v>74.16</v>
      </c>
      <c r="J1349">
        <v>43.77</v>
      </c>
      <c r="K1349">
        <v>0</v>
      </c>
      <c r="L1349">
        <v>1895</v>
      </c>
      <c r="M1349">
        <v>0</v>
      </c>
      <c r="N1349">
        <v>0</v>
      </c>
      <c r="O1349">
        <v>9829</v>
      </c>
      <c r="P1349">
        <v>0</v>
      </c>
      <c r="Q1349">
        <v>0</v>
      </c>
      <c r="R1349">
        <v>0</v>
      </c>
      <c r="S1349">
        <v>0</v>
      </c>
      <c r="T1349">
        <v>866.59</v>
      </c>
      <c r="U1349">
        <v>0</v>
      </c>
      <c r="V1349">
        <v>0</v>
      </c>
      <c r="W1349">
        <v>0</v>
      </c>
      <c r="X1349">
        <v>0</v>
      </c>
      <c r="Y1349">
        <v>2014</v>
      </c>
    </row>
    <row r="1350" spans="1:25" x14ac:dyDescent="0.3">
      <c r="A1350" s="1" t="s">
        <v>56</v>
      </c>
      <c r="B1350">
        <v>262.8</v>
      </c>
      <c r="C1350">
        <v>0</v>
      </c>
      <c r="D1350">
        <v>0</v>
      </c>
      <c r="E1350">
        <v>0</v>
      </c>
      <c r="F1350">
        <v>364.35</v>
      </c>
      <c r="G1350">
        <v>0</v>
      </c>
      <c r="H1350">
        <v>0</v>
      </c>
      <c r="I1350">
        <v>3776.62</v>
      </c>
      <c r="J1350">
        <v>282.52</v>
      </c>
      <c r="K1350">
        <v>6</v>
      </c>
      <c r="L1350">
        <v>0</v>
      </c>
      <c r="M1350">
        <v>0</v>
      </c>
      <c r="N1350">
        <v>5</v>
      </c>
      <c r="O1350">
        <v>0</v>
      </c>
      <c r="P1350">
        <v>2.5489999999999999</v>
      </c>
      <c r="Q1350">
        <v>0</v>
      </c>
      <c r="R1350">
        <v>0</v>
      </c>
      <c r="S1350">
        <v>241</v>
      </c>
      <c r="T1350">
        <v>0</v>
      </c>
      <c r="U1350">
        <v>0</v>
      </c>
      <c r="V1350">
        <v>0.56000000000000005</v>
      </c>
      <c r="W1350">
        <v>0</v>
      </c>
      <c r="X1350">
        <v>0</v>
      </c>
      <c r="Y1350">
        <v>2014</v>
      </c>
    </row>
    <row r="1351" spans="1:25" x14ac:dyDescent="0.3">
      <c r="A1351" s="1" t="s">
        <v>57</v>
      </c>
      <c r="B1351">
        <v>0</v>
      </c>
      <c r="C1351">
        <v>306.52999999999997</v>
      </c>
      <c r="D1351">
        <v>0</v>
      </c>
      <c r="E1351">
        <v>0</v>
      </c>
      <c r="F1351">
        <v>120.32</v>
      </c>
      <c r="G1351">
        <v>0</v>
      </c>
      <c r="H1351">
        <v>0</v>
      </c>
      <c r="I1351">
        <v>54.93</v>
      </c>
      <c r="J1351">
        <v>403</v>
      </c>
      <c r="K1351">
        <v>0</v>
      </c>
      <c r="L1351">
        <v>1149</v>
      </c>
      <c r="M1351">
        <v>0</v>
      </c>
      <c r="N1351">
        <v>0</v>
      </c>
      <c r="O1351">
        <v>2982</v>
      </c>
      <c r="P1351">
        <v>0</v>
      </c>
      <c r="Q1351">
        <v>0</v>
      </c>
      <c r="R1351">
        <v>0</v>
      </c>
      <c r="S1351">
        <v>0</v>
      </c>
      <c r="T1351">
        <v>91306.28</v>
      </c>
      <c r="U1351">
        <v>187.34</v>
      </c>
      <c r="V1351">
        <v>32.74</v>
      </c>
      <c r="W1351">
        <v>0</v>
      </c>
      <c r="X1351">
        <v>0</v>
      </c>
      <c r="Y1351">
        <v>2014</v>
      </c>
    </row>
    <row r="1352" spans="1:25" x14ac:dyDescent="0.3">
      <c r="A1352" s="1" t="s">
        <v>58</v>
      </c>
      <c r="B1352">
        <v>98.3</v>
      </c>
      <c r="C1352">
        <v>677.42</v>
      </c>
      <c r="D1352">
        <v>1078.76</v>
      </c>
      <c r="E1352">
        <v>0</v>
      </c>
      <c r="F1352">
        <v>18.93</v>
      </c>
      <c r="G1352">
        <v>0</v>
      </c>
      <c r="H1352">
        <v>0</v>
      </c>
      <c r="I1352">
        <v>275.97000000000003</v>
      </c>
      <c r="J1352">
        <v>33111.599999999999</v>
      </c>
      <c r="K1352">
        <v>0</v>
      </c>
      <c r="L1352">
        <v>0</v>
      </c>
      <c r="M1352">
        <v>666.85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99.1</v>
      </c>
      <c r="T1352">
        <v>2744.86</v>
      </c>
      <c r="U1352">
        <v>0</v>
      </c>
      <c r="V1352">
        <v>0</v>
      </c>
      <c r="W1352">
        <v>0</v>
      </c>
      <c r="X1352">
        <v>153.80000000000001</v>
      </c>
      <c r="Y1352">
        <v>2014</v>
      </c>
    </row>
    <row r="1353" spans="1:25" x14ac:dyDescent="0.3">
      <c r="A1353" s="1" t="s">
        <v>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32995</v>
      </c>
      <c r="P1353">
        <v>0</v>
      </c>
      <c r="Q1353">
        <v>0</v>
      </c>
      <c r="R1353">
        <v>0</v>
      </c>
      <c r="S1353">
        <v>0</v>
      </c>
      <c r="T1353">
        <v>10.87</v>
      </c>
      <c r="U1353">
        <v>0</v>
      </c>
      <c r="V1353">
        <v>0</v>
      </c>
      <c r="W1353">
        <v>0</v>
      </c>
      <c r="X1353">
        <v>0</v>
      </c>
      <c r="Y1353">
        <v>2014</v>
      </c>
    </row>
    <row r="1354" spans="1:25" x14ac:dyDescent="0.3">
      <c r="A1354" s="1" t="s">
        <v>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73</v>
      </c>
      <c r="I1354">
        <v>0</v>
      </c>
      <c r="J1354">
        <v>423.66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2.17</v>
      </c>
      <c r="U1354">
        <v>0</v>
      </c>
      <c r="V1354">
        <v>0</v>
      </c>
      <c r="W1354">
        <v>0</v>
      </c>
      <c r="X1354">
        <v>0</v>
      </c>
      <c r="Y1354">
        <v>2014</v>
      </c>
    </row>
    <row r="1355" spans="1:25" x14ac:dyDescent="0.3">
      <c r="A1355" s="1" t="s">
        <v>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1152.0999999999999</v>
      </c>
      <c r="K1355">
        <v>0</v>
      </c>
      <c r="L1355">
        <v>0</v>
      </c>
      <c r="M1355">
        <v>93.69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54.17</v>
      </c>
      <c r="U1355">
        <v>0</v>
      </c>
      <c r="V1355">
        <v>0</v>
      </c>
      <c r="W1355">
        <v>0</v>
      </c>
      <c r="X1355">
        <v>0</v>
      </c>
      <c r="Y1355">
        <v>2014</v>
      </c>
    </row>
    <row r="1356" spans="1:25" x14ac:dyDescent="0.3">
      <c r="A1356" s="1" t="s">
        <v>62</v>
      </c>
      <c r="B1356">
        <v>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7.0000000000000007E-2</v>
      </c>
      <c r="J1356">
        <v>426</v>
      </c>
      <c r="K1356">
        <v>0</v>
      </c>
      <c r="L1356">
        <v>0</v>
      </c>
      <c r="M1356">
        <v>541.21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2014</v>
      </c>
    </row>
    <row r="1357" spans="1:25" x14ac:dyDescent="0.3">
      <c r="A1357" s="1" t="s">
        <v>63</v>
      </c>
      <c r="B1357">
        <v>99.4</v>
      </c>
      <c r="C1357">
        <v>2.92</v>
      </c>
      <c r="D1357">
        <v>0</v>
      </c>
      <c r="E1357">
        <v>0</v>
      </c>
      <c r="F1357">
        <v>2.83</v>
      </c>
      <c r="G1357">
        <v>0</v>
      </c>
      <c r="H1357">
        <v>0</v>
      </c>
      <c r="I1357">
        <v>6039.43</v>
      </c>
      <c r="J1357">
        <v>784.8900000000001</v>
      </c>
      <c r="K1357">
        <v>0</v>
      </c>
      <c r="L1357">
        <v>0</v>
      </c>
      <c r="M1357">
        <v>2082.71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14.9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2014</v>
      </c>
    </row>
    <row r="1358" spans="1:25" x14ac:dyDescent="0.3">
      <c r="A1358" s="1" t="s">
        <v>64</v>
      </c>
      <c r="B1358">
        <v>0</v>
      </c>
      <c r="C1358">
        <v>23245.360000000001</v>
      </c>
      <c r="D1358">
        <v>85107.49</v>
      </c>
      <c r="E1358">
        <v>0</v>
      </c>
      <c r="F1358">
        <v>0</v>
      </c>
      <c r="G1358">
        <v>0</v>
      </c>
      <c r="H1358">
        <v>118</v>
      </c>
      <c r="I1358">
        <v>12649.64</v>
      </c>
      <c r="J1358">
        <v>62175.13</v>
      </c>
      <c r="K1358">
        <v>0</v>
      </c>
      <c r="L1358">
        <v>13106</v>
      </c>
      <c r="M1358">
        <v>774.04000000000008</v>
      </c>
      <c r="N1358">
        <v>0</v>
      </c>
      <c r="O1358">
        <v>157716</v>
      </c>
      <c r="P1358">
        <v>0</v>
      </c>
      <c r="Q1358">
        <v>8041.61</v>
      </c>
      <c r="R1358">
        <v>0</v>
      </c>
      <c r="S1358">
        <v>44205.2</v>
      </c>
      <c r="T1358">
        <v>397287.43000000011</v>
      </c>
      <c r="U1358">
        <v>0</v>
      </c>
      <c r="V1358">
        <v>0</v>
      </c>
      <c r="W1358">
        <v>0</v>
      </c>
      <c r="X1358">
        <v>8845</v>
      </c>
      <c r="Y1358">
        <v>2014</v>
      </c>
    </row>
    <row r="1359" spans="1:25" x14ac:dyDescent="0.3">
      <c r="A1359" s="1" t="s">
        <v>65</v>
      </c>
      <c r="B1359">
        <v>0</v>
      </c>
      <c r="C1359">
        <v>10241.1</v>
      </c>
      <c r="D1359">
        <v>4218.32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2313.83</v>
      </c>
      <c r="V1359">
        <v>0</v>
      </c>
      <c r="W1359">
        <v>0</v>
      </c>
      <c r="X1359">
        <v>1396.7</v>
      </c>
      <c r="Y1359">
        <v>2014</v>
      </c>
    </row>
    <row r="1360" spans="1:25" x14ac:dyDescent="0.3">
      <c r="A1360" s="1" t="s">
        <v>66</v>
      </c>
      <c r="B1360">
        <v>0</v>
      </c>
      <c r="C1360">
        <v>1506.75</v>
      </c>
      <c r="D1360">
        <v>1398.2</v>
      </c>
      <c r="E1360">
        <v>12569.29</v>
      </c>
      <c r="F1360">
        <v>0</v>
      </c>
      <c r="G1360">
        <v>28070.388999999999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2153.36</v>
      </c>
      <c r="R1360">
        <v>3249.51</v>
      </c>
      <c r="S1360">
        <v>0</v>
      </c>
      <c r="T1360">
        <v>0</v>
      </c>
      <c r="U1360">
        <v>25823.07</v>
      </c>
      <c r="V1360">
        <v>0</v>
      </c>
      <c r="W1360">
        <v>15933</v>
      </c>
      <c r="X1360">
        <v>34887.9</v>
      </c>
      <c r="Y1360">
        <v>2014</v>
      </c>
    </row>
    <row r="1361" spans="1:25" x14ac:dyDescent="0.3">
      <c r="A1361" s="1" t="s">
        <v>67</v>
      </c>
      <c r="B1361">
        <v>0</v>
      </c>
      <c r="C1361">
        <v>0</v>
      </c>
      <c r="D1361">
        <v>0</v>
      </c>
      <c r="E1361">
        <v>10560.76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20065.189999999999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2014</v>
      </c>
    </row>
    <row r="1362" spans="1:25" x14ac:dyDescent="0.3">
      <c r="A1362" s="1" t="s">
        <v>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102614.70600000001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12946.9</v>
      </c>
      <c r="Y1362">
        <v>2014</v>
      </c>
    </row>
    <row r="1363" spans="1:25" x14ac:dyDescent="0.3">
      <c r="A1363" s="1" t="s">
        <v>69</v>
      </c>
      <c r="B1363">
        <v>27.4</v>
      </c>
      <c r="C1363">
        <v>36766.009999999987</v>
      </c>
      <c r="D1363">
        <v>111243.76</v>
      </c>
      <c r="E1363">
        <v>0</v>
      </c>
      <c r="F1363">
        <v>0</v>
      </c>
      <c r="G1363">
        <v>0</v>
      </c>
      <c r="H1363">
        <v>118</v>
      </c>
      <c r="I1363">
        <v>29793.54</v>
      </c>
      <c r="J1363">
        <v>70887.710000000006</v>
      </c>
      <c r="K1363">
        <v>0</v>
      </c>
      <c r="L1363">
        <v>0</v>
      </c>
      <c r="M1363">
        <v>68.47</v>
      </c>
      <c r="N1363">
        <v>0</v>
      </c>
      <c r="O1363">
        <v>0</v>
      </c>
      <c r="P1363">
        <v>0</v>
      </c>
      <c r="Q1363">
        <v>9701.4699999999993</v>
      </c>
      <c r="R1363">
        <v>0</v>
      </c>
      <c r="S1363">
        <v>73405.399999999994</v>
      </c>
      <c r="T1363">
        <v>144307.82</v>
      </c>
      <c r="U1363">
        <v>0</v>
      </c>
      <c r="V1363">
        <v>0</v>
      </c>
      <c r="W1363">
        <v>0</v>
      </c>
      <c r="X1363">
        <v>15782.9</v>
      </c>
      <c r="Y1363">
        <v>2014</v>
      </c>
    </row>
    <row r="1364" spans="1:25" x14ac:dyDescent="0.3">
      <c r="A1364" s="1" t="s">
        <v>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19</v>
      </c>
      <c r="M1364">
        <v>0</v>
      </c>
      <c r="N1364">
        <v>0</v>
      </c>
      <c r="O1364">
        <v>153745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2014</v>
      </c>
    </row>
    <row r="1365" spans="1:25" x14ac:dyDescent="0.3">
      <c r="A1365" s="1" t="s">
        <v>71</v>
      </c>
      <c r="B1365">
        <v>0</v>
      </c>
      <c r="C1365">
        <v>3354.22</v>
      </c>
      <c r="D1365">
        <v>19.7</v>
      </c>
      <c r="E1365">
        <v>0</v>
      </c>
      <c r="F1365">
        <v>0</v>
      </c>
      <c r="G1365">
        <v>0</v>
      </c>
      <c r="H1365">
        <v>0</v>
      </c>
      <c r="I1365">
        <v>589.41999999999996</v>
      </c>
      <c r="J1365">
        <v>17011.78</v>
      </c>
      <c r="K1365">
        <v>0</v>
      </c>
      <c r="L1365">
        <v>0</v>
      </c>
      <c r="M1365">
        <v>5867.86</v>
      </c>
      <c r="N1365">
        <v>0</v>
      </c>
      <c r="O1365">
        <v>0</v>
      </c>
      <c r="P1365">
        <v>0</v>
      </c>
      <c r="Q1365">
        <v>769.74</v>
      </c>
      <c r="R1365">
        <v>0</v>
      </c>
      <c r="S1365">
        <v>2802.7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2014</v>
      </c>
    </row>
    <row r="1366" spans="1:25" x14ac:dyDescent="0.3">
      <c r="A1366" s="1" t="s">
        <v>72</v>
      </c>
      <c r="B1366">
        <v>0</v>
      </c>
      <c r="C1366">
        <v>577.91999999999996</v>
      </c>
      <c r="D1366">
        <v>254.08</v>
      </c>
      <c r="E1366">
        <v>0</v>
      </c>
      <c r="F1366">
        <v>0</v>
      </c>
      <c r="G1366">
        <v>0</v>
      </c>
      <c r="H1366">
        <v>0</v>
      </c>
      <c r="I1366">
        <v>243.6</v>
      </c>
      <c r="J1366">
        <v>5095.0599999999986</v>
      </c>
      <c r="K1366">
        <v>0</v>
      </c>
      <c r="L1366">
        <v>0</v>
      </c>
      <c r="M1366">
        <v>17405.91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818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2014</v>
      </c>
    </row>
    <row r="1367" spans="1:25" x14ac:dyDescent="0.3">
      <c r="A1367" s="1" t="s">
        <v>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5083.3999999999996</v>
      </c>
      <c r="K1367">
        <v>0</v>
      </c>
      <c r="L1367">
        <v>0</v>
      </c>
      <c r="M1367">
        <v>1919.45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2014</v>
      </c>
    </row>
    <row r="1368" spans="1:25" x14ac:dyDescent="0.3">
      <c r="A1368" s="1" t="s">
        <v>74</v>
      </c>
      <c r="B1368">
        <v>60.4</v>
      </c>
      <c r="C1368">
        <v>755.87</v>
      </c>
      <c r="D1368">
        <v>2775.43</v>
      </c>
      <c r="E1368">
        <v>0</v>
      </c>
      <c r="F1368">
        <v>24649.94</v>
      </c>
      <c r="G1368">
        <v>0</v>
      </c>
      <c r="H1368">
        <v>0</v>
      </c>
      <c r="I1368">
        <v>24145.919999999998</v>
      </c>
      <c r="J1368">
        <v>11325.88</v>
      </c>
      <c r="K1368">
        <v>0</v>
      </c>
      <c r="L1368">
        <v>0</v>
      </c>
      <c r="M1368">
        <v>2597.61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223.2</v>
      </c>
      <c r="T1368">
        <v>3000.15</v>
      </c>
      <c r="U1368">
        <v>0</v>
      </c>
      <c r="V1368">
        <v>2.99</v>
      </c>
      <c r="W1368">
        <v>0</v>
      </c>
      <c r="X1368">
        <v>21</v>
      </c>
      <c r="Y1368">
        <v>2014</v>
      </c>
    </row>
    <row r="1369" spans="1:25" x14ac:dyDescent="0.3">
      <c r="A1369" s="1" t="s">
        <v>75</v>
      </c>
      <c r="B1369">
        <v>0</v>
      </c>
      <c r="C1369">
        <v>0</v>
      </c>
      <c r="D1369">
        <v>0</v>
      </c>
      <c r="E1369">
        <v>0</v>
      </c>
      <c r="F1369">
        <v>6954.3099999999986</v>
      </c>
      <c r="G1369">
        <v>0</v>
      </c>
      <c r="H1369">
        <v>0</v>
      </c>
      <c r="I1369">
        <v>136.11000000000001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2530.5</v>
      </c>
      <c r="W1369">
        <v>0</v>
      </c>
      <c r="X1369">
        <v>0</v>
      </c>
      <c r="Y1369">
        <v>2014</v>
      </c>
    </row>
    <row r="1370" spans="1:25" x14ac:dyDescent="0.3">
      <c r="A1370" s="1" t="s">
        <v>76</v>
      </c>
      <c r="B1370">
        <v>0</v>
      </c>
      <c r="C1370">
        <v>0</v>
      </c>
      <c r="D1370">
        <v>550.92999999999995</v>
      </c>
      <c r="E1370">
        <v>0</v>
      </c>
      <c r="F1370">
        <v>0</v>
      </c>
      <c r="G1370">
        <v>0</v>
      </c>
      <c r="H1370">
        <v>0</v>
      </c>
      <c r="I1370">
        <v>1742.37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4848.2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2014</v>
      </c>
    </row>
    <row r="1371" spans="1:25" x14ac:dyDescent="0.3">
      <c r="A1371" s="1" t="s">
        <v>77</v>
      </c>
      <c r="B1371">
        <v>0</v>
      </c>
      <c r="C1371">
        <v>0</v>
      </c>
      <c r="D1371">
        <v>0</v>
      </c>
      <c r="E1371">
        <v>0</v>
      </c>
      <c r="F1371">
        <v>6245.25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19378</v>
      </c>
      <c r="W1371">
        <v>0</v>
      </c>
      <c r="X1371">
        <v>0</v>
      </c>
      <c r="Y1371">
        <v>2014</v>
      </c>
    </row>
    <row r="1372" spans="1:25" x14ac:dyDescent="0.3">
      <c r="A1372" s="1" t="s">
        <v>78</v>
      </c>
      <c r="B1372">
        <v>0</v>
      </c>
      <c r="C1372">
        <v>0</v>
      </c>
      <c r="D1372">
        <v>0</v>
      </c>
      <c r="E1372">
        <v>0</v>
      </c>
      <c r="F1372">
        <v>0.64999999999999991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39.76</v>
      </c>
      <c r="W1372">
        <v>0</v>
      </c>
      <c r="X1372">
        <v>0</v>
      </c>
      <c r="Y1372">
        <v>2014</v>
      </c>
    </row>
    <row r="1373" spans="1:25" x14ac:dyDescent="0.3">
      <c r="A1373" s="1" t="s">
        <v>79</v>
      </c>
      <c r="B1373">
        <v>813.5</v>
      </c>
      <c r="C1373">
        <v>62.88</v>
      </c>
      <c r="D1373">
        <v>626.32000000000005</v>
      </c>
      <c r="E1373">
        <v>0</v>
      </c>
      <c r="F1373">
        <v>0</v>
      </c>
      <c r="G1373">
        <v>0</v>
      </c>
      <c r="H1373">
        <v>0</v>
      </c>
      <c r="I1373">
        <v>134.76</v>
      </c>
      <c r="J1373">
        <v>1274.8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438.4</v>
      </c>
      <c r="T1373">
        <v>23.04</v>
      </c>
      <c r="U1373">
        <v>0</v>
      </c>
      <c r="V1373">
        <v>0</v>
      </c>
      <c r="W1373">
        <v>0</v>
      </c>
      <c r="X1373">
        <v>3</v>
      </c>
      <c r="Y1373">
        <v>2014</v>
      </c>
    </row>
    <row r="1374" spans="1:25" x14ac:dyDescent="0.3">
      <c r="A1374" s="1" t="s">
        <v>80</v>
      </c>
      <c r="B1374">
        <v>0</v>
      </c>
      <c r="C1374">
        <v>0</v>
      </c>
      <c r="D1374">
        <v>0</v>
      </c>
      <c r="E1374">
        <v>0</v>
      </c>
      <c r="F1374">
        <v>56.77</v>
      </c>
      <c r="G1374">
        <v>0</v>
      </c>
      <c r="H1374">
        <v>0</v>
      </c>
      <c r="I1374">
        <v>3.06</v>
      </c>
      <c r="J1374">
        <v>1939.68</v>
      </c>
      <c r="K1374">
        <v>0</v>
      </c>
      <c r="L1374">
        <v>0</v>
      </c>
      <c r="M1374">
        <v>246.39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2014</v>
      </c>
    </row>
    <row r="1375" spans="1:25" x14ac:dyDescent="0.3">
      <c r="A1375" s="1" t="s">
        <v>81</v>
      </c>
      <c r="B1375">
        <v>0</v>
      </c>
      <c r="C1375">
        <v>0</v>
      </c>
      <c r="D1375">
        <v>0</v>
      </c>
      <c r="E1375">
        <v>0</v>
      </c>
      <c r="F1375">
        <v>72.569999999999993</v>
      </c>
      <c r="G1375">
        <v>0</v>
      </c>
      <c r="H1375">
        <v>0</v>
      </c>
      <c r="I1375">
        <v>0</v>
      </c>
      <c r="J1375">
        <v>95.12</v>
      </c>
      <c r="K1375">
        <v>0</v>
      </c>
      <c r="L1375">
        <v>0</v>
      </c>
      <c r="M1375">
        <v>230.51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2014</v>
      </c>
    </row>
    <row r="1376" spans="1:25" x14ac:dyDescent="0.3">
      <c r="A1376" s="1" t="s">
        <v>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0.49</v>
      </c>
      <c r="K1376">
        <v>0</v>
      </c>
      <c r="L1376">
        <v>0</v>
      </c>
      <c r="M1376">
        <v>0</v>
      </c>
      <c r="N1376">
        <v>0</v>
      </c>
      <c r="O1376">
        <v>13</v>
      </c>
      <c r="P1376">
        <v>0</v>
      </c>
      <c r="Q1376">
        <v>0</v>
      </c>
      <c r="R1376">
        <v>0</v>
      </c>
      <c r="S1376">
        <v>0</v>
      </c>
      <c r="T1376">
        <v>9461.5700000000015</v>
      </c>
      <c r="U1376">
        <v>0</v>
      </c>
      <c r="V1376">
        <v>0</v>
      </c>
      <c r="W1376">
        <v>0</v>
      </c>
      <c r="X1376">
        <v>0</v>
      </c>
      <c r="Y1376">
        <v>2014</v>
      </c>
    </row>
    <row r="1377" spans="1:25" x14ac:dyDescent="0.3">
      <c r="A1377" s="1" t="s">
        <v>83</v>
      </c>
      <c r="B1377">
        <v>96.6</v>
      </c>
      <c r="C1377">
        <v>68.260000000000005</v>
      </c>
      <c r="D1377">
        <v>432.05</v>
      </c>
      <c r="E1377">
        <v>0</v>
      </c>
      <c r="F1377">
        <v>1575.81</v>
      </c>
      <c r="G1377">
        <v>0</v>
      </c>
      <c r="H1377">
        <v>0</v>
      </c>
      <c r="I1377">
        <v>2419.0500000000002</v>
      </c>
      <c r="J1377">
        <v>4832.67</v>
      </c>
      <c r="K1377">
        <v>1</v>
      </c>
      <c r="L1377">
        <v>0</v>
      </c>
      <c r="M1377">
        <v>584.65</v>
      </c>
      <c r="N1377">
        <v>0</v>
      </c>
      <c r="O1377">
        <v>97</v>
      </c>
      <c r="P1377">
        <v>0.33100000000000002</v>
      </c>
      <c r="Q1377">
        <v>0</v>
      </c>
      <c r="R1377">
        <v>0</v>
      </c>
      <c r="S1377">
        <v>3.6</v>
      </c>
      <c r="T1377">
        <v>6516.1400000000012</v>
      </c>
      <c r="U1377">
        <v>0</v>
      </c>
      <c r="V1377">
        <v>0</v>
      </c>
      <c r="W1377">
        <v>0</v>
      </c>
      <c r="X1377">
        <v>10</v>
      </c>
      <c r="Y1377">
        <v>2014</v>
      </c>
    </row>
    <row r="1378" spans="1:25" x14ac:dyDescent="0.3">
      <c r="A1378" s="1" t="s">
        <v>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12248</v>
      </c>
      <c r="P1378">
        <v>0</v>
      </c>
      <c r="Q1378">
        <v>0</v>
      </c>
      <c r="R1378">
        <v>0</v>
      </c>
      <c r="S1378">
        <v>0</v>
      </c>
      <c r="T1378">
        <v>158.03</v>
      </c>
      <c r="U1378">
        <v>0</v>
      </c>
      <c r="V1378">
        <v>0</v>
      </c>
      <c r="W1378">
        <v>0</v>
      </c>
      <c r="X1378">
        <v>0</v>
      </c>
      <c r="Y1378">
        <v>2014</v>
      </c>
    </row>
    <row r="1379" spans="1:25" x14ac:dyDescent="0.3">
      <c r="A1379" s="1" t="s">
        <v>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710</v>
      </c>
      <c r="I1379">
        <v>0</v>
      </c>
      <c r="J1379">
        <v>39.049999999999997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697.62</v>
      </c>
      <c r="U1379">
        <v>0</v>
      </c>
      <c r="V1379">
        <v>0</v>
      </c>
      <c r="W1379">
        <v>0</v>
      </c>
      <c r="X1379">
        <v>0</v>
      </c>
      <c r="Y1379">
        <v>2014</v>
      </c>
    </row>
    <row r="1380" spans="1:25" x14ac:dyDescent="0.3">
      <c r="A1380" s="1" t="s">
        <v>86</v>
      </c>
      <c r="B1380">
        <v>55.7</v>
      </c>
      <c r="C1380">
        <v>23220.1</v>
      </c>
      <c r="D1380">
        <v>41802.19</v>
      </c>
      <c r="E1380">
        <v>0</v>
      </c>
      <c r="F1380">
        <v>36429.570000000007</v>
      </c>
      <c r="G1380">
        <v>0</v>
      </c>
      <c r="H1380">
        <v>47057</v>
      </c>
      <c r="I1380">
        <v>20525.93</v>
      </c>
      <c r="J1380">
        <v>287974.44</v>
      </c>
      <c r="K1380">
        <v>13</v>
      </c>
      <c r="L1380">
        <v>78406</v>
      </c>
      <c r="M1380">
        <v>103265.17</v>
      </c>
      <c r="N1380">
        <v>3</v>
      </c>
      <c r="O1380">
        <v>170632</v>
      </c>
      <c r="P1380">
        <v>6.109</v>
      </c>
      <c r="Q1380">
        <v>9411.01</v>
      </c>
      <c r="R1380">
        <v>0</v>
      </c>
      <c r="S1380">
        <v>46829.8</v>
      </c>
      <c r="T1380">
        <v>277599.40000000002</v>
      </c>
      <c r="U1380">
        <v>0</v>
      </c>
      <c r="V1380">
        <v>8451.76</v>
      </c>
      <c r="W1380">
        <v>0</v>
      </c>
      <c r="X1380">
        <v>4063.3</v>
      </c>
      <c r="Y1380">
        <v>2014</v>
      </c>
    </row>
    <row r="1381" spans="1:25" x14ac:dyDescent="0.3">
      <c r="A1381" s="1" t="s">
        <v>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2406.87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0.22</v>
      </c>
      <c r="W1381">
        <v>0</v>
      </c>
      <c r="X1381">
        <v>0</v>
      </c>
      <c r="Y1381">
        <v>2014</v>
      </c>
    </row>
    <row r="1382" spans="1:25" x14ac:dyDescent="0.3">
      <c r="A1382" s="1" t="s">
        <v>88</v>
      </c>
      <c r="B1382">
        <v>0</v>
      </c>
      <c r="C1382">
        <v>0</v>
      </c>
      <c r="D1382">
        <v>0</v>
      </c>
      <c r="E1382">
        <v>0</v>
      </c>
      <c r="F1382">
        <v>34.42</v>
      </c>
      <c r="G1382">
        <v>0</v>
      </c>
      <c r="H1382">
        <v>0</v>
      </c>
      <c r="I1382">
        <v>1.76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68.52000000000001</v>
      </c>
      <c r="W1382">
        <v>0</v>
      </c>
      <c r="X1382">
        <v>0</v>
      </c>
      <c r="Y1382">
        <v>2014</v>
      </c>
    </row>
    <row r="1383" spans="1:25" x14ac:dyDescent="0.3">
      <c r="A1383" s="1" t="s">
        <v>89</v>
      </c>
      <c r="B1383">
        <v>0</v>
      </c>
      <c r="C1383">
        <v>0</v>
      </c>
      <c r="D1383">
        <v>0</v>
      </c>
      <c r="E1383">
        <v>0</v>
      </c>
      <c r="F1383">
        <v>0.16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3346.71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0.4</v>
      </c>
      <c r="T1383">
        <v>0</v>
      </c>
      <c r="U1383">
        <v>0</v>
      </c>
      <c r="V1383">
        <v>0.08</v>
      </c>
      <c r="W1383">
        <v>0</v>
      </c>
      <c r="X1383">
        <v>0</v>
      </c>
      <c r="Y1383">
        <v>2014</v>
      </c>
    </row>
    <row r="1384" spans="1:25" x14ac:dyDescent="0.3">
      <c r="A1384" s="1" t="s">
        <v>90</v>
      </c>
      <c r="B1384">
        <v>0</v>
      </c>
      <c r="C1384">
        <v>0</v>
      </c>
      <c r="D1384">
        <v>0</v>
      </c>
      <c r="E1384">
        <v>0</v>
      </c>
      <c r="F1384">
        <v>464.58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410.27</v>
      </c>
      <c r="W1384">
        <v>0</v>
      </c>
      <c r="X1384">
        <v>0</v>
      </c>
      <c r="Y1384">
        <v>2014</v>
      </c>
    </row>
    <row r="1385" spans="1:25" x14ac:dyDescent="0.3">
      <c r="A1385" s="1" t="s">
        <v>91</v>
      </c>
      <c r="B1385">
        <v>71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726.18</v>
      </c>
      <c r="J1385">
        <v>242.19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699.8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2014</v>
      </c>
    </row>
    <row r="1386" spans="1:25" x14ac:dyDescent="0.3">
      <c r="A1386" s="1" t="s">
        <v>92</v>
      </c>
      <c r="B1386">
        <v>0</v>
      </c>
      <c r="C1386">
        <v>0</v>
      </c>
      <c r="D1386">
        <v>0</v>
      </c>
      <c r="E1386">
        <v>0</v>
      </c>
      <c r="F1386">
        <v>0.15</v>
      </c>
      <c r="G1386">
        <v>0</v>
      </c>
      <c r="H1386">
        <v>0</v>
      </c>
      <c r="I1386">
        <v>0</v>
      </c>
      <c r="J1386">
        <v>12760.44</v>
      </c>
      <c r="K1386">
        <v>0</v>
      </c>
      <c r="L1386">
        <v>0</v>
      </c>
      <c r="M1386">
        <v>50.58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2014</v>
      </c>
    </row>
    <row r="1387" spans="1:25" x14ac:dyDescent="0.3">
      <c r="A1387" s="1" t="s">
        <v>93</v>
      </c>
      <c r="B1387">
        <v>0</v>
      </c>
      <c r="C1387">
        <v>0</v>
      </c>
      <c r="D1387">
        <v>0</v>
      </c>
      <c r="E1387">
        <v>0</v>
      </c>
      <c r="F1387">
        <v>0.15</v>
      </c>
      <c r="G1387">
        <v>0</v>
      </c>
      <c r="H1387">
        <v>0</v>
      </c>
      <c r="I1387">
        <v>0</v>
      </c>
      <c r="J1387">
        <v>12760.44</v>
      </c>
      <c r="K1387">
        <v>0</v>
      </c>
      <c r="L1387">
        <v>0</v>
      </c>
      <c r="M1387">
        <v>50.58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2014</v>
      </c>
    </row>
    <row r="1388" spans="1:25" x14ac:dyDescent="0.3">
      <c r="A1388" s="1" t="s">
        <v>94</v>
      </c>
      <c r="B1388">
        <v>0</v>
      </c>
      <c r="C1388">
        <v>0</v>
      </c>
      <c r="D1388">
        <v>0</v>
      </c>
      <c r="E1388">
        <v>0</v>
      </c>
      <c r="F1388">
        <v>0.15</v>
      </c>
      <c r="G1388">
        <v>0</v>
      </c>
      <c r="H1388">
        <v>0</v>
      </c>
      <c r="I1388">
        <v>0</v>
      </c>
      <c r="J1388">
        <v>12760.44</v>
      </c>
      <c r="K1388">
        <v>0</v>
      </c>
      <c r="L1388">
        <v>0</v>
      </c>
      <c r="M1388">
        <v>50.58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2014</v>
      </c>
    </row>
    <row r="1389" spans="1:25" x14ac:dyDescent="0.3">
      <c r="A1389" s="1" t="s">
        <v>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0.03</v>
      </c>
      <c r="J1389">
        <v>6244.5</v>
      </c>
      <c r="K1389">
        <v>0</v>
      </c>
      <c r="L1389">
        <v>0</v>
      </c>
      <c r="M1389">
        <v>2998.79</v>
      </c>
      <c r="N1389">
        <v>5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2014</v>
      </c>
    </row>
    <row r="1390" spans="1:25" x14ac:dyDescent="0.3">
      <c r="A1390" s="1" t="s">
        <v>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0.03</v>
      </c>
      <c r="J1390">
        <v>6244.5</v>
      </c>
      <c r="K1390">
        <v>0</v>
      </c>
      <c r="L1390">
        <v>0</v>
      </c>
      <c r="M1390">
        <v>2998.79</v>
      </c>
      <c r="N1390">
        <v>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2014</v>
      </c>
    </row>
    <row r="1391" spans="1:25" x14ac:dyDescent="0.3">
      <c r="A1391" s="1" t="s">
        <v>97</v>
      </c>
      <c r="B1391">
        <v>0</v>
      </c>
      <c r="C1391">
        <v>0</v>
      </c>
      <c r="D1391">
        <v>0</v>
      </c>
      <c r="E1391">
        <v>0</v>
      </c>
      <c r="F1391">
        <v>136.82</v>
      </c>
      <c r="G1391">
        <v>0</v>
      </c>
      <c r="H1391">
        <v>0</v>
      </c>
      <c r="I1391">
        <v>0</v>
      </c>
      <c r="J1391">
        <v>101.38</v>
      </c>
      <c r="K1391">
        <v>0</v>
      </c>
      <c r="L1391">
        <v>0</v>
      </c>
      <c r="M1391">
        <v>1871.78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2014</v>
      </c>
    </row>
    <row r="1392" spans="1:25" x14ac:dyDescent="0.3">
      <c r="A1392" s="1" t="s">
        <v>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847.16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2014</v>
      </c>
    </row>
    <row r="1393" spans="1:25" x14ac:dyDescent="0.3">
      <c r="A1393" s="1" t="s">
        <v>99</v>
      </c>
      <c r="B1393">
        <v>16.2</v>
      </c>
      <c r="C1393">
        <v>0</v>
      </c>
      <c r="D1393">
        <v>0</v>
      </c>
      <c r="E1393">
        <v>0</v>
      </c>
      <c r="F1393">
        <v>21.64</v>
      </c>
      <c r="G1393">
        <v>0</v>
      </c>
      <c r="H1393">
        <v>0</v>
      </c>
      <c r="I1393">
        <v>575.26</v>
      </c>
      <c r="J1393">
        <v>12814.16</v>
      </c>
      <c r="K1393">
        <v>0</v>
      </c>
      <c r="L1393">
        <v>0</v>
      </c>
      <c r="M1393">
        <v>13409</v>
      </c>
      <c r="N1393">
        <v>10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2014</v>
      </c>
    </row>
    <row r="1394" spans="1:25" x14ac:dyDescent="0.3">
      <c r="A1394" s="1" t="s">
        <v>100</v>
      </c>
      <c r="B1394">
        <v>8.1</v>
      </c>
      <c r="C1394">
        <v>0</v>
      </c>
      <c r="D1394">
        <v>0</v>
      </c>
      <c r="E1394">
        <v>0</v>
      </c>
      <c r="F1394">
        <v>8.41</v>
      </c>
      <c r="G1394">
        <v>0</v>
      </c>
      <c r="H1394">
        <v>0</v>
      </c>
      <c r="I1394">
        <v>436.44000000000011</v>
      </c>
      <c r="J1394">
        <v>168.79</v>
      </c>
      <c r="K1394">
        <v>0</v>
      </c>
      <c r="L1394">
        <v>0</v>
      </c>
      <c r="M1394">
        <v>4108.57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2014</v>
      </c>
    </row>
    <row r="1395" spans="1:25" x14ac:dyDescent="0.3">
      <c r="A1395" s="1" t="s">
        <v>101</v>
      </c>
      <c r="B1395">
        <v>8.2999999999999989</v>
      </c>
      <c r="C1395">
        <v>0</v>
      </c>
      <c r="D1395">
        <v>0</v>
      </c>
      <c r="E1395">
        <v>0</v>
      </c>
      <c r="F1395">
        <v>1.84</v>
      </c>
      <c r="G1395">
        <v>0</v>
      </c>
      <c r="H1395">
        <v>0</v>
      </c>
      <c r="I1395">
        <v>290.86</v>
      </c>
      <c r="J1395">
        <v>157.97999999999999</v>
      </c>
      <c r="K1395">
        <v>0</v>
      </c>
      <c r="L1395">
        <v>0</v>
      </c>
      <c r="M1395">
        <v>3551.28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2014</v>
      </c>
    </row>
    <row r="1396" spans="1:25" x14ac:dyDescent="0.3">
      <c r="A1396" s="1" t="s">
        <v>102</v>
      </c>
      <c r="B1396">
        <v>0.1</v>
      </c>
      <c r="C1396">
        <v>0</v>
      </c>
      <c r="D1396">
        <v>0</v>
      </c>
      <c r="E1396">
        <v>0</v>
      </c>
      <c r="F1396">
        <v>0.23</v>
      </c>
      <c r="G1396">
        <v>0</v>
      </c>
      <c r="H1396">
        <v>0</v>
      </c>
      <c r="I1396">
        <v>2801.97</v>
      </c>
      <c r="J1396">
        <v>0</v>
      </c>
      <c r="K1396">
        <v>0</v>
      </c>
      <c r="L1396">
        <v>0</v>
      </c>
      <c r="M1396">
        <v>3.6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0.03</v>
      </c>
      <c r="W1396">
        <v>0</v>
      </c>
      <c r="X1396">
        <v>0</v>
      </c>
      <c r="Y1396">
        <v>2014</v>
      </c>
    </row>
    <row r="1397" spans="1:25" x14ac:dyDescent="0.3">
      <c r="A1397" s="1" t="s">
        <v>103</v>
      </c>
      <c r="B1397">
        <v>0</v>
      </c>
      <c r="C1397">
        <v>0</v>
      </c>
      <c r="D1397">
        <v>0</v>
      </c>
      <c r="E1397">
        <v>0</v>
      </c>
      <c r="F1397">
        <v>14.88</v>
      </c>
      <c r="G1397">
        <v>0</v>
      </c>
      <c r="H1397">
        <v>0</v>
      </c>
      <c r="I1397">
        <v>0.78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0.15</v>
      </c>
      <c r="W1397">
        <v>0</v>
      </c>
      <c r="X1397">
        <v>0</v>
      </c>
      <c r="Y1397">
        <v>2014</v>
      </c>
    </row>
    <row r="1398" spans="1:25" x14ac:dyDescent="0.3">
      <c r="A1398" s="1" t="s">
        <v>104</v>
      </c>
      <c r="B1398">
        <v>0</v>
      </c>
      <c r="C1398">
        <v>0</v>
      </c>
      <c r="D1398">
        <v>0</v>
      </c>
      <c r="E1398">
        <v>0</v>
      </c>
      <c r="F1398">
        <v>19.7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188.16</v>
      </c>
      <c r="W1398">
        <v>0</v>
      </c>
      <c r="X1398">
        <v>0</v>
      </c>
      <c r="Y1398">
        <v>2014</v>
      </c>
    </row>
    <row r="1399" spans="1:25" x14ac:dyDescent="0.3">
      <c r="A1399" s="1" t="s">
        <v>105</v>
      </c>
      <c r="B1399">
        <v>0</v>
      </c>
      <c r="C1399">
        <v>0</v>
      </c>
      <c r="D1399">
        <v>0</v>
      </c>
      <c r="E1399">
        <v>0</v>
      </c>
      <c r="F1399">
        <v>19.7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188.16</v>
      </c>
      <c r="W1399">
        <v>0</v>
      </c>
      <c r="X1399">
        <v>0</v>
      </c>
      <c r="Y1399">
        <v>2014</v>
      </c>
    </row>
    <row r="1400" spans="1:25" x14ac:dyDescent="0.3">
      <c r="A1400" s="1" t="s">
        <v>106</v>
      </c>
      <c r="B1400">
        <v>0</v>
      </c>
      <c r="C1400">
        <v>0</v>
      </c>
      <c r="D1400">
        <v>0</v>
      </c>
      <c r="E1400">
        <v>0</v>
      </c>
      <c r="F1400">
        <v>19.7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188.16</v>
      </c>
      <c r="W1400">
        <v>0</v>
      </c>
      <c r="X1400">
        <v>0</v>
      </c>
      <c r="Y1400">
        <v>2014</v>
      </c>
    </row>
    <row r="1401" spans="1:25" x14ac:dyDescent="0.3">
      <c r="A1401" s="1" t="s">
        <v>107</v>
      </c>
      <c r="B1401">
        <v>0</v>
      </c>
      <c r="C1401">
        <v>0</v>
      </c>
      <c r="D1401">
        <v>0</v>
      </c>
      <c r="E1401">
        <v>0</v>
      </c>
      <c r="F1401">
        <v>14.88</v>
      </c>
      <c r="G1401">
        <v>0</v>
      </c>
      <c r="H1401">
        <v>0</v>
      </c>
      <c r="I1401">
        <v>0.78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0.15</v>
      </c>
      <c r="W1401">
        <v>0</v>
      </c>
      <c r="X1401">
        <v>0</v>
      </c>
      <c r="Y1401">
        <v>2014</v>
      </c>
    </row>
    <row r="1402" spans="1:25" x14ac:dyDescent="0.3">
      <c r="A1402" s="1" t="s">
        <v>108</v>
      </c>
      <c r="B1402">
        <v>494.3</v>
      </c>
      <c r="C1402">
        <v>417.63</v>
      </c>
      <c r="D1402">
        <v>480.94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5755.31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1150.4000000000001</v>
      </c>
      <c r="T1402">
        <v>0.02</v>
      </c>
      <c r="U1402">
        <v>0</v>
      </c>
      <c r="V1402">
        <v>0</v>
      </c>
      <c r="W1402">
        <v>0</v>
      </c>
      <c r="X1402">
        <v>0</v>
      </c>
      <c r="Y1402">
        <v>2014</v>
      </c>
    </row>
    <row r="1403" spans="1:25" x14ac:dyDescent="0.3">
      <c r="A1403" s="1" t="s">
        <v>109</v>
      </c>
      <c r="B1403">
        <v>0</v>
      </c>
      <c r="C1403">
        <v>0</v>
      </c>
      <c r="D1403">
        <v>142.69999999999999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5453.44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62.79</v>
      </c>
      <c r="U1403">
        <v>0</v>
      </c>
      <c r="V1403">
        <v>0</v>
      </c>
      <c r="W1403">
        <v>0</v>
      </c>
      <c r="X1403">
        <v>0.2</v>
      </c>
      <c r="Y1403">
        <v>2014</v>
      </c>
    </row>
    <row r="1404" spans="1:25" x14ac:dyDescent="0.3">
      <c r="A1404" s="1" t="s">
        <v>110</v>
      </c>
      <c r="B1404">
        <v>494.3</v>
      </c>
      <c r="C1404">
        <v>417.63</v>
      </c>
      <c r="D1404">
        <v>480.94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5755.31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1150.4000000000001</v>
      </c>
      <c r="T1404">
        <v>0.02</v>
      </c>
      <c r="U1404">
        <v>0</v>
      </c>
      <c r="V1404">
        <v>0</v>
      </c>
      <c r="W1404">
        <v>0</v>
      </c>
      <c r="X1404">
        <v>0</v>
      </c>
      <c r="Y1404">
        <v>2014</v>
      </c>
    </row>
    <row r="1405" spans="1:25" x14ac:dyDescent="0.3">
      <c r="A1405" s="1" t="s">
        <v>111</v>
      </c>
      <c r="B1405">
        <v>0</v>
      </c>
      <c r="C1405">
        <v>0</v>
      </c>
      <c r="D1405">
        <v>142.69999999999999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5453.44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62.79</v>
      </c>
      <c r="U1405">
        <v>0</v>
      </c>
      <c r="V1405">
        <v>0</v>
      </c>
      <c r="W1405">
        <v>0</v>
      </c>
      <c r="X1405">
        <v>0.2</v>
      </c>
      <c r="Y1405">
        <v>2014</v>
      </c>
    </row>
    <row r="1406" spans="1:25" x14ac:dyDescent="0.3">
      <c r="A1406" s="1" t="s">
        <v>112</v>
      </c>
      <c r="B1406">
        <v>0</v>
      </c>
      <c r="C1406">
        <v>0</v>
      </c>
      <c r="D1406">
        <v>27909.88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14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18655.23</v>
      </c>
      <c r="U1406">
        <v>0</v>
      </c>
      <c r="V1406">
        <v>0</v>
      </c>
      <c r="W1406">
        <v>0</v>
      </c>
      <c r="X1406">
        <v>0.7</v>
      </c>
      <c r="Y1406">
        <v>2014</v>
      </c>
    </row>
    <row r="1407" spans="1:25" x14ac:dyDescent="0.3">
      <c r="A1407" s="1" t="s">
        <v>113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7.5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2014</v>
      </c>
    </row>
    <row r="1408" spans="1:25" x14ac:dyDescent="0.3">
      <c r="A1408" s="1" t="s">
        <v>114</v>
      </c>
      <c r="B1408">
        <v>0.1</v>
      </c>
      <c r="C1408">
        <v>17.809999999999999</v>
      </c>
      <c r="D1408">
        <v>953.22</v>
      </c>
      <c r="E1408">
        <v>0</v>
      </c>
      <c r="F1408">
        <v>0</v>
      </c>
      <c r="G1408">
        <v>0</v>
      </c>
      <c r="H1408">
        <v>0</v>
      </c>
      <c r="I1408">
        <v>6764.4500000000007</v>
      </c>
      <c r="J1408">
        <v>3889.29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202.2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2014</v>
      </c>
    </row>
    <row r="1409" spans="1:25" x14ac:dyDescent="0.3">
      <c r="A1409" s="1" t="s">
        <v>115</v>
      </c>
      <c r="B1409">
        <v>0</v>
      </c>
      <c r="C1409">
        <v>0</v>
      </c>
      <c r="D1409">
        <v>0</v>
      </c>
      <c r="E1409">
        <v>0</v>
      </c>
      <c r="F1409">
        <v>17431.04</v>
      </c>
      <c r="G1409">
        <v>0</v>
      </c>
      <c r="H1409">
        <v>0</v>
      </c>
      <c r="I1409">
        <v>17950.240000000002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1.4</v>
      </c>
      <c r="W1409">
        <v>0</v>
      </c>
      <c r="X1409">
        <v>0</v>
      </c>
      <c r="Y1409">
        <v>2014</v>
      </c>
    </row>
    <row r="1410" spans="1:25" x14ac:dyDescent="0.3">
      <c r="A1410" s="1" t="s">
        <v>116</v>
      </c>
      <c r="B1410">
        <v>0</v>
      </c>
      <c r="C1410">
        <v>0</v>
      </c>
      <c r="D1410">
        <v>0</v>
      </c>
      <c r="E1410">
        <v>0</v>
      </c>
      <c r="F1410">
        <v>22825.16</v>
      </c>
      <c r="G1410">
        <v>0</v>
      </c>
      <c r="H1410">
        <v>0</v>
      </c>
      <c r="I1410">
        <v>0.46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32213.4</v>
      </c>
      <c r="W1410">
        <v>0</v>
      </c>
      <c r="X1410">
        <v>0</v>
      </c>
      <c r="Y1410">
        <v>2014</v>
      </c>
    </row>
    <row r="1411" spans="1:25" x14ac:dyDescent="0.3">
      <c r="A1411" s="1" t="s">
        <v>117</v>
      </c>
      <c r="B1411">
        <v>0</v>
      </c>
      <c r="C1411">
        <v>324.24</v>
      </c>
      <c r="D1411">
        <v>1128.75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45</v>
      </c>
      <c r="Y1411">
        <v>2014</v>
      </c>
    </row>
    <row r="1412" spans="1:25" x14ac:dyDescent="0.3">
      <c r="A1412" s="1" t="s">
        <v>118</v>
      </c>
      <c r="B1412">
        <v>0</v>
      </c>
      <c r="C1412">
        <v>58.779999999999987</v>
      </c>
      <c r="D1412">
        <v>341.33</v>
      </c>
      <c r="E1412">
        <v>0</v>
      </c>
      <c r="F1412">
        <v>0</v>
      </c>
      <c r="G1412">
        <v>2.9000000000000001E-2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88.25</v>
      </c>
      <c r="V1412">
        <v>0</v>
      </c>
      <c r="W1412">
        <v>0</v>
      </c>
      <c r="X1412">
        <v>40.5</v>
      </c>
      <c r="Y1412">
        <v>2014</v>
      </c>
    </row>
    <row r="1413" spans="1:25" x14ac:dyDescent="0.3">
      <c r="A1413" s="1" t="s">
        <v>119</v>
      </c>
      <c r="B1413">
        <v>7152.2999999999993</v>
      </c>
      <c r="C1413">
        <v>4223.82</v>
      </c>
      <c r="D1413">
        <v>11737.35</v>
      </c>
      <c r="E1413">
        <v>0</v>
      </c>
      <c r="F1413">
        <v>0</v>
      </c>
      <c r="G1413">
        <v>0</v>
      </c>
      <c r="H1413">
        <v>0</v>
      </c>
      <c r="I1413">
        <v>275.83</v>
      </c>
      <c r="J1413">
        <v>17380.419999999998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27720.3</v>
      </c>
      <c r="T1413">
        <v>584.30000000000007</v>
      </c>
      <c r="U1413">
        <v>0</v>
      </c>
      <c r="V1413">
        <v>0</v>
      </c>
      <c r="W1413">
        <v>0</v>
      </c>
      <c r="X1413">
        <v>5.2</v>
      </c>
      <c r="Y1413">
        <v>2014</v>
      </c>
    </row>
    <row r="1414" spans="1:25" x14ac:dyDescent="0.3">
      <c r="A1414" s="1" t="s">
        <v>120</v>
      </c>
      <c r="B1414">
        <v>199.8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0.06</v>
      </c>
      <c r="J1414">
        <v>117.06</v>
      </c>
      <c r="K1414">
        <v>0</v>
      </c>
      <c r="L1414">
        <v>0</v>
      </c>
      <c r="M1414">
        <v>246.22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2014</v>
      </c>
    </row>
    <row r="1415" spans="1:25" x14ac:dyDescent="0.3">
      <c r="A1415" s="1" t="s">
        <v>121</v>
      </c>
      <c r="B1415">
        <v>1389.3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2228.5100000000002</v>
      </c>
      <c r="J1415">
        <v>632.57000000000005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75.8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2014</v>
      </c>
    </row>
    <row r="1416" spans="1:25" x14ac:dyDescent="0.3">
      <c r="A1416" s="1" t="s">
        <v>122</v>
      </c>
      <c r="B1416">
        <v>40.6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322.97000000000003</v>
      </c>
      <c r="J1416">
        <v>971.48</v>
      </c>
      <c r="K1416">
        <v>3</v>
      </c>
      <c r="L1416">
        <v>0</v>
      </c>
      <c r="M1416">
        <v>0</v>
      </c>
      <c r="N1416">
        <v>0</v>
      </c>
      <c r="O1416">
        <v>0</v>
      </c>
      <c r="P1416">
        <v>1.6319999999999999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2014</v>
      </c>
    </row>
    <row r="1417" spans="1:25" x14ac:dyDescent="0.3">
      <c r="A1417" s="1" t="s">
        <v>123</v>
      </c>
      <c r="B1417">
        <v>181.2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154.88</v>
      </c>
      <c r="J1417">
        <v>24.32</v>
      </c>
      <c r="K1417">
        <v>0</v>
      </c>
      <c r="L1417">
        <v>0</v>
      </c>
      <c r="M1417">
        <v>49.47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2014</v>
      </c>
    </row>
    <row r="1418" spans="1:25" x14ac:dyDescent="0.3">
      <c r="A1418" s="1" t="s">
        <v>124</v>
      </c>
      <c r="B1418">
        <v>7.4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82.42</v>
      </c>
      <c r="J1418">
        <v>30.02</v>
      </c>
      <c r="K1418">
        <v>0</v>
      </c>
      <c r="L1418">
        <v>0</v>
      </c>
      <c r="M1418">
        <v>156.63999999999999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2014</v>
      </c>
    </row>
    <row r="1419" spans="1:25" x14ac:dyDescent="0.3">
      <c r="A1419" s="1" t="s">
        <v>125</v>
      </c>
      <c r="B1419">
        <v>1.2</v>
      </c>
      <c r="C1419">
        <v>0</v>
      </c>
      <c r="D1419">
        <v>0</v>
      </c>
      <c r="E1419">
        <v>0</v>
      </c>
      <c r="F1419">
        <v>5.52</v>
      </c>
      <c r="G1419">
        <v>0</v>
      </c>
      <c r="H1419">
        <v>0</v>
      </c>
      <c r="I1419">
        <v>163.19999999999999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50.98</v>
      </c>
      <c r="W1419">
        <v>0</v>
      </c>
      <c r="X1419">
        <v>0</v>
      </c>
      <c r="Y1419">
        <v>2014</v>
      </c>
    </row>
    <row r="1420" spans="1:25" x14ac:dyDescent="0.3">
      <c r="A1420" s="1" t="s">
        <v>126</v>
      </c>
      <c r="B1420">
        <v>0</v>
      </c>
      <c r="C1420">
        <v>0.9</v>
      </c>
      <c r="D1420">
        <v>0</v>
      </c>
      <c r="E1420">
        <v>0</v>
      </c>
      <c r="F1420">
        <v>11.81</v>
      </c>
      <c r="G1420">
        <v>0</v>
      </c>
      <c r="H1420">
        <v>0</v>
      </c>
      <c r="I1420">
        <v>18.170000000000002</v>
      </c>
      <c r="J1420">
        <v>517.7600000000001</v>
      </c>
      <c r="K1420">
        <v>0</v>
      </c>
      <c r="L1420">
        <v>407</v>
      </c>
      <c r="M1420">
        <v>0</v>
      </c>
      <c r="N1420">
        <v>0</v>
      </c>
      <c r="O1420">
        <v>659</v>
      </c>
      <c r="P1420">
        <v>0</v>
      </c>
      <c r="Q1420">
        <v>0</v>
      </c>
      <c r="R1420">
        <v>0</v>
      </c>
      <c r="S1420">
        <v>0</v>
      </c>
      <c r="T1420">
        <v>115863.55</v>
      </c>
      <c r="U1420">
        <v>0.86</v>
      </c>
      <c r="V1420">
        <v>8.25</v>
      </c>
      <c r="W1420">
        <v>0</v>
      </c>
      <c r="X1420">
        <v>0</v>
      </c>
      <c r="Y1420">
        <v>2014</v>
      </c>
    </row>
    <row r="1421" spans="1:25" x14ac:dyDescent="0.3">
      <c r="A1421" s="1" t="s">
        <v>127</v>
      </c>
      <c r="B1421">
        <v>4.5</v>
      </c>
      <c r="C1421">
        <v>8467.15</v>
      </c>
      <c r="D1421">
        <v>3684.65</v>
      </c>
      <c r="E1421">
        <v>0</v>
      </c>
      <c r="F1421">
        <v>8.6999999999999993</v>
      </c>
      <c r="G1421">
        <v>0</v>
      </c>
      <c r="H1421">
        <v>30</v>
      </c>
      <c r="I1421">
        <v>10812.23</v>
      </c>
      <c r="J1421">
        <v>11679.45</v>
      </c>
      <c r="K1421">
        <v>0</v>
      </c>
      <c r="L1421">
        <v>0</v>
      </c>
      <c r="M1421">
        <v>127.9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28.5</v>
      </c>
      <c r="T1421">
        <v>37464.42</v>
      </c>
      <c r="U1421">
        <v>0</v>
      </c>
      <c r="V1421">
        <v>0</v>
      </c>
      <c r="W1421">
        <v>0</v>
      </c>
      <c r="X1421">
        <v>916.5</v>
      </c>
      <c r="Y1421">
        <v>2014</v>
      </c>
    </row>
    <row r="1422" spans="1:25" x14ac:dyDescent="0.3">
      <c r="A1422" s="1" t="s">
        <v>128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45227</v>
      </c>
      <c r="P1422">
        <v>0</v>
      </c>
      <c r="Q1422">
        <v>0</v>
      </c>
      <c r="R1422">
        <v>0</v>
      </c>
      <c r="S1422">
        <v>0</v>
      </c>
      <c r="T1422">
        <v>4.28</v>
      </c>
      <c r="U1422">
        <v>0</v>
      </c>
      <c r="V1422">
        <v>0</v>
      </c>
      <c r="W1422">
        <v>0</v>
      </c>
      <c r="X1422">
        <v>0</v>
      </c>
      <c r="Y1422">
        <v>2014</v>
      </c>
    </row>
    <row r="1423" spans="1:25" x14ac:dyDescent="0.3">
      <c r="A1423" s="1" t="s">
        <v>129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1068</v>
      </c>
      <c r="I1423">
        <v>0</v>
      </c>
      <c r="J1423">
        <v>339.9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4.2799999999999994</v>
      </c>
      <c r="U1423">
        <v>0</v>
      </c>
      <c r="V1423">
        <v>0</v>
      </c>
      <c r="W1423">
        <v>0</v>
      </c>
      <c r="X1423">
        <v>0</v>
      </c>
      <c r="Y1423">
        <v>2014</v>
      </c>
    </row>
    <row r="1424" spans="1:25" x14ac:dyDescent="0.3">
      <c r="A1424" s="1" t="s">
        <v>130</v>
      </c>
      <c r="B1424">
        <v>23.6</v>
      </c>
      <c r="C1424">
        <v>144.97999999999999</v>
      </c>
      <c r="D1424">
        <v>120.91</v>
      </c>
      <c r="E1424">
        <v>0</v>
      </c>
      <c r="F1424">
        <v>0</v>
      </c>
      <c r="G1424">
        <v>0</v>
      </c>
      <c r="H1424">
        <v>0</v>
      </c>
      <c r="I1424">
        <v>31.54</v>
      </c>
      <c r="J1424">
        <v>387.1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3.1</v>
      </c>
      <c r="T1424">
        <v>475.76</v>
      </c>
      <c r="U1424">
        <v>0</v>
      </c>
      <c r="V1424">
        <v>0</v>
      </c>
      <c r="W1424">
        <v>0</v>
      </c>
      <c r="X1424">
        <v>40.400000000000013</v>
      </c>
      <c r="Y1424">
        <v>2014</v>
      </c>
    </row>
    <row r="1425" spans="1:25" x14ac:dyDescent="0.3">
      <c r="A1425" s="1" t="s">
        <v>131</v>
      </c>
      <c r="B1425">
        <v>83.600000000000009</v>
      </c>
      <c r="C1425">
        <v>0</v>
      </c>
      <c r="D1425">
        <v>0</v>
      </c>
      <c r="E1425">
        <v>0</v>
      </c>
      <c r="F1425">
        <v>13.96</v>
      </c>
      <c r="G1425">
        <v>0</v>
      </c>
      <c r="H1425">
        <v>0</v>
      </c>
      <c r="I1425">
        <v>2017.17</v>
      </c>
      <c r="J1425">
        <v>2062.33</v>
      </c>
      <c r="K1425">
        <v>73</v>
      </c>
      <c r="L1425">
        <v>0</v>
      </c>
      <c r="M1425">
        <v>1037.47</v>
      </c>
      <c r="N1425">
        <v>4</v>
      </c>
      <c r="O1425">
        <v>0</v>
      </c>
      <c r="P1425">
        <v>6.1680000000000001</v>
      </c>
      <c r="Q1425">
        <v>0</v>
      </c>
      <c r="R1425">
        <v>0</v>
      </c>
      <c r="S1425">
        <v>0.79999999999999993</v>
      </c>
      <c r="T1425">
        <v>7.0000000000000007E-2</v>
      </c>
      <c r="U1425">
        <v>0</v>
      </c>
      <c r="V1425">
        <v>0</v>
      </c>
      <c r="W1425">
        <v>0</v>
      </c>
      <c r="X1425">
        <v>0</v>
      </c>
      <c r="Y1425">
        <v>2014</v>
      </c>
    </row>
    <row r="1426" spans="1:25" x14ac:dyDescent="0.3">
      <c r="A1426" s="1" t="s">
        <v>132</v>
      </c>
      <c r="B1426">
        <v>0.1</v>
      </c>
      <c r="C1426">
        <v>0</v>
      </c>
      <c r="D1426">
        <v>0</v>
      </c>
      <c r="E1426">
        <v>0</v>
      </c>
      <c r="F1426">
        <v>278.52999999999997</v>
      </c>
      <c r="G1426">
        <v>0</v>
      </c>
      <c r="H1426">
        <v>0</v>
      </c>
      <c r="I1426">
        <v>1580.59</v>
      </c>
      <c r="J1426">
        <v>19.3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1.5</v>
      </c>
      <c r="W1426">
        <v>0</v>
      </c>
      <c r="X1426">
        <v>0</v>
      </c>
      <c r="Y1426">
        <v>2014</v>
      </c>
    </row>
    <row r="1427" spans="1:25" x14ac:dyDescent="0.3">
      <c r="A1427" s="1" t="s">
        <v>133</v>
      </c>
      <c r="B1427">
        <v>0</v>
      </c>
      <c r="C1427">
        <v>0</v>
      </c>
      <c r="D1427">
        <v>0</v>
      </c>
      <c r="E1427">
        <v>5288.68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149</v>
      </c>
      <c r="M1427">
        <v>0</v>
      </c>
      <c r="N1427">
        <v>0</v>
      </c>
      <c r="O1427">
        <v>2</v>
      </c>
      <c r="P1427">
        <v>0</v>
      </c>
      <c r="Q1427">
        <v>375.2</v>
      </c>
      <c r="R1427">
        <v>0</v>
      </c>
      <c r="S1427">
        <v>0</v>
      </c>
      <c r="T1427">
        <v>10234.06</v>
      </c>
      <c r="U1427">
        <v>0</v>
      </c>
      <c r="V1427">
        <v>2.83</v>
      </c>
      <c r="W1427">
        <v>0</v>
      </c>
      <c r="X1427">
        <v>0</v>
      </c>
      <c r="Y1427">
        <v>2014</v>
      </c>
    </row>
    <row r="1428" spans="1:25" x14ac:dyDescent="0.3">
      <c r="A1428" s="1" t="s">
        <v>134</v>
      </c>
      <c r="B1428">
        <v>0</v>
      </c>
      <c r="C1428">
        <v>0</v>
      </c>
      <c r="D1428">
        <v>47.54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1248.6600000000001</v>
      </c>
      <c r="U1428">
        <v>0</v>
      </c>
      <c r="V1428">
        <v>0</v>
      </c>
      <c r="W1428">
        <v>0</v>
      </c>
      <c r="X1428">
        <v>103.8</v>
      </c>
      <c r="Y1428">
        <v>2014</v>
      </c>
    </row>
    <row r="1429" spans="1:25" x14ac:dyDescent="0.3">
      <c r="A1429" s="1" t="s">
        <v>135</v>
      </c>
      <c r="B1429">
        <v>0</v>
      </c>
      <c r="C1429">
        <v>0</v>
      </c>
      <c r="D1429">
        <v>47.54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0.1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1248.6600000000001</v>
      </c>
      <c r="U1429">
        <v>0</v>
      </c>
      <c r="V1429">
        <v>0</v>
      </c>
      <c r="W1429">
        <v>0</v>
      </c>
      <c r="X1429">
        <v>103.8</v>
      </c>
      <c r="Y1429">
        <v>2014</v>
      </c>
    </row>
    <row r="1430" spans="1:25" x14ac:dyDescent="0.3">
      <c r="A1430" s="1" t="s">
        <v>136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2014</v>
      </c>
    </row>
    <row r="1431" spans="1:25" x14ac:dyDescent="0.3">
      <c r="A1431" s="1" t="s">
        <v>137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35.5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2.1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2014</v>
      </c>
    </row>
    <row r="1432" spans="1:25" x14ac:dyDescent="0.3">
      <c r="A1432" s="1" t="s">
        <v>138</v>
      </c>
      <c r="B1432">
        <v>0</v>
      </c>
      <c r="C1432">
        <v>0</v>
      </c>
      <c r="D1432">
        <v>0</v>
      </c>
      <c r="E1432">
        <v>0</v>
      </c>
      <c r="F1432">
        <v>497.33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9503</v>
      </c>
      <c r="P1432">
        <v>0</v>
      </c>
      <c r="Q1432">
        <v>1311.43</v>
      </c>
      <c r="R1432">
        <v>0</v>
      </c>
      <c r="S1432">
        <v>0</v>
      </c>
      <c r="T1432">
        <v>2593.0300000000002</v>
      </c>
      <c r="U1432">
        <v>0</v>
      </c>
      <c r="V1432">
        <v>0</v>
      </c>
      <c r="W1432">
        <v>0</v>
      </c>
      <c r="X1432">
        <v>0</v>
      </c>
      <c r="Y1432">
        <v>2014</v>
      </c>
    </row>
    <row r="1433" spans="1:25" x14ac:dyDescent="0.3">
      <c r="A1433" s="1" t="s">
        <v>139</v>
      </c>
      <c r="B1433">
        <v>0</v>
      </c>
      <c r="C1433">
        <v>0</v>
      </c>
      <c r="D1433">
        <v>0</v>
      </c>
      <c r="E1433">
        <v>0</v>
      </c>
      <c r="F1433">
        <v>497.33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9503</v>
      </c>
      <c r="P1433">
        <v>0</v>
      </c>
      <c r="Q1433">
        <v>1311.43</v>
      </c>
      <c r="R1433">
        <v>0</v>
      </c>
      <c r="S1433">
        <v>0</v>
      </c>
      <c r="T1433">
        <v>2593.0300000000002</v>
      </c>
      <c r="U1433">
        <v>0</v>
      </c>
      <c r="V1433">
        <v>0</v>
      </c>
      <c r="W1433">
        <v>0</v>
      </c>
      <c r="X1433">
        <v>0</v>
      </c>
      <c r="Y1433">
        <v>2014</v>
      </c>
    </row>
    <row r="1434" spans="1:25" x14ac:dyDescent="0.3">
      <c r="A1434" s="1" t="s">
        <v>140</v>
      </c>
      <c r="B1434">
        <v>0</v>
      </c>
      <c r="C1434">
        <v>0</v>
      </c>
      <c r="D1434">
        <v>0</v>
      </c>
      <c r="E1434">
        <v>0</v>
      </c>
      <c r="F1434">
        <v>497.33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4118</v>
      </c>
      <c r="P1434">
        <v>0</v>
      </c>
      <c r="Q1434">
        <v>1311.43</v>
      </c>
      <c r="R1434">
        <v>0</v>
      </c>
      <c r="S1434">
        <v>0</v>
      </c>
      <c r="T1434">
        <v>2593.0300000000002</v>
      </c>
      <c r="U1434">
        <v>0</v>
      </c>
      <c r="V1434">
        <v>0</v>
      </c>
      <c r="W1434">
        <v>0</v>
      </c>
      <c r="X1434">
        <v>0</v>
      </c>
      <c r="Y1434">
        <v>2014</v>
      </c>
    </row>
    <row r="1435" spans="1:25" x14ac:dyDescent="0.3">
      <c r="A1435" s="1" t="s">
        <v>141</v>
      </c>
      <c r="B1435">
        <v>0</v>
      </c>
      <c r="C1435">
        <v>0</v>
      </c>
      <c r="D1435">
        <v>0</v>
      </c>
      <c r="E1435">
        <v>0</v>
      </c>
      <c r="F1435">
        <v>497.33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9486</v>
      </c>
      <c r="P1435">
        <v>0</v>
      </c>
      <c r="Q1435">
        <v>1311.43</v>
      </c>
      <c r="R1435">
        <v>0</v>
      </c>
      <c r="S1435">
        <v>0</v>
      </c>
      <c r="T1435">
        <v>2593.0300000000002</v>
      </c>
      <c r="U1435">
        <v>0</v>
      </c>
      <c r="V1435">
        <v>0</v>
      </c>
      <c r="W1435">
        <v>0</v>
      </c>
      <c r="X1435">
        <v>0</v>
      </c>
      <c r="Y1435">
        <v>2014</v>
      </c>
    </row>
    <row r="1436" spans="1:25" x14ac:dyDescent="0.3">
      <c r="A1436" s="1" t="s">
        <v>142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3</v>
      </c>
      <c r="M1436">
        <v>0</v>
      </c>
      <c r="N1436">
        <v>0</v>
      </c>
      <c r="O1436">
        <v>46214</v>
      </c>
      <c r="P1436">
        <v>0</v>
      </c>
      <c r="Q1436">
        <v>0</v>
      </c>
      <c r="R1436">
        <v>0</v>
      </c>
      <c r="S1436">
        <v>0</v>
      </c>
      <c r="T1436">
        <v>55.13</v>
      </c>
      <c r="U1436">
        <v>0</v>
      </c>
      <c r="V1436">
        <v>0</v>
      </c>
      <c r="W1436">
        <v>0</v>
      </c>
      <c r="X1436">
        <v>0</v>
      </c>
      <c r="Y1436">
        <v>2014</v>
      </c>
    </row>
    <row r="1437" spans="1:25" x14ac:dyDescent="0.3">
      <c r="A1437" s="1" t="s">
        <v>143</v>
      </c>
      <c r="B1437">
        <v>205.7</v>
      </c>
      <c r="C1437">
        <v>0</v>
      </c>
      <c r="D1437">
        <v>8.5500000000000007</v>
      </c>
      <c r="E1437">
        <v>0</v>
      </c>
      <c r="F1437">
        <v>0</v>
      </c>
      <c r="G1437">
        <v>0</v>
      </c>
      <c r="H1437">
        <v>0</v>
      </c>
      <c r="I1437">
        <v>983.76</v>
      </c>
      <c r="J1437">
        <v>571.41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153.5</v>
      </c>
      <c r="T1437">
        <v>1.22</v>
      </c>
      <c r="U1437">
        <v>0</v>
      </c>
      <c r="V1437">
        <v>0</v>
      </c>
      <c r="W1437">
        <v>0</v>
      </c>
      <c r="X1437">
        <v>0</v>
      </c>
      <c r="Y1437">
        <v>2014</v>
      </c>
    </row>
    <row r="1438" spans="1:25" x14ac:dyDescent="0.3">
      <c r="A1438" s="1" t="s">
        <v>144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0.4</v>
      </c>
      <c r="J1438">
        <v>0.73</v>
      </c>
      <c r="K1438">
        <v>0</v>
      </c>
      <c r="L1438">
        <v>0</v>
      </c>
      <c r="M1438">
        <v>4.3099999999999996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2014</v>
      </c>
    </row>
    <row r="1439" spans="1:25" x14ac:dyDescent="0.3">
      <c r="A1439" s="1" t="s">
        <v>145</v>
      </c>
      <c r="B1439">
        <v>69.400000000000006</v>
      </c>
      <c r="C1439">
        <v>0</v>
      </c>
      <c r="D1439">
        <v>0.02</v>
      </c>
      <c r="E1439">
        <v>0</v>
      </c>
      <c r="F1439">
        <v>0</v>
      </c>
      <c r="G1439">
        <v>0</v>
      </c>
      <c r="H1439">
        <v>0</v>
      </c>
      <c r="I1439">
        <v>31.59</v>
      </c>
      <c r="J1439">
        <v>57.8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28.3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2014</v>
      </c>
    </row>
    <row r="1440" spans="1:25" x14ac:dyDescent="0.3">
      <c r="A1440" s="1" t="s">
        <v>146</v>
      </c>
      <c r="B1440">
        <v>5.0999999999999996</v>
      </c>
      <c r="C1440">
        <v>0</v>
      </c>
      <c r="D1440">
        <v>1.38</v>
      </c>
      <c r="E1440">
        <v>0</v>
      </c>
      <c r="F1440">
        <v>0</v>
      </c>
      <c r="G1440">
        <v>0</v>
      </c>
      <c r="H1440">
        <v>0</v>
      </c>
      <c r="I1440">
        <v>35.56</v>
      </c>
      <c r="J1440">
        <v>106.97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95.9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2014</v>
      </c>
    </row>
    <row r="1441" spans="1:25" x14ac:dyDescent="0.3">
      <c r="A1441" s="1" t="s">
        <v>147</v>
      </c>
      <c r="B1441">
        <v>1.2</v>
      </c>
      <c r="C1441">
        <v>0</v>
      </c>
      <c r="D1441">
        <v>0.01</v>
      </c>
      <c r="E1441">
        <v>0</v>
      </c>
      <c r="F1441">
        <v>0</v>
      </c>
      <c r="G1441">
        <v>0</v>
      </c>
      <c r="H1441">
        <v>0</v>
      </c>
      <c r="I1441">
        <v>0.08</v>
      </c>
      <c r="J1441">
        <v>151.93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6.5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2014</v>
      </c>
    </row>
    <row r="1442" spans="1:25" x14ac:dyDescent="0.3">
      <c r="A1442" s="1" t="s">
        <v>148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2014</v>
      </c>
    </row>
    <row r="1443" spans="1:25" x14ac:dyDescent="0.3">
      <c r="A1443" s="1" t="s">
        <v>149</v>
      </c>
      <c r="B1443">
        <v>0</v>
      </c>
      <c r="C1443">
        <v>5051.96</v>
      </c>
      <c r="D1443">
        <v>147962.74</v>
      </c>
      <c r="E1443">
        <v>0</v>
      </c>
      <c r="F1443">
        <v>0</v>
      </c>
      <c r="G1443">
        <v>0</v>
      </c>
      <c r="H1443">
        <v>0</v>
      </c>
      <c r="I1443">
        <v>2.62</v>
      </c>
      <c r="J1443">
        <v>30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824.63</v>
      </c>
      <c r="R1443">
        <v>0</v>
      </c>
      <c r="S1443">
        <v>0</v>
      </c>
      <c r="T1443">
        <v>82338.850000000006</v>
      </c>
      <c r="U1443">
        <v>0</v>
      </c>
      <c r="V1443">
        <v>0</v>
      </c>
      <c r="W1443">
        <v>0</v>
      </c>
      <c r="X1443">
        <v>18815</v>
      </c>
      <c r="Y1443">
        <v>2014</v>
      </c>
    </row>
    <row r="1444" spans="1:25" x14ac:dyDescent="0.3">
      <c r="A1444" s="1" t="s">
        <v>150</v>
      </c>
      <c r="B1444">
        <v>0</v>
      </c>
      <c r="C1444">
        <v>5051.96</v>
      </c>
      <c r="D1444">
        <v>147962.74</v>
      </c>
      <c r="E1444">
        <v>0</v>
      </c>
      <c r="F1444">
        <v>0</v>
      </c>
      <c r="G1444">
        <v>0</v>
      </c>
      <c r="H1444">
        <v>0</v>
      </c>
      <c r="I1444">
        <v>2.62</v>
      </c>
      <c r="J1444">
        <v>30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824.63</v>
      </c>
      <c r="R1444">
        <v>0</v>
      </c>
      <c r="S1444">
        <v>0</v>
      </c>
      <c r="T1444">
        <v>82338.850000000006</v>
      </c>
      <c r="U1444">
        <v>0</v>
      </c>
      <c r="V1444">
        <v>0</v>
      </c>
      <c r="W1444">
        <v>0</v>
      </c>
      <c r="X1444">
        <v>18815</v>
      </c>
      <c r="Y1444">
        <v>2014</v>
      </c>
    </row>
    <row r="1445" spans="1:25" x14ac:dyDescent="0.3">
      <c r="A1445" s="1" t="s">
        <v>151</v>
      </c>
      <c r="B1445">
        <v>0</v>
      </c>
      <c r="C1445">
        <v>5051.96</v>
      </c>
      <c r="D1445">
        <v>147962.74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30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824.63</v>
      </c>
      <c r="R1445">
        <v>0</v>
      </c>
      <c r="S1445">
        <v>0</v>
      </c>
      <c r="T1445">
        <v>82498.850000000006</v>
      </c>
      <c r="U1445">
        <v>0</v>
      </c>
      <c r="V1445">
        <v>0</v>
      </c>
      <c r="W1445">
        <v>0</v>
      </c>
      <c r="X1445">
        <v>18815</v>
      </c>
      <c r="Y1445">
        <v>2014</v>
      </c>
    </row>
    <row r="1446" spans="1:25" x14ac:dyDescent="0.3">
      <c r="A1446" s="1" t="s">
        <v>152</v>
      </c>
      <c r="B1446">
        <v>0</v>
      </c>
      <c r="C1446">
        <v>5051.96</v>
      </c>
      <c r="D1446">
        <v>147962.74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30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824.63</v>
      </c>
      <c r="R1446">
        <v>0</v>
      </c>
      <c r="S1446">
        <v>0</v>
      </c>
      <c r="T1446">
        <v>82498.850000000006</v>
      </c>
      <c r="U1446">
        <v>0</v>
      </c>
      <c r="V1446">
        <v>0</v>
      </c>
      <c r="W1446">
        <v>0</v>
      </c>
      <c r="X1446">
        <v>18815</v>
      </c>
      <c r="Y1446">
        <v>2014</v>
      </c>
    </row>
    <row r="1447" spans="1:25" x14ac:dyDescent="0.3">
      <c r="A1447" s="1" t="s">
        <v>153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160</v>
      </c>
      <c r="U1447">
        <v>0</v>
      </c>
      <c r="V1447">
        <v>0</v>
      </c>
      <c r="W1447">
        <v>0</v>
      </c>
      <c r="X1447">
        <v>0</v>
      </c>
      <c r="Y1447">
        <v>2014</v>
      </c>
    </row>
    <row r="1448" spans="1:25" x14ac:dyDescent="0.3">
      <c r="A1448" s="1" t="s">
        <v>154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160</v>
      </c>
      <c r="U1448">
        <v>0</v>
      </c>
      <c r="V1448">
        <v>0</v>
      </c>
      <c r="W1448">
        <v>0</v>
      </c>
      <c r="X1448">
        <v>0</v>
      </c>
      <c r="Y1448">
        <v>2014</v>
      </c>
    </row>
    <row r="1449" spans="1:25" x14ac:dyDescent="0.3">
      <c r="A1449" s="1" t="s">
        <v>155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783.25</v>
      </c>
      <c r="W1449">
        <v>0</v>
      </c>
      <c r="X1449">
        <v>0</v>
      </c>
      <c r="Y1449">
        <v>2014</v>
      </c>
    </row>
    <row r="1450" spans="1:25" x14ac:dyDescent="0.3">
      <c r="A1450" s="1" t="s">
        <v>156</v>
      </c>
      <c r="B1450">
        <v>0.60000000000000009</v>
      </c>
      <c r="C1450">
        <v>0</v>
      </c>
      <c r="D1450">
        <v>0</v>
      </c>
      <c r="E1450">
        <v>0</v>
      </c>
      <c r="F1450">
        <v>6.38</v>
      </c>
      <c r="G1450">
        <v>0</v>
      </c>
      <c r="H1450">
        <v>0</v>
      </c>
      <c r="I1450">
        <v>2814.96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10.917</v>
      </c>
      <c r="Q1450">
        <v>0</v>
      </c>
      <c r="R1450">
        <v>0</v>
      </c>
      <c r="S1450">
        <v>0.6</v>
      </c>
      <c r="T1450">
        <v>0</v>
      </c>
      <c r="U1450">
        <v>0</v>
      </c>
      <c r="V1450">
        <v>9.42</v>
      </c>
      <c r="W1450">
        <v>0</v>
      </c>
      <c r="X1450">
        <v>0</v>
      </c>
      <c r="Y1450">
        <v>2014</v>
      </c>
    </row>
    <row r="1451" spans="1:25" x14ac:dyDescent="0.3">
      <c r="A1451" s="1" t="s">
        <v>157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0.85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2014</v>
      </c>
    </row>
    <row r="1452" spans="1:25" x14ac:dyDescent="0.3">
      <c r="A1452" s="1" t="s">
        <v>158</v>
      </c>
      <c r="B1452">
        <v>0</v>
      </c>
      <c r="C1452">
        <v>0</v>
      </c>
      <c r="D1452">
        <v>0</v>
      </c>
      <c r="E1452">
        <v>0</v>
      </c>
      <c r="F1452">
        <v>1.81</v>
      </c>
      <c r="G1452">
        <v>0</v>
      </c>
      <c r="H1452">
        <v>0</v>
      </c>
      <c r="I1452">
        <v>0.56999999999999995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33.33</v>
      </c>
      <c r="W1452">
        <v>0</v>
      </c>
      <c r="X1452">
        <v>0</v>
      </c>
      <c r="Y1452">
        <v>2014</v>
      </c>
    </row>
    <row r="1453" spans="1:25" x14ac:dyDescent="0.3">
      <c r="A1453" s="1" t="s">
        <v>159</v>
      </c>
      <c r="B1453">
        <v>0</v>
      </c>
      <c r="C1453">
        <v>0.19</v>
      </c>
      <c r="D1453">
        <v>45.709999999999987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1.3</v>
      </c>
      <c r="Y1453">
        <v>2014</v>
      </c>
    </row>
    <row r="1454" spans="1:25" x14ac:dyDescent="0.3">
      <c r="A1454" s="1" t="s">
        <v>160</v>
      </c>
      <c r="B1454">
        <v>966.4</v>
      </c>
      <c r="C1454">
        <v>642.38</v>
      </c>
      <c r="D1454">
        <v>313.77999999999997</v>
      </c>
      <c r="E1454">
        <v>0</v>
      </c>
      <c r="F1454">
        <v>0</v>
      </c>
      <c r="G1454">
        <v>0</v>
      </c>
      <c r="H1454">
        <v>0</v>
      </c>
      <c r="I1454">
        <v>674.53000000000009</v>
      </c>
      <c r="J1454">
        <v>842.93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9018</v>
      </c>
      <c r="T1454">
        <v>0.43</v>
      </c>
      <c r="U1454">
        <v>0</v>
      </c>
      <c r="V1454">
        <v>0</v>
      </c>
      <c r="W1454">
        <v>0</v>
      </c>
      <c r="X1454">
        <v>0</v>
      </c>
      <c r="Y1454">
        <v>2014</v>
      </c>
    </row>
    <row r="1455" spans="1:25" x14ac:dyDescent="0.3">
      <c r="A1455" s="1" t="s">
        <v>161</v>
      </c>
      <c r="B1455">
        <v>43.4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9.65</v>
      </c>
      <c r="K1455">
        <v>0</v>
      </c>
      <c r="L1455">
        <v>0</v>
      </c>
      <c r="M1455">
        <v>43.18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2014</v>
      </c>
    </row>
    <row r="1456" spans="1:25" x14ac:dyDescent="0.3">
      <c r="A1456" s="1" t="s">
        <v>162</v>
      </c>
      <c r="B1456">
        <v>1495.9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2506.9699999999998</v>
      </c>
      <c r="J1456">
        <v>648.01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0.1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2014</v>
      </c>
    </row>
    <row r="1457" spans="1:25" x14ac:dyDescent="0.3">
      <c r="A1457" s="1" t="s">
        <v>163</v>
      </c>
      <c r="B1457">
        <v>24.8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351.46</v>
      </c>
      <c r="J1457">
        <v>502.66</v>
      </c>
      <c r="K1457">
        <v>6</v>
      </c>
      <c r="L1457">
        <v>0</v>
      </c>
      <c r="M1457">
        <v>0.08</v>
      </c>
      <c r="N1457">
        <v>0</v>
      </c>
      <c r="O1457">
        <v>0</v>
      </c>
      <c r="P1457">
        <v>1.069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2014</v>
      </c>
    </row>
    <row r="1458" spans="1:25" x14ac:dyDescent="0.3">
      <c r="A1458" s="1" t="s">
        <v>164</v>
      </c>
      <c r="B1458">
        <v>703.2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58.48</v>
      </c>
      <c r="J1458">
        <v>252.22</v>
      </c>
      <c r="K1458">
        <v>0</v>
      </c>
      <c r="L1458">
        <v>0</v>
      </c>
      <c r="M1458">
        <v>27.73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2014</v>
      </c>
    </row>
    <row r="1459" spans="1:25" x14ac:dyDescent="0.3">
      <c r="A1459" s="1" t="s">
        <v>165</v>
      </c>
      <c r="B1459">
        <v>42.1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56.13</v>
      </c>
      <c r="J1459">
        <v>53.62</v>
      </c>
      <c r="K1459">
        <v>0</v>
      </c>
      <c r="L1459">
        <v>0</v>
      </c>
      <c r="M1459">
        <v>82.820000000000007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2014</v>
      </c>
    </row>
    <row r="1460" spans="1:25" x14ac:dyDescent="0.3">
      <c r="A1460" s="1" t="s">
        <v>166</v>
      </c>
      <c r="B1460">
        <v>328.8</v>
      </c>
      <c r="C1460">
        <v>0</v>
      </c>
      <c r="D1460">
        <v>0</v>
      </c>
      <c r="E1460">
        <v>0</v>
      </c>
      <c r="F1460">
        <v>9.9</v>
      </c>
      <c r="G1460">
        <v>0</v>
      </c>
      <c r="H1460">
        <v>0</v>
      </c>
      <c r="I1460">
        <v>3892.06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2014</v>
      </c>
    </row>
    <row r="1461" spans="1:25" x14ac:dyDescent="0.3">
      <c r="A1461" s="1" t="s">
        <v>189</v>
      </c>
      <c r="B1461">
        <v>0</v>
      </c>
      <c r="C1461">
        <v>0</v>
      </c>
      <c r="D1461">
        <v>0</v>
      </c>
      <c r="E1461">
        <v>0</v>
      </c>
      <c r="F1461">
        <v>225.02</v>
      </c>
      <c r="G1461">
        <v>0</v>
      </c>
      <c r="H1461">
        <v>0</v>
      </c>
      <c r="I1461">
        <v>2.36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500.66</v>
      </c>
      <c r="W1461">
        <v>0</v>
      </c>
      <c r="X1461">
        <v>0</v>
      </c>
      <c r="Y1461">
        <v>2014</v>
      </c>
    </row>
    <row r="1462" spans="1:25" x14ac:dyDescent="0.3">
      <c r="A1462" s="1" t="s">
        <v>167</v>
      </c>
      <c r="B1462">
        <v>0</v>
      </c>
      <c r="C1462">
        <v>8677</v>
      </c>
      <c r="D1462">
        <v>28466.83</v>
      </c>
      <c r="E1462">
        <v>28498.26</v>
      </c>
      <c r="F1462">
        <v>0</v>
      </c>
      <c r="G1462">
        <v>11812.597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9679.23</v>
      </c>
      <c r="R1462">
        <v>30760.799999999999</v>
      </c>
      <c r="S1462">
        <v>0</v>
      </c>
      <c r="T1462">
        <v>0</v>
      </c>
      <c r="U1462">
        <v>58588.18</v>
      </c>
      <c r="V1462">
        <v>0</v>
      </c>
      <c r="W1462">
        <v>23449</v>
      </c>
      <c r="X1462">
        <v>45972.7</v>
      </c>
      <c r="Y1462">
        <v>2014</v>
      </c>
    </row>
    <row r="1463" spans="1:25" x14ac:dyDescent="0.3">
      <c r="A1463" s="1" t="s">
        <v>168</v>
      </c>
      <c r="B1463">
        <v>0.4</v>
      </c>
      <c r="C1463">
        <v>1543.73</v>
      </c>
      <c r="D1463">
        <v>139905.9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37.5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2506.6</v>
      </c>
      <c r="T1463">
        <v>10465.93</v>
      </c>
      <c r="U1463">
        <v>0</v>
      </c>
      <c r="V1463">
        <v>0</v>
      </c>
      <c r="W1463">
        <v>0</v>
      </c>
      <c r="X1463">
        <v>3872</v>
      </c>
      <c r="Y1463">
        <v>2014</v>
      </c>
    </row>
    <row r="1464" spans="1:25" x14ac:dyDescent="0.3">
      <c r="A1464" s="1" t="s">
        <v>169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1540.74</v>
      </c>
      <c r="K1464">
        <v>0</v>
      </c>
      <c r="L1464">
        <v>0</v>
      </c>
      <c r="M1464">
        <v>2991.12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2014</v>
      </c>
    </row>
    <row r="1465" spans="1:25" x14ac:dyDescent="0.3">
      <c r="A1465" s="1" t="s">
        <v>170</v>
      </c>
      <c r="B1465">
        <v>0</v>
      </c>
      <c r="C1465">
        <v>0</v>
      </c>
      <c r="D1465">
        <v>45.260000000000012</v>
      </c>
      <c r="E1465">
        <v>0</v>
      </c>
      <c r="F1465">
        <v>0</v>
      </c>
      <c r="G1465">
        <v>0</v>
      </c>
      <c r="H1465">
        <v>0</v>
      </c>
      <c r="I1465">
        <v>3.3</v>
      </c>
      <c r="J1465">
        <v>3357.27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267.8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2014</v>
      </c>
    </row>
    <row r="1466" spans="1:25" x14ac:dyDescent="0.3">
      <c r="A1466" s="1" t="s">
        <v>171</v>
      </c>
      <c r="B1466">
        <v>0.9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2178.34</v>
      </c>
      <c r="J1466">
        <v>145.94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50.3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2014</v>
      </c>
    </row>
    <row r="1467" spans="1:25" x14ac:dyDescent="0.3">
      <c r="A1467" s="1" t="s">
        <v>172</v>
      </c>
      <c r="B1467">
        <v>0.6</v>
      </c>
      <c r="C1467">
        <v>0</v>
      </c>
      <c r="D1467">
        <v>0</v>
      </c>
      <c r="E1467">
        <v>0</v>
      </c>
      <c r="F1467">
        <v>17.62</v>
      </c>
      <c r="G1467">
        <v>0</v>
      </c>
      <c r="H1467">
        <v>0</v>
      </c>
      <c r="I1467">
        <v>2280.17</v>
      </c>
      <c r="J1467">
        <v>355.39</v>
      </c>
      <c r="K1467">
        <v>8</v>
      </c>
      <c r="L1467">
        <v>0</v>
      </c>
      <c r="M1467">
        <v>0</v>
      </c>
      <c r="N1467">
        <v>16</v>
      </c>
      <c r="O1467">
        <v>0</v>
      </c>
      <c r="P1467">
        <v>12.795999999999999</v>
      </c>
      <c r="Q1467">
        <v>0</v>
      </c>
      <c r="R1467">
        <v>0</v>
      </c>
      <c r="S1467">
        <v>0.6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2014</v>
      </c>
    </row>
    <row r="1468" spans="1:25" x14ac:dyDescent="0.3">
      <c r="A1468" s="1" t="s">
        <v>173</v>
      </c>
      <c r="B1468">
        <v>0</v>
      </c>
      <c r="C1468">
        <v>0</v>
      </c>
      <c r="D1468">
        <v>0</v>
      </c>
      <c r="E1468">
        <v>0</v>
      </c>
      <c r="F1468">
        <v>1.04</v>
      </c>
      <c r="G1468">
        <v>0</v>
      </c>
      <c r="H1468">
        <v>0</v>
      </c>
      <c r="I1468">
        <v>713.99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2014</v>
      </c>
    </row>
    <row r="1469" spans="1:25" x14ac:dyDescent="0.3">
      <c r="A1469" s="1" t="s">
        <v>174</v>
      </c>
      <c r="B1469">
        <v>0</v>
      </c>
      <c r="C1469">
        <v>0</v>
      </c>
      <c r="D1469">
        <v>0</v>
      </c>
      <c r="E1469">
        <v>0</v>
      </c>
      <c r="F1469">
        <v>458.77</v>
      </c>
      <c r="G1469">
        <v>0</v>
      </c>
      <c r="H1469">
        <v>0</v>
      </c>
      <c r="I1469">
        <v>0.02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2014</v>
      </c>
    </row>
    <row r="1470" spans="1:25" x14ac:dyDescent="0.3">
      <c r="A1470" s="1" t="s">
        <v>175</v>
      </c>
      <c r="B1470">
        <v>27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244.22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0.42599999999999999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2014</v>
      </c>
    </row>
    <row r="1471" spans="1:25" x14ac:dyDescent="0.3">
      <c r="A1471" s="1" t="s">
        <v>176</v>
      </c>
      <c r="B1471">
        <v>0</v>
      </c>
      <c r="C1471">
        <v>68.849999999999994</v>
      </c>
      <c r="D1471">
        <v>115.59</v>
      </c>
      <c r="E1471">
        <v>0.1</v>
      </c>
      <c r="F1471">
        <v>0</v>
      </c>
      <c r="G1471">
        <v>6.0000000000000001E-3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7.34</v>
      </c>
      <c r="R1471">
        <v>7.24</v>
      </c>
      <c r="S1471">
        <v>0</v>
      </c>
      <c r="T1471">
        <v>0</v>
      </c>
      <c r="U1471">
        <v>29.9</v>
      </c>
      <c r="V1471">
        <v>0</v>
      </c>
      <c r="W1471">
        <v>6</v>
      </c>
      <c r="X1471">
        <v>22.2</v>
      </c>
      <c r="Y1471">
        <v>2014</v>
      </c>
    </row>
    <row r="1472" spans="1:25" x14ac:dyDescent="0.3">
      <c r="A1472" s="1" t="s">
        <v>177</v>
      </c>
      <c r="B1472">
        <v>175.6</v>
      </c>
      <c r="C1472">
        <v>197.36</v>
      </c>
      <c r="D1472">
        <v>433.28</v>
      </c>
      <c r="E1472">
        <v>0</v>
      </c>
      <c r="F1472">
        <v>0</v>
      </c>
      <c r="G1472">
        <v>0</v>
      </c>
      <c r="H1472">
        <v>0</v>
      </c>
      <c r="I1472">
        <v>41.8</v>
      </c>
      <c r="J1472">
        <v>391.30999999999989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1593.5</v>
      </c>
      <c r="T1472">
        <v>38.380000000000003</v>
      </c>
      <c r="U1472">
        <v>0</v>
      </c>
      <c r="V1472">
        <v>0</v>
      </c>
      <c r="W1472">
        <v>0</v>
      </c>
      <c r="X1472">
        <v>0.3</v>
      </c>
      <c r="Y1472">
        <v>2014</v>
      </c>
    </row>
    <row r="1473" spans="1:25" x14ac:dyDescent="0.3">
      <c r="A1473" s="1" t="s">
        <v>178</v>
      </c>
      <c r="B1473">
        <v>0</v>
      </c>
      <c r="C1473">
        <v>0.12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7.37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8632.67</v>
      </c>
      <c r="U1473">
        <v>0</v>
      </c>
      <c r="V1473">
        <v>0</v>
      </c>
      <c r="W1473">
        <v>0</v>
      </c>
      <c r="X1473">
        <v>0</v>
      </c>
      <c r="Y1473">
        <v>2014</v>
      </c>
    </row>
    <row r="1474" spans="1:25" x14ac:dyDescent="0.3">
      <c r="A1474" s="1" t="s">
        <v>179</v>
      </c>
      <c r="B1474">
        <v>0.2</v>
      </c>
      <c r="C1474">
        <v>3.01</v>
      </c>
      <c r="D1474">
        <v>23.05</v>
      </c>
      <c r="E1474">
        <v>0</v>
      </c>
      <c r="F1474">
        <v>15.84</v>
      </c>
      <c r="G1474">
        <v>0</v>
      </c>
      <c r="H1474">
        <v>192</v>
      </c>
      <c r="I1474">
        <v>211.67</v>
      </c>
      <c r="J1474">
        <v>124.99</v>
      </c>
      <c r="K1474">
        <v>0</v>
      </c>
      <c r="L1474">
        <v>0</v>
      </c>
      <c r="M1474">
        <v>1.45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2400.11</v>
      </c>
      <c r="U1474">
        <v>0</v>
      </c>
      <c r="V1474">
        <v>0</v>
      </c>
      <c r="W1474">
        <v>0</v>
      </c>
      <c r="X1474">
        <v>0.3</v>
      </c>
      <c r="Y1474">
        <v>2014</v>
      </c>
    </row>
    <row r="1475" spans="1:25" x14ac:dyDescent="0.3">
      <c r="A1475" s="1" t="s">
        <v>180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74</v>
      </c>
      <c r="M1475">
        <v>0</v>
      </c>
      <c r="N1475">
        <v>0</v>
      </c>
      <c r="O1475">
        <v>4997</v>
      </c>
      <c r="P1475">
        <v>0</v>
      </c>
      <c r="Q1475">
        <v>0</v>
      </c>
      <c r="R1475">
        <v>0</v>
      </c>
      <c r="S1475">
        <v>0</v>
      </c>
      <c r="T1475">
        <v>340.37</v>
      </c>
      <c r="U1475">
        <v>0</v>
      </c>
      <c r="V1475">
        <v>0</v>
      </c>
      <c r="W1475">
        <v>0</v>
      </c>
      <c r="X1475">
        <v>0</v>
      </c>
      <c r="Y1475">
        <v>2014</v>
      </c>
    </row>
    <row r="1476" spans="1:25" x14ac:dyDescent="0.3">
      <c r="A1476" s="1" t="s">
        <v>181</v>
      </c>
      <c r="B1476">
        <v>0</v>
      </c>
      <c r="C1476">
        <v>10048.02</v>
      </c>
      <c r="D1476">
        <v>35011.22</v>
      </c>
      <c r="E1476">
        <v>0</v>
      </c>
      <c r="F1476">
        <v>24330.35</v>
      </c>
      <c r="G1476">
        <v>0</v>
      </c>
      <c r="H1476">
        <v>90344</v>
      </c>
      <c r="I1476">
        <v>7548.93</v>
      </c>
      <c r="J1476">
        <v>27833.07</v>
      </c>
      <c r="K1476">
        <v>0</v>
      </c>
      <c r="L1476">
        <v>6892</v>
      </c>
      <c r="M1476">
        <v>21467.97</v>
      </c>
      <c r="N1476">
        <v>0</v>
      </c>
      <c r="O1476">
        <v>182878</v>
      </c>
      <c r="P1476">
        <v>0</v>
      </c>
      <c r="Q1476">
        <v>4620.83</v>
      </c>
      <c r="R1476">
        <v>0</v>
      </c>
      <c r="S1476">
        <v>38570.199999999997</v>
      </c>
      <c r="T1476">
        <v>399499.69</v>
      </c>
      <c r="U1476">
        <v>0</v>
      </c>
      <c r="V1476">
        <v>2003.39</v>
      </c>
      <c r="W1476">
        <v>11084</v>
      </c>
      <c r="X1476">
        <v>0</v>
      </c>
      <c r="Y1476">
        <v>2014</v>
      </c>
    </row>
    <row r="1477" spans="1:25" x14ac:dyDescent="0.3">
      <c r="A1477" s="1" t="s">
        <v>182</v>
      </c>
      <c r="B1477">
        <v>136.1</v>
      </c>
      <c r="C1477">
        <v>31.4</v>
      </c>
      <c r="D1477">
        <v>160.34</v>
      </c>
      <c r="E1477">
        <v>0</v>
      </c>
      <c r="F1477">
        <v>0</v>
      </c>
      <c r="G1477">
        <v>0</v>
      </c>
      <c r="H1477">
        <v>0</v>
      </c>
      <c r="I1477">
        <v>4009.91</v>
      </c>
      <c r="J1477">
        <v>10635.06</v>
      </c>
      <c r="K1477">
        <v>0</v>
      </c>
      <c r="L1477">
        <v>0</v>
      </c>
      <c r="M1477">
        <v>0.23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1126.5999999999999</v>
      </c>
      <c r="T1477">
        <v>918.1</v>
      </c>
      <c r="U1477">
        <v>0</v>
      </c>
      <c r="V1477">
        <v>0</v>
      </c>
      <c r="W1477">
        <v>0</v>
      </c>
      <c r="X1477">
        <v>1.6</v>
      </c>
      <c r="Y1477">
        <v>2014</v>
      </c>
    </row>
    <row r="1478" spans="1:25" x14ac:dyDescent="0.3">
      <c r="A1478" s="1" t="s">
        <v>183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1.45</v>
      </c>
      <c r="J1478">
        <v>82.76</v>
      </c>
      <c r="K1478">
        <v>0</v>
      </c>
      <c r="L1478">
        <v>0</v>
      </c>
      <c r="M1478">
        <v>96.64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2014</v>
      </c>
    </row>
    <row r="1479" spans="1:25" x14ac:dyDescent="0.3">
      <c r="A1479" s="1" t="s">
        <v>184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22.5</v>
      </c>
      <c r="K1479">
        <v>0</v>
      </c>
      <c r="L1479">
        <v>0</v>
      </c>
      <c r="M1479">
        <v>6.15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2014</v>
      </c>
    </row>
    <row r="1480" spans="1:25" x14ac:dyDescent="0.3">
      <c r="A1480" s="1" t="s">
        <v>185</v>
      </c>
      <c r="B1480">
        <v>1.6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0.46</v>
      </c>
      <c r="J1480">
        <v>11.02</v>
      </c>
      <c r="K1480">
        <v>0</v>
      </c>
      <c r="L1480">
        <v>0</v>
      </c>
      <c r="M1480">
        <v>59.66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2014</v>
      </c>
    </row>
    <row r="1481" spans="1:25" x14ac:dyDescent="0.3">
      <c r="A1481" s="1" t="s">
        <v>186</v>
      </c>
      <c r="B1481">
        <v>222.1</v>
      </c>
      <c r="C1481">
        <v>0.6</v>
      </c>
      <c r="D1481">
        <v>0</v>
      </c>
      <c r="E1481">
        <v>0</v>
      </c>
      <c r="F1481">
        <v>1.32</v>
      </c>
      <c r="G1481">
        <v>0</v>
      </c>
      <c r="H1481">
        <v>0</v>
      </c>
      <c r="I1481">
        <v>4873.47</v>
      </c>
      <c r="J1481">
        <v>1057.19</v>
      </c>
      <c r="K1481">
        <v>2</v>
      </c>
      <c r="L1481">
        <v>0</v>
      </c>
      <c r="M1481">
        <v>6871.53</v>
      </c>
      <c r="N1481">
        <v>0</v>
      </c>
      <c r="O1481">
        <v>0</v>
      </c>
      <c r="P1481">
        <v>2.819</v>
      </c>
      <c r="Q1481">
        <v>0</v>
      </c>
      <c r="R1481">
        <v>0</v>
      </c>
      <c r="S1481">
        <v>33.299999999999997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2014</v>
      </c>
    </row>
    <row r="1482" spans="1:25" x14ac:dyDescent="0.3">
      <c r="A1482" s="1" t="s">
        <v>187</v>
      </c>
      <c r="B1482">
        <v>0.8</v>
      </c>
      <c r="C1482">
        <v>0</v>
      </c>
      <c r="D1482">
        <v>0</v>
      </c>
      <c r="E1482">
        <v>0</v>
      </c>
      <c r="F1482">
        <v>54.38</v>
      </c>
      <c r="G1482">
        <v>0</v>
      </c>
      <c r="H1482">
        <v>0</v>
      </c>
      <c r="I1482">
        <v>1575.63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64.83</v>
      </c>
      <c r="W1482">
        <v>0</v>
      </c>
      <c r="X1482">
        <v>0</v>
      </c>
      <c r="Y1482">
        <v>2014</v>
      </c>
    </row>
    <row r="1483" spans="1:25" x14ac:dyDescent="0.3">
      <c r="A1483" s="1" t="s">
        <v>188</v>
      </c>
      <c r="B1483">
        <v>15.2</v>
      </c>
      <c r="C1483">
        <v>6.81</v>
      </c>
      <c r="D1483">
        <v>237.21</v>
      </c>
      <c r="E1483">
        <v>0</v>
      </c>
      <c r="F1483">
        <v>0</v>
      </c>
      <c r="G1483">
        <v>0</v>
      </c>
      <c r="H1483">
        <v>0</v>
      </c>
      <c r="I1483">
        <v>0.05</v>
      </c>
      <c r="J1483">
        <v>682.55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24.2</v>
      </c>
      <c r="T1483">
        <v>119.36</v>
      </c>
      <c r="U1483">
        <v>0</v>
      </c>
      <c r="V1483">
        <v>0</v>
      </c>
      <c r="W1483">
        <v>0</v>
      </c>
      <c r="X1483">
        <v>1.1000000000000001</v>
      </c>
      <c r="Y1483">
        <v>2014</v>
      </c>
    </row>
    <row r="1484" spans="1:25" x14ac:dyDescent="0.3">
      <c r="A1484" s="1" t="s">
        <v>25</v>
      </c>
      <c r="B1484">
        <v>0</v>
      </c>
      <c r="C1484">
        <v>0</v>
      </c>
      <c r="D1484">
        <v>0</v>
      </c>
      <c r="E1484">
        <v>0</v>
      </c>
      <c r="F1484">
        <v>24068.47</v>
      </c>
      <c r="G1484">
        <v>0</v>
      </c>
      <c r="H1484">
        <v>0</v>
      </c>
      <c r="I1484">
        <v>3301.88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12.6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2015</v>
      </c>
    </row>
    <row r="1485" spans="1:25" x14ac:dyDescent="0.3">
      <c r="A1485" s="1" t="s">
        <v>26</v>
      </c>
      <c r="B1485">
        <v>0</v>
      </c>
      <c r="C1485">
        <v>0</v>
      </c>
      <c r="D1485">
        <v>0</v>
      </c>
      <c r="E1485">
        <v>0</v>
      </c>
      <c r="F1485">
        <v>5697.3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2617.08</v>
      </c>
      <c r="W1485">
        <v>0</v>
      </c>
      <c r="X1485">
        <v>0</v>
      </c>
      <c r="Y1485">
        <v>2015</v>
      </c>
    </row>
    <row r="1486" spans="1:25" x14ac:dyDescent="0.3">
      <c r="A1486" s="1" t="s">
        <v>27</v>
      </c>
      <c r="B1486">
        <v>200.3</v>
      </c>
      <c r="C1486">
        <v>510.41</v>
      </c>
      <c r="D1486">
        <v>0</v>
      </c>
      <c r="E1486">
        <v>0</v>
      </c>
      <c r="F1486">
        <v>148.94999999999999</v>
      </c>
      <c r="G1486">
        <v>0</v>
      </c>
      <c r="H1486">
        <v>0</v>
      </c>
      <c r="I1486">
        <v>0</v>
      </c>
      <c r="J1486">
        <v>11026.64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0.6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2015</v>
      </c>
    </row>
    <row r="1487" spans="1:25" x14ac:dyDescent="0.3">
      <c r="A1487" s="1" t="s">
        <v>28</v>
      </c>
      <c r="B1487">
        <v>0</v>
      </c>
      <c r="C1487">
        <v>0</v>
      </c>
      <c r="D1487">
        <v>0</v>
      </c>
      <c r="E1487">
        <v>0</v>
      </c>
      <c r="F1487">
        <v>8.23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0.22</v>
      </c>
      <c r="W1487">
        <v>0</v>
      </c>
      <c r="X1487">
        <v>0</v>
      </c>
      <c r="Y1487">
        <v>2015</v>
      </c>
    </row>
    <row r="1488" spans="1:25" x14ac:dyDescent="0.3">
      <c r="A1488" s="1" t="s">
        <v>29</v>
      </c>
      <c r="B1488">
        <v>0</v>
      </c>
      <c r="C1488">
        <v>0</v>
      </c>
      <c r="D1488">
        <v>0</v>
      </c>
      <c r="E1488">
        <v>0</v>
      </c>
      <c r="F1488">
        <v>106.48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244.46</v>
      </c>
      <c r="W1488">
        <v>0</v>
      </c>
      <c r="X1488">
        <v>0</v>
      </c>
      <c r="Y1488">
        <v>2015</v>
      </c>
    </row>
    <row r="1489" spans="1:25" x14ac:dyDescent="0.3">
      <c r="A1489" s="1" t="s">
        <v>30</v>
      </c>
      <c r="B1489">
        <v>0</v>
      </c>
      <c r="C1489">
        <v>0</v>
      </c>
      <c r="D1489">
        <v>58.47</v>
      </c>
      <c r="E1489">
        <v>0</v>
      </c>
      <c r="F1489">
        <v>0</v>
      </c>
      <c r="G1489">
        <v>0</v>
      </c>
      <c r="H1489">
        <v>0</v>
      </c>
      <c r="I1489">
        <v>0.12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132</v>
      </c>
      <c r="P1489">
        <v>0</v>
      </c>
      <c r="Q1489">
        <v>0</v>
      </c>
      <c r="R1489">
        <v>0</v>
      </c>
      <c r="S1489">
        <v>0</v>
      </c>
      <c r="T1489">
        <v>60.14</v>
      </c>
      <c r="U1489">
        <v>0</v>
      </c>
      <c r="V1489">
        <v>0</v>
      </c>
      <c r="W1489">
        <v>0</v>
      </c>
      <c r="X1489">
        <v>0</v>
      </c>
      <c r="Y1489">
        <v>2015</v>
      </c>
    </row>
    <row r="1490" spans="1:25" x14ac:dyDescent="0.3">
      <c r="A1490" s="1" t="s">
        <v>31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6056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2015</v>
      </c>
    </row>
    <row r="1491" spans="1:25" x14ac:dyDescent="0.3">
      <c r="A1491" s="1" t="s">
        <v>32</v>
      </c>
      <c r="B1491">
        <v>0</v>
      </c>
      <c r="C1491">
        <v>1026.5899999999999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2113.3000000000002</v>
      </c>
      <c r="T1491">
        <v>0.28999999999999998</v>
      </c>
      <c r="U1491">
        <v>0</v>
      </c>
      <c r="V1491">
        <v>0</v>
      </c>
      <c r="W1491">
        <v>0</v>
      </c>
      <c r="X1491">
        <v>0</v>
      </c>
      <c r="Y1491">
        <v>2015</v>
      </c>
    </row>
    <row r="1492" spans="1:25" x14ac:dyDescent="0.3">
      <c r="A1492" s="1" t="s">
        <v>33</v>
      </c>
      <c r="B1492">
        <v>0</v>
      </c>
      <c r="C1492">
        <v>0</v>
      </c>
      <c r="D1492">
        <v>0</v>
      </c>
      <c r="E1492">
        <v>0</v>
      </c>
      <c r="F1492">
        <v>0.17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5.3000000000000007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2015</v>
      </c>
    </row>
    <row r="1493" spans="1:25" x14ac:dyDescent="0.3">
      <c r="A1493" s="1" t="s">
        <v>34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65.497</v>
      </c>
      <c r="M1493">
        <v>0</v>
      </c>
      <c r="N1493">
        <v>0</v>
      </c>
      <c r="O1493">
        <v>1735</v>
      </c>
      <c r="P1493">
        <v>0</v>
      </c>
      <c r="Q1493">
        <v>0</v>
      </c>
      <c r="R1493">
        <v>0</v>
      </c>
      <c r="S1493">
        <v>0</v>
      </c>
      <c r="T1493">
        <v>4.22</v>
      </c>
      <c r="U1493">
        <v>0</v>
      </c>
      <c r="V1493">
        <v>0</v>
      </c>
      <c r="W1493">
        <v>0</v>
      </c>
      <c r="X1493">
        <v>0</v>
      </c>
      <c r="Y1493">
        <v>2015</v>
      </c>
    </row>
    <row r="1494" spans="1:25" x14ac:dyDescent="0.3">
      <c r="A1494" s="1" t="s">
        <v>35</v>
      </c>
      <c r="B1494">
        <v>315.89999999999998</v>
      </c>
      <c r="C1494">
        <v>114.98</v>
      </c>
      <c r="D1494">
        <v>122.02</v>
      </c>
      <c r="E1494">
        <v>0</v>
      </c>
      <c r="F1494">
        <v>0</v>
      </c>
      <c r="G1494">
        <v>0</v>
      </c>
      <c r="H1494">
        <v>0</v>
      </c>
      <c r="I1494">
        <v>284.95999999999998</v>
      </c>
      <c r="J1494">
        <v>383.8</v>
      </c>
      <c r="K1494">
        <v>5.4</v>
      </c>
      <c r="L1494">
        <v>0</v>
      </c>
      <c r="M1494">
        <v>0</v>
      </c>
      <c r="N1494">
        <v>0</v>
      </c>
      <c r="O1494">
        <v>0</v>
      </c>
      <c r="P1494">
        <v>3.5510000000000002</v>
      </c>
      <c r="Q1494">
        <v>0</v>
      </c>
      <c r="R1494">
        <v>0</v>
      </c>
      <c r="S1494">
        <v>1160.8</v>
      </c>
      <c r="T1494">
        <v>1.2</v>
      </c>
      <c r="U1494">
        <v>0</v>
      </c>
      <c r="V1494">
        <v>0</v>
      </c>
      <c r="W1494">
        <v>0</v>
      </c>
      <c r="X1494">
        <v>0</v>
      </c>
      <c r="Y1494">
        <v>2015</v>
      </c>
    </row>
    <row r="1495" spans="1:25" x14ac:dyDescent="0.3">
      <c r="A1495" s="1" t="s">
        <v>36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3.35</v>
      </c>
      <c r="J1495">
        <v>103.71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457.99999999999989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2015</v>
      </c>
    </row>
    <row r="1496" spans="1:25" x14ac:dyDescent="0.3">
      <c r="A1496" s="1" t="s">
        <v>37</v>
      </c>
      <c r="B1496">
        <v>40.299999999999997</v>
      </c>
      <c r="C1496">
        <v>0.08</v>
      </c>
      <c r="D1496">
        <v>0.22</v>
      </c>
      <c r="E1496">
        <v>0</v>
      </c>
      <c r="F1496">
        <v>0</v>
      </c>
      <c r="G1496">
        <v>0</v>
      </c>
      <c r="H1496">
        <v>0</v>
      </c>
      <c r="I1496">
        <v>1113.1500000000001</v>
      </c>
      <c r="J1496">
        <v>682.44</v>
      </c>
      <c r="K1496">
        <v>18.5</v>
      </c>
      <c r="L1496">
        <v>0</v>
      </c>
      <c r="M1496">
        <v>0</v>
      </c>
      <c r="N1496">
        <v>0</v>
      </c>
      <c r="O1496">
        <v>0</v>
      </c>
      <c r="P1496">
        <v>8.9629999999999992</v>
      </c>
      <c r="Q1496">
        <v>0</v>
      </c>
      <c r="R1496">
        <v>0</v>
      </c>
      <c r="S1496">
        <v>217.8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2015</v>
      </c>
    </row>
    <row r="1497" spans="1:25" x14ac:dyDescent="0.3">
      <c r="A1497" s="1" t="s">
        <v>38</v>
      </c>
      <c r="B1497">
        <v>0</v>
      </c>
      <c r="C1497">
        <v>0</v>
      </c>
      <c r="D1497">
        <v>0</v>
      </c>
      <c r="E1497">
        <v>0</v>
      </c>
      <c r="F1497">
        <v>71.17</v>
      </c>
      <c r="G1497">
        <v>0</v>
      </c>
      <c r="H1497">
        <v>0</v>
      </c>
      <c r="I1497">
        <v>2216.08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2015</v>
      </c>
    </row>
    <row r="1498" spans="1:25" x14ac:dyDescent="0.3">
      <c r="A1498" s="1" t="s">
        <v>39</v>
      </c>
      <c r="B1498">
        <v>0</v>
      </c>
      <c r="C1498">
        <v>0</v>
      </c>
      <c r="D1498">
        <v>0</v>
      </c>
      <c r="E1498">
        <v>0</v>
      </c>
      <c r="F1498">
        <v>380.84</v>
      </c>
      <c r="G1498">
        <v>0</v>
      </c>
      <c r="H1498">
        <v>0</v>
      </c>
      <c r="I1498">
        <v>0.3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436.67</v>
      </c>
      <c r="W1498">
        <v>0</v>
      </c>
      <c r="X1498">
        <v>0</v>
      </c>
      <c r="Y1498">
        <v>2015</v>
      </c>
    </row>
    <row r="1499" spans="1:25" x14ac:dyDescent="0.3">
      <c r="A1499" s="1" t="s">
        <v>40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981.44600000000003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71910.38</v>
      </c>
      <c r="U1499">
        <v>0</v>
      </c>
      <c r="V1499">
        <v>0</v>
      </c>
      <c r="W1499">
        <v>0</v>
      </c>
      <c r="X1499">
        <v>0</v>
      </c>
      <c r="Y1499">
        <v>2015</v>
      </c>
    </row>
    <row r="1500" spans="1:25" x14ac:dyDescent="0.3">
      <c r="A1500" s="1" t="s">
        <v>41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43835</v>
      </c>
      <c r="M1500">
        <v>0</v>
      </c>
      <c r="N1500">
        <v>0</v>
      </c>
      <c r="O1500">
        <v>352866</v>
      </c>
      <c r="P1500">
        <v>0</v>
      </c>
      <c r="Q1500">
        <v>0</v>
      </c>
      <c r="R1500">
        <v>0</v>
      </c>
      <c r="S1500">
        <v>0</v>
      </c>
      <c r="T1500">
        <v>111615.76</v>
      </c>
      <c r="U1500">
        <v>0</v>
      </c>
      <c r="V1500">
        <v>0</v>
      </c>
      <c r="W1500">
        <v>0</v>
      </c>
      <c r="X1500">
        <v>0</v>
      </c>
      <c r="Y1500">
        <v>2015</v>
      </c>
    </row>
    <row r="1501" spans="1:25" x14ac:dyDescent="0.3">
      <c r="A1501" s="1" t="s">
        <v>42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8715.1</v>
      </c>
      <c r="M1501">
        <v>0</v>
      </c>
      <c r="N1501">
        <v>0</v>
      </c>
      <c r="O1501">
        <v>63</v>
      </c>
      <c r="P1501">
        <v>0</v>
      </c>
      <c r="Q1501">
        <v>0</v>
      </c>
      <c r="R1501">
        <v>0</v>
      </c>
      <c r="S1501">
        <v>0</v>
      </c>
      <c r="T1501">
        <v>1114.42</v>
      </c>
      <c r="U1501">
        <v>0</v>
      </c>
      <c r="V1501">
        <v>0</v>
      </c>
      <c r="W1501">
        <v>0</v>
      </c>
      <c r="X1501">
        <v>0</v>
      </c>
      <c r="Y1501">
        <v>2015</v>
      </c>
    </row>
    <row r="1502" spans="1:25" x14ac:dyDescent="0.3">
      <c r="A1502" s="1" t="s">
        <v>43</v>
      </c>
      <c r="B1502">
        <v>0</v>
      </c>
      <c r="C1502">
        <v>6427.34</v>
      </c>
      <c r="D1502">
        <v>238.47</v>
      </c>
      <c r="E1502">
        <v>308.37</v>
      </c>
      <c r="F1502">
        <v>18633.150000000001</v>
      </c>
      <c r="G1502">
        <v>0</v>
      </c>
      <c r="H1502">
        <v>0</v>
      </c>
      <c r="I1502">
        <v>3448.25</v>
      </c>
      <c r="J1502">
        <v>12692.18</v>
      </c>
      <c r="K1502">
        <v>0</v>
      </c>
      <c r="L1502">
        <v>7450.0999999999995</v>
      </c>
      <c r="M1502">
        <v>248.83</v>
      </c>
      <c r="N1502">
        <v>0</v>
      </c>
      <c r="O1502">
        <v>16119</v>
      </c>
      <c r="P1502">
        <v>0</v>
      </c>
      <c r="Q1502">
        <v>0</v>
      </c>
      <c r="R1502">
        <v>0</v>
      </c>
      <c r="S1502">
        <v>0</v>
      </c>
      <c r="T1502">
        <v>413656.77</v>
      </c>
      <c r="U1502">
        <v>4857.7700000000004</v>
      </c>
      <c r="V1502">
        <v>906.91</v>
      </c>
      <c r="W1502">
        <v>0</v>
      </c>
      <c r="X1502">
        <v>0</v>
      </c>
      <c r="Y1502">
        <v>2015</v>
      </c>
    </row>
    <row r="1503" spans="1:25" x14ac:dyDescent="0.3">
      <c r="A1503" s="1" t="s">
        <v>44</v>
      </c>
      <c r="B1503">
        <v>0</v>
      </c>
      <c r="C1503">
        <v>3308.51</v>
      </c>
      <c r="D1503">
        <v>7197.2800000000007</v>
      </c>
      <c r="E1503">
        <v>0</v>
      </c>
      <c r="F1503">
        <v>0</v>
      </c>
      <c r="G1503">
        <v>28.146000000000001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8.14</v>
      </c>
      <c r="S1503">
        <v>0</v>
      </c>
      <c r="T1503">
        <v>0</v>
      </c>
      <c r="U1503">
        <v>744.69</v>
      </c>
      <c r="V1503">
        <v>0</v>
      </c>
      <c r="W1503">
        <v>0</v>
      </c>
      <c r="X1503">
        <v>2399.9899999999998</v>
      </c>
      <c r="Y1503">
        <v>2015</v>
      </c>
    </row>
    <row r="1504" spans="1:25" x14ac:dyDescent="0.3">
      <c r="A1504" s="1" t="s">
        <v>45</v>
      </c>
      <c r="B1504">
        <v>0</v>
      </c>
      <c r="C1504">
        <v>2420.67</v>
      </c>
      <c r="D1504">
        <v>13140.1</v>
      </c>
      <c r="E1504">
        <v>182.63</v>
      </c>
      <c r="F1504">
        <v>0</v>
      </c>
      <c r="G1504">
        <v>414.05599999999998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1739.31</v>
      </c>
      <c r="R1504">
        <v>2998.01</v>
      </c>
      <c r="S1504">
        <v>0</v>
      </c>
      <c r="T1504">
        <v>0</v>
      </c>
      <c r="U1504">
        <v>13616.85</v>
      </c>
      <c r="V1504">
        <v>0</v>
      </c>
      <c r="W1504">
        <v>3845</v>
      </c>
      <c r="X1504">
        <v>6535.96</v>
      </c>
      <c r="Y1504">
        <v>2015</v>
      </c>
    </row>
    <row r="1505" spans="1:25" x14ac:dyDescent="0.3">
      <c r="A1505" s="1" t="s">
        <v>46</v>
      </c>
      <c r="B1505">
        <v>1301.7</v>
      </c>
      <c r="C1505">
        <v>2133.33</v>
      </c>
      <c r="D1505">
        <v>6026.42</v>
      </c>
      <c r="E1505">
        <v>0</v>
      </c>
      <c r="F1505">
        <v>0</v>
      </c>
      <c r="G1505">
        <v>0</v>
      </c>
      <c r="H1505">
        <v>0</v>
      </c>
      <c r="I1505">
        <v>1659.16</v>
      </c>
      <c r="J1505">
        <v>15050.73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1455</v>
      </c>
      <c r="T1505">
        <v>5403.77</v>
      </c>
      <c r="U1505">
        <v>0</v>
      </c>
      <c r="V1505">
        <v>0</v>
      </c>
      <c r="W1505">
        <v>0</v>
      </c>
      <c r="X1505">
        <v>414.9</v>
      </c>
      <c r="Y1505">
        <v>2015</v>
      </c>
    </row>
    <row r="1506" spans="1:25" x14ac:dyDescent="0.3">
      <c r="A1506" s="1" t="s">
        <v>47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4.7</v>
      </c>
      <c r="M1506">
        <v>0</v>
      </c>
      <c r="N1506">
        <v>0</v>
      </c>
      <c r="O1506">
        <v>228372</v>
      </c>
      <c r="P1506">
        <v>0</v>
      </c>
      <c r="Q1506">
        <v>0</v>
      </c>
      <c r="R1506">
        <v>0</v>
      </c>
      <c r="S1506">
        <v>0</v>
      </c>
      <c r="T1506">
        <v>60.1</v>
      </c>
      <c r="U1506">
        <v>0</v>
      </c>
      <c r="V1506">
        <v>0</v>
      </c>
      <c r="W1506">
        <v>0</v>
      </c>
      <c r="X1506">
        <v>0</v>
      </c>
      <c r="Y1506">
        <v>2015</v>
      </c>
    </row>
    <row r="1507" spans="1:25" x14ac:dyDescent="0.3">
      <c r="A1507" s="1" t="s">
        <v>48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366.58</v>
      </c>
      <c r="K1507">
        <v>0</v>
      </c>
      <c r="L1507">
        <v>13.7</v>
      </c>
      <c r="M1507">
        <v>0.19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33.22</v>
      </c>
      <c r="U1507">
        <v>0</v>
      </c>
      <c r="V1507">
        <v>0</v>
      </c>
      <c r="W1507">
        <v>0</v>
      </c>
      <c r="X1507">
        <v>0</v>
      </c>
      <c r="Y1507">
        <v>2015</v>
      </c>
    </row>
    <row r="1508" spans="1:25" x14ac:dyDescent="0.3">
      <c r="A1508" s="1" t="s">
        <v>49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11.41</v>
      </c>
      <c r="J1508">
        <v>168.02</v>
      </c>
      <c r="K1508">
        <v>0</v>
      </c>
      <c r="L1508">
        <v>0</v>
      </c>
      <c r="M1508">
        <v>17.47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59.12</v>
      </c>
      <c r="U1508">
        <v>0</v>
      </c>
      <c r="V1508">
        <v>0</v>
      </c>
      <c r="W1508">
        <v>0</v>
      </c>
      <c r="X1508">
        <v>0</v>
      </c>
      <c r="Y1508">
        <v>2015</v>
      </c>
    </row>
    <row r="1509" spans="1:25" x14ac:dyDescent="0.3">
      <c r="A1509" s="1" t="s">
        <v>50</v>
      </c>
      <c r="B1509">
        <v>11.8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0.02</v>
      </c>
      <c r="J1509">
        <v>50.04</v>
      </c>
      <c r="K1509">
        <v>0</v>
      </c>
      <c r="L1509">
        <v>0</v>
      </c>
      <c r="M1509">
        <v>137.28</v>
      </c>
      <c r="N1509">
        <v>7.5999999999999998E-2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2015</v>
      </c>
    </row>
    <row r="1510" spans="1:25" x14ac:dyDescent="0.3">
      <c r="A1510" s="1" t="s">
        <v>51</v>
      </c>
      <c r="B1510">
        <v>120.7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2291.4</v>
      </c>
      <c r="J1510">
        <v>418.87</v>
      </c>
      <c r="K1510">
        <v>3.9</v>
      </c>
      <c r="L1510">
        <v>0</v>
      </c>
      <c r="M1510">
        <v>1086.6400000000001</v>
      </c>
      <c r="N1510">
        <v>0</v>
      </c>
      <c r="O1510">
        <v>0</v>
      </c>
      <c r="P1510">
        <v>2.8000000000000001E-2</v>
      </c>
      <c r="Q1510">
        <v>0</v>
      </c>
      <c r="R1510">
        <v>0</v>
      </c>
      <c r="S1510">
        <v>3.9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2015</v>
      </c>
    </row>
    <row r="1511" spans="1:25" x14ac:dyDescent="0.3">
      <c r="A1511" s="1" t="s">
        <v>52</v>
      </c>
      <c r="B1511">
        <v>277.10000000000002</v>
      </c>
      <c r="C1511">
        <v>18.64</v>
      </c>
      <c r="D1511">
        <v>96.74</v>
      </c>
      <c r="E1511">
        <v>0</v>
      </c>
      <c r="F1511">
        <v>0</v>
      </c>
      <c r="G1511">
        <v>0</v>
      </c>
      <c r="H1511">
        <v>0</v>
      </c>
      <c r="I1511">
        <v>18.54</v>
      </c>
      <c r="J1511">
        <v>15.41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1409.1</v>
      </c>
      <c r="T1511">
        <v>0.14000000000000001</v>
      </c>
      <c r="U1511">
        <v>0</v>
      </c>
      <c r="V1511">
        <v>0</v>
      </c>
      <c r="W1511">
        <v>0</v>
      </c>
      <c r="X1511">
        <v>0</v>
      </c>
      <c r="Y1511">
        <v>2015</v>
      </c>
    </row>
    <row r="1512" spans="1:25" x14ac:dyDescent="0.3">
      <c r="A1512" s="1" t="s">
        <v>53</v>
      </c>
      <c r="B1512">
        <v>0</v>
      </c>
      <c r="C1512">
        <v>0</v>
      </c>
      <c r="D1512">
        <v>1.01</v>
      </c>
      <c r="E1512">
        <v>0</v>
      </c>
      <c r="F1512">
        <v>59.36</v>
      </c>
      <c r="G1512">
        <v>0</v>
      </c>
      <c r="H1512">
        <v>0</v>
      </c>
      <c r="I1512">
        <v>345.19</v>
      </c>
      <c r="J1512">
        <v>16.79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0.29499999999999998</v>
      </c>
      <c r="Q1512">
        <v>0</v>
      </c>
      <c r="R1512">
        <v>0</v>
      </c>
      <c r="S1512">
        <v>6.6</v>
      </c>
      <c r="T1512">
        <v>0.01</v>
      </c>
      <c r="U1512">
        <v>0</v>
      </c>
      <c r="V1512">
        <v>101.11</v>
      </c>
      <c r="W1512">
        <v>0</v>
      </c>
      <c r="X1512">
        <v>0</v>
      </c>
      <c r="Y1512">
        <v>2015</v>
      </c>
    </row>
    <row r="1513" spans="1:25" x14ac:dyDescent="0.3">
      <c r="A1513" s="1" t="s">
        <v>54</v>
      </c>
      <c r="B1513">
        <v>0</v>
      </c>
      <c r="C1513">
        <v>32.15</v>
      </c>
      <c r="D1513">
        <v>0</v>
      </c>
      <c r="E1513">
        <v>0</v>
      </c>
      <c r="F1513">
        <v>24.24</v>
      </c>
      <c r="G1513">
        <v>0</v>
      </c>
      <c r="H1513">
        <v>0</v>
      </c>
      <c r="I1513">
        <v>5.14</v>
      </c>
      <c r="J1513">
        <v>114.12</v>
      </c>
      <c r="K1513">
        <v>0</v>
      </c>
      <c r="L1513">
        <v>16.7</v>
      </c>
      <c r="M1513">
        <v>0</v>
      </c>
      <c r="N1513">
        <v>0</v>
      </c>
      <c r="O1513">
        <v>98</v>
      </c>
      <c r="P1513">
        <v>0</v>
      </c>
      <c r="Q1513">
        <v>0</v>
      </c>
      <c r="R1513">
        <v>0</v>
      </c>
      <c r="S1513">
        <v>0</v>
      </c>
      <c r="T1513">
        <v>10873.26</v>
      </c>
      <c r="U1513">
        <v>13.8</v>
      </c>
      <c r="V1513">
        <v>0.7</v>
      </c>
      <c r="W1513">
        <v>0</v>
      </c>
      <c r="X1513">
        <v>0</v>
      </c>
      <c r="Y1513">
        <v>2015</v>
      </c>
    </row>
    <row r="1514" spans="1:25" x14ac:dyDescent="0.3">
      <c r="A1514" s="1" t="s">
        <v>55</v>
      </c>
      <c r="B1514">
        <v>0</v>
      </c>
      <c r="C1514">
        <v>2.89</v>
      </c>
      <c r="D1514">
        <v>0</v>
      </c>
      <c r="E1514">
        <v>0</v>
      </c>
      <c r="F1514">
        <v>122.25</v>
      </c>
      <c r="G1514">
        <v>0</v>
      </c>
      <c r="H1514">
        <v>15.526</v>
      </c>
      <c r="I1514">
        <v>89.06</v>
      </c>
      <c r="J1514">
        <v>127.41</v>
      </c>
      <c r="K1514">
        <v>0</v>
      </c>
      <c r="L1514">
        <v>3784.3</v>
      </c>
      <c r="M1514">
        <v>0</v>
      </c>
      <c r="N1514">
        <v>0</v>
      </c>
      <c r="O1514">
        <v>12355</v>
      </c>
      <c r="P1514">
        <v>0</v>
      </c>
      <c r="Q1514">
        <v>0</v>
      </c>
      <c r="R1514">
        <v>0</v>
      </c>
      <c r="S1514">
        <v>0</v>
      </c>
      <c r="T1514">
        <v>1125.8599999999999</v>
      </c>
      <c r="U1514">
        <v>0</v>
      </c>
      <c r="V1514">
        <v>0</v>
      </c>
      <c r="W1514">
        <v>0</v>
      </c>
      <c r="X1514">
        <v>0</v>
      </c>
      <c r="Y1514">
        <v>2015</v>
      </c>
    </row>
    <row r="1515" spans="1:25" x14ac:dyDescent="0.3">
      <c r="A1515" s="1" t="s">
        <v>56</v>
      </c>
      <c r="B1515">
        <v>186.9</v>
      </c>
      <c r="C1515">
        <v>0</v>
      </c>
      <c r="D1515">
        <v>0</v>
      </c>
      <c r="E1515">
        <v>0</v>
      </c>
      <c r="F1515">
        <v>82.03</v>
      </c>
      <c r="G1515">
        <v>0</v>
      </c>
      <c r="H1515">
        <v>0</v>
      </c>
      <c r="I1515">
        <v>2914.7</v>
      </c>
      <c r="J1515">
        <v>340.82</v>
      </c>
      <c r="K1515">
        <v>3.3</v>
      </c>
      <c r="L1515">
        <v>0</v>
      </c>
      <c r="M1515">
        <v>0</v>
      </c>
      <c r="N1515">
        <v>0.02</v>
      </c>
      <c r="O1515">
        <v>0</v>
      </c>
      <c r="P1515">
        <v>2.17</v>
      </c>
      <c r="Q1515">
        <v>0</v>
      </c>
      <c r="R1515">
        <v>0</v>
      </c>
      <c r="S1515">
        <v>209.8</v>
      </c>
      <c r="T1515">
        <v>0</v>
      </c>
      <c r="U1515">
        <v>0</v>
      </c>
      <c r="V1515">
        <v>0.63000000000000012</v>
      </c>
      <c r="W1515">
        <v>0</v>
      </c>
      <c r="X1515">
        <v>0</v>
      </c>
      <c r="Y1515">
        <v>2015</v>
      </c>
    </row>
    <row r="1516" spans="1:25" x14ac:dyDescent="0.3">
      <c r="A1516" s="1" t="s">
        <v>57</v>
      </c>
      <c r="B1516">
        <v>0</v>
      </c>
      <c r="C1516">
        <v>124.32</v>
      </c>
      <c r="D1516">
        <v>19.600000000000001</v>
      </c>
      <c r="E1516">
        <v>0</v>
      </c>
      <c r="F1516">
        <v>142.51</v>
      </c>
      <c r="G1516">
        <v>0</v>
      </c>
      <c r="H1516">
        <v>0</v>
      </c>
      <c r="I1516">
        <v>61.59</v>
      </c>
      <c r="J1516">
        <v>403.17</v>
      </c>
      <c r="K1516">
        <v>0</v>
      </c>
      <c r="L1516">
        <v>1065.2</v>
      </c>
      <c r="M1516">
        <v>3.46</v>
      </c>
      <c r="N1516">
        <v>0</v>
      </c>
      <c r="O1516">
        <v>2483</v>
      </c>
      <c r="P1516">
        <v>0</v>
      </c>
      <c r="Q1516">
        <v>0</v>
      </c>
      <c r="R1516">
        <v>0</v>
      </c>
      <c r="S1516">
        <v>0</v>
      </c>
      <c r="T1516">
        <v>94805.64</v>
      </c>
      <c r="U1516">
        <v>245.96</v>
      </c>
      <c r="V1516">
        <v>20.149999999999999</v>
      </c>
      <c r="W1516">
        <v>0</v>
      </c>
      <c r="X1516">
        <v>0</v>
      </c>
      <c r="Y1516">
        <v>2015</v>
      </c>
    </row>
    <row r="1517" spans="1:25" x14ac:dyDescent="0.3">
      <c r="A1517" s="1" t="s">
        <v>58</v>
      </c>
      <c r="B1517">
        <v>47.3</v>
      </c>
      <c r="C1517">
        <v>598.64</v>
      </c>
      <c r="D1517">
        <v>1441.87</v>
      </c>
      <c r="E1517">
        <v>0</v>
      </c>
      <c r="F1517">
        <v>9.44</v>
      </c>
      <c r="G1517">
        <v>0</v>
      </c>
      <c r="H1517">
        <v>0</v>
      </c>
      <c r="I1517">
        <v>141.36000000000001</v>
      </c>
      <c r="J1517">
        <v>28957.19</v>
      </c>
      <c r="K1517">
        <v>0</v>
      </c>
      <c r="L1517">
        <v>0</v>
      </c>
      <c r="M1517">
        <v>768.38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54.099999999999987</v>
      </c>
      <c r="T1517">
        <v>2010.68</v>
      </c>
      <c r="U1517">
        <v>0</v>
      </c>
      <c r="V1517">
        <v>0</v>
      </c>
      <c r="W1517">
        <v>0</v>
      </c>
      <c r="X1517">
        <v>135.62</v>
      </c>
      <c r="Y1517">
        <v>2015</v>
      </c>
    </row>
    <row r="1518" spans="1:25" x14ac:dyDescent="0.3">
      <c r="A1518" s="1" t="s">
        <v>59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38402</v>
      </c>
      <c r="P1518">
        <v>0</v>
      </c>
      <c r="Q1518">
        <v>0</v>
      </c>
      <c r="R1518">
        <v>0</v>
      </c>
      <c r="S1518">
        <v>0</v>
      </c>
      <c r="T1518">
        <v>11.65</v>
      </c>
      <c r="U1518">
        <v>0</v>
      </c>
      <c r="V1518">
        <v>0</v>
      </c>
      <c r="W1518">
        <v>0</v>
      </c>
      <c r="X1518">
        <v>0</v>
      </c>
      <c r="Y1518">
        <v>2015</v>
      </c>
    </row>
    <row r="1519" spans="1:25" x14ac:dyDescent="0.3">
      <c r="A1519" s="1" t="s">
        <v>60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49.021000000000001</v>
      </c>
      <c r="I1519">
        <v>0</v>
      </c>
      <c r="J1519">
        <v>448.68</v>
      </c>
      <c r="K1519">
        <v>0</v>
      </c>
      <c r="L1519">
        <v>0</v>
      </c>
      <c r="M1519">
        <v>0.3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5.16</v>
      </c>
      <c r="U1519">
        <v>0</v>
      </c>
      <c r="V1519">
        <v>0</v>
      </c>
      <c r="W1519">
        <v>0</v>
      </c>
      <c r="X1519">
        <v>0</v>
      </c>
      <c r="Y1519">
        <v>2015</v>
      </c>
    </row>
    <row r="1520" spans="1:25" x14ac:dyDescent="0.3">
      <c r="A1520" s="1" t="s">
        <v>61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2052.1</v>
      </c>
      <c r="K1520">
        <v>0</v>
      </c>
      <c r="L1520">
        <v>0</v>
      </c>
      <c r="M1520">
        <v>190.08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66.3</v>
      </c>
      <c r="U1520">
        <v>0</v>
      </c>
      <c r="V1520">
        <v>0</v>
      </c>
      <c r="W1520">
        <v>0</v>
      </c>
      <c r="X1520">
        <v>0</v>
      </c>
      <c r="Y1520">
        <v>2015</v>
      </c>
    </row>
    <row r="1521" spans="1:25" x14ac:dyDescent="0.3">
      <c r="A1521" s="1" t="s">
        <v>62</v>
      </c>
      <c r="B1521">
        <v>6.9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7.08</v>
      </c>
      <c r="J1521">
        <v>633.73</v>
      </c>
      <c r="K1521">
        <v>0</v>
      </c>
      <c r="L1521">
        <v>0</v>
      </c>
      <c r="M1521">
        <v>506.66</v>
      </c>
      <c r="N1521">
        <v>4.7E-2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2015</v>
      </c>
    </row>
    <row r="1522" spans="1:25" x14ac:dyDescent="0.3">
      <c r="A1522" s="1" t="s">
        <v>63</v>
      </c>
      <c r="B1522">
        <v>117.8</v>
      </c>
      <c r="C1522">
        <v>0</v>
      </c>
      <c r="D1522">
        <v>0</v>
      </c>
      <c r="E1522">
        <v>0</v>
      </c>
      <c r="F1522">
        <v>7.0000000000000007E-2</v>
      </c>
      <c r="G1522">
        <v>0</v>
      </c>
      <c r="H1522">
        <v>0</v>
      </c>
      <c r="I1522">
        <v>5352.26</v>
      </c>
      <c r="J1522">
        <v>768.96</v>
      </c>
      <c r="K1522">
        <v>0</v>
      </c>
      <c r="L1522">
        <v>0</v>
      </c>
      <c r="M1522">
        <v>1657.17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6.4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2015</v>
      </c>
    </row>
    <row r="1523" spans="1:25" x14ac:dyDescent="0.3">
      <c r="A1523" s="1" t="s">
        <v>64</v>
      </c>
      <c r="B1523">
        <v>0</v>
      </c>
      <c r="C1523">
        <v>33359.22</v>
      </c>
      <c r="D1523">
        <v>86270.67</v>
      </c>
      <c r="E1523">
        <v>0</v>
      </c>
      <c r="F1523">
        <v>0</v>
      </c>
      <c r="G1523">
        <v>0</v>
      </c>
      <c r="H1523">
        <v>1910</v>
      </c>
      <c r="I1523">
        <v>13401.06</v>
      </c>
      <c r="J1523">
        <v>65482.38</v>
      </c>
      <c r="K1523">
        <v>0</v>
      </c>
      <c r="L1523">
        <v>12569</v>
      </c>
      <c r="M1523">
        <v>1582.6</v>
      </c>
      <c r="N1523">
        <v>0</v>
      </c>
      <c r="O1523">
        <v>109355</v>
      </c>
      <c r="P1523">
        <v>0</v>
      </c>
      <c r="Q1523">
        <v>0</v>
      </c>
      <c r="R1523">
        <v>0</v>
      </c>
      <c r="S1523">
        <v>59339.600000000013</v>
      </c>
      <c r="T1523">
        <v>290570.42</v>
      </c>
      <c r="U1523">
        <v>0</v>
      </c>
      <c r="V1523">
        <v>0</v>
      </c>
      <c r="W1523">
        <v>0</v>
      </c>
      <c r="X1523">
        <v>10071.64</v>
      </c>
      <c r="Y1523">
        <v>2015</v>
      </c>
    </row>
    <row r="1524" spans="1:25" x14ac:dyDescent="0.3">
      <c r="A1524" s="1" t="s">
        <v>65</v>
      </c>
      <c r="B1524">
        <v>0</v>
      </c>
      <c r="C1524">
        <v>13289.38</v>
      </c>
      <c r="D1524">
        <v>3356.54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2641.47</v>
      </c>
      <c r="V1524">
        <v>0</v>
      </c>
      <c r="W1524">
        <v>0</v>
      </c>
      <c r="X1524">
        <v>1631.23</v>
      </c>
      <c r="Y1524">
        <v>2015</v>
      </c>
    </row>
    <row r="1525" spans="1:25" x14ac:dyDescent="0.3">
      <c r="A1525" s="1" t="s">
        <v>66</v>
      </c>
      <c r="B1525">
        <v>0</v>
      </c>
      <c r="C1525">
        <v>2127.7800000000002</v>
      </c>
      <c r="D1525">
        <v>693.38</v>
      </c>
      <c r="E1525">
        <v>15810.64</v>
      </c>
      <c r="F1525">
        <v>0</v>
      </c>
      <c r="G1525">
        <v>31645.050999999999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4724.58</v>
      </c>
      <c r="R1525">
        <v>4263.5200000000004</v>
      </c>
      <c r="S1525">
        <v>0</v>
      </c>
      <c r="T1525">
        <v>0</v>
      </c>
      <c r="U1525">
        <v>37073.15</v>
      </c>
      <c r="V1525">
        <v>0</v>
      </c>
      <c r="W1525">
        <v>20893</v>
      </c>
      <c r="X1525">
        <v>51300.03</v>
      </c>
      <c r="Y1525">
        <v>2015</v>
      </c>
    </row>
    <row r="1526" spans="1:25" x14ac:dyDescent="0.3">
      <c r="A1526" s="1" t="s">
        <v>67</v>
      </c>
      <c r="B1526">
        <v>0</v>
      </c>
      <c r="C1526">
        <v>0</v>
      </c>
      <c r="D1526">
        <v>0</v>
      </c>
      <c r="E1526">
        <v>16506.84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21002.07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2015</v>
      </c>
    </row>
    <row r="1527" spans="1:25" x14ac:dyDescent="0.3">
      <c r="A1527" s="1" t="s">
        <v>68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100069.799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14290.37</v>
      </c>
      <c r="Y1527">
        <v>2015</v>
      </c>
    </row>
    <row r="1528" spans="1:25" x14ac:dyDescent="0.3">
      <c r="A1528" s="1" t="s">
        <v>69</v>
      </c>
      <c r="B1528">
        <v>18.399999999999999</v>
      </c>
      <c r="C1528">
        <v>44359.92</v>
      </c>
      <c r="D1528">
        <v>113743.26</v>
      </c>
      <c r="E1528">
        <v>0</v>
      </c>
      <c r="F1528">
        <v>0</v>
      </c>
      <c r="G1528">
        <v>0</v>
      </c>
      <c r="H1528">
        <v>1910</v>
      </c>
      <c r="I1528">
        <v>30271.43</v>
      </c>
      <c r="J1528">
        <v>73176.41</v>
      </c>
      <c r="K1528">
        <v>0</v>
      </c>
      <c r="L1528">
        <v>0</v>
      </c>
      <c r="M1528">
        <v>182.98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83665.700000000012</v>
      </c>
      <c r="T1528">
        <v>136540.97</v>
      </c>
      <c r="U1528">
        <v>0</v>
      </c>
      <c r="V1528">
        <v>0</v>
      </c>
      <c r="W1528">
        <v>0</v>
      </c>
      <c r="X1528">
        <v>13301.02</v>
      </c>
      <c r="Y1528">
        <v>2015</v>
      </c>
    </row>
    <row r="1529" spans="1:25" x14ac:dyDescent="0.3">
      <c r="A1529" s="1" t="s">
        <v>70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66732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2015</v>
      </c>
    </row>
    <row r="1530" spans="1:25" x14ac:dyDescent="0.3">
      <c r="A1530" s="1" t="s">
        <v>71</v>
      </c>
      <c r="B1530">
        <v>0</v>
      </c>
      <c r="C1530">
        <v>3292</v>
      </c>
      <c r="D1530">
        <v>10.5</v>
      </c>
      <c r="E1530">
        <v>0</v>
      </c>
      <c r="F1530">
        <v>0</v>
      </c>
      <c r="G1530">
        <v>0</v>
      </c>
      <c r="H1530">
        <v>0</v>
      </c>
      <c r="I1530">
        <v>4.29</v>
      </c>
      <c r="J1530">
        <v>15264.67</v>
      </c>
      <c r="K1530">
        <v>0</v>
      </c>
      <c r="L1530">
        <v>0</v>
      </c>
      <c r="M1530">
        <v>1871.85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967.6</v>
      </c>
      <c r="T1530">
        <v>0.98</v>
      </c>
      <c r="U1530">
        <v>0</v>
      </c>
      <c r="V1530">
        <v>0</v>
      </c>
      <c r="W1530">
        <v>0</v>
      </c>
      <c r="X1530">
        <v>0</v>
      </c>
      <c r="Y1530">
        <v>2015</v>
      </c>
    </row>
    <row r="1531" spans="1:25" x14ac:dyDescent="0.3">
      <c r="A1531" s="1" t="s">
        <v>72</v>
      </c>
      <c r="B1531">
        <v>0</v>
      </c>
      <c r="C1531">
        <v>476.64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4868.9400000000014</v>
      </c>
      <c r="K1531">
        <v>0</v>
      </c>
      <c r="L1531">
        <v>0</v>
      </c>
      <c r="M1531">
        <v>15796.93</v>
      </c>
      <c r="N1531">
        <v>0.754</v>
      </c>
      <c r="O1531">
        <v>0</v>
      </c>
      <c r="P1531">
        <v>0</v>
      </c>
      <c r="Q1531">
        <v>0</v>
      </c>
      <c r="R1531">
        <v>0</v>
      </c>
      <c r="S1531">
        <v>1881.9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2015</v>
      </c>
    </row>
    <row r="1532" spans="1:25" x14ac:dyDescent="0.3">
      <c r="A1532" s="1" t="s">
        <v>73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4868.88</v>
      </c>
      <c r="K1532">
        <v>0</v>
      </c>
      <c r="L1532">
        <v>0</v>
      </c>
      <c r="M1532">
        <v>866.08</v>
      </c>
      <c r="N1532">
        <v>0.754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2015</v>
      </c>
    </row>
    <row r="1533" spans="1:25" x14ac:dyDescent="0.3">
      <c r="A1533" s="1" t="s">
        <v>74</v>
      </c>
      <c r="B1533">
        <v>58</v>
      </c>
      <c r="C1533">
        <v>845.28</v>
      </c>
      <c r="D1533">
        <v>3621.44</v>
      </c>
      <c r="E1533">
        <v>0</v>
      </c>
      <c r="F1533">
        <v>23872.13</v>
      </c>
      <c r="G1533">
        <v>0</v>
      </c>
      <c r="H1533">
        <v>8.3460000000000001</v>
      </c>
      <c r="I1533">
        <v>24287.06</v>
      </c>
      <c r="J1533">
        <v>12657.93</v>
      </c>
      <c r="K1533">
        <v>0</v>
      </c>
      <c r="L1533">
        <v>0</v>
      </c>
      <c r="M1533">
        <v>2736.22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828.59999999999991</v>
      </c>
      <c r="T1533">
        <v>4140.6500000000005</v>
      </c>
      <c r="U1533">
        <v>0</v>
      </c>
      <c r="V1533">
        <v>8.3000000000000007</v>
      </c>
      <c r="W1533">
        <v>0</v>
      </c>
      <c r="X1533">
        <v>21.19</v>
      </c>
      <c r="Y1533">
        <v>2015</v>
      </c>
    </row>
    <row r="1534" spans="1:25" x14ac:dyDescent="0.3">
      <c r="A1534" s="1" t="s">
        <v>75</v>
      </c>
      <c r="B1534">
        <v>0</v>
      </c>
      <c r="C1534">
        <v>0</v>
      </c>
      <c r="D1534">
        <v>0</v>
      </c>
      <c r="E1534">
        <v>0</v>
      </c>
      <c r="F1534">
        <v>6751.07</v>
      </c>
      <c r="G1534">
        <v>0</v>
      </c>
      <c r="H1534">
        <v>0</v>
      </c>
      <c r="I1534">
        <v>238.41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2305.98</v>
      </c>
      <c r="W1534">
        <v>0</v>
      </c>
      <c r="X1534">
        <v>0</v>
      </c>
      <c r="Y1534">
        <v>2015</v>
      </c>
    </row>
    <row r="1535" spans="1:25" x14ac:dyDescent="0.3">
      <c r="A1535" s="1" t="s">
        <v>76</v>
      </c>
      <c r="B1535">
        <v>0</v>
      </c>
      <c r="C1535">
        <v>0</v>
      </c>
      <c r="D1535">
        <v>797.75</v>
      </c>
      <c r="E1535">
        <v>0</v>
      </c>
      <c r="F1535">
        <v>0</v>
      </c>
      <c r="G1535">
        <v>0</v>
      </c>
      <c r="H1535">
        <v>0</v>
      </c>
      <c r="I1535">
        <v>933.79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4249.5</v>
      </c>
      <c r="T1535">
        <v>18.86</v>
      </c>
      <c r="U1535">
        <v>0</v>
      </c>
      <c r="V1535">
        <v>0</v>
      </c>
      <c r="W1535">
        <v>0</v>
      </c>
      <c r="X1535">
        <v>7</v>
      </c>
      <c r="Y1535">
        <v>2015</v>
      </c>
    </row>
    <row r="1536" spans="1:25" x14ac:dyDescent="0.3">
      <c r="A1536" s="1" t="s">
        <v>77</v>
      </c>
      <c r="B1536">
        <v>0</v>
      </c>
      <c r="C1536">
        <v>0</v>
      </c>
      <c r="D1536">
        <v>0</v>
      </c>
      <c r="E1536">
        <v>0</v>
      </c>
      <c r="F1536">
        <v>7422.64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21080.52</v>
      </c>
      <c r="W1536">
        <v>0</v>
      </c>
      <c r="X1536">
        <v>0</v>
      </c>
      <c r="Y1536">
        <v>2015</v>
      </c>
    </row>
    <row r="1537" spans="1:25" x14ac:dyDescent="0.3">
      <c r="A1537" s="1" t="s">
        <v>78</v>
      </c>
      <c r="B1537">
        <v>0</v>
      </c>
      <c r="C1537">
        <v>0</v>
      </c>
      <c r="D1537">
        <v>0</v>
      </c>
      <c r="E1537">
        <v>0</v>
      </c>
      <c r="F1537">
        <v>1.01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12.62</v>
      </c>
      <c r="W1537">
        <v>0</v>
      </c>
      <c r="X1537">
        <v>0</v>
      </c>
      <c r="Y1537">
        <v>2015</v>
      </c>
    </row>
    <row r="1538" spans="1:25" x14ac:dyDescent="0.3">
      <c r="A1538" s="1" t="s">
        <v>79</v>
      </c>
      <c r="B1538">
        <v>565.20000000000005</v>
      </c>
      <c r="C1538">
        <v>82.429999999999993</v>
      </c>
      <c r="D1538">
        <v>794.41</v>
      </c>
      <c r="E1538">
        <v>0</v>
      </c>
      <c r="F1538">
        <v>0</v>
      </c>
      <c r="G1538">
        <v>0</v>
      </c>
      <c r="H1538">
        <v>0</v>
      </c>
      <c r="I1538">
        <v>101.81</v>
      </c>
      <c r="J1538">
        <v>1162.19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463.4</v>
      </c>
      <c r="T1538">
        <v>12.47</v>
      </c>
      <c r="U1538">
        <v>0</v>
      </c>
      <c r="V1538">
        <v>0</v>
      </c>
      <c r="W1538">
        <v>0</v>
      </c>
      <c r="X1538">
        <v>3.36</v>
      </c>
      <c r="Y1538">
        <v>2015</v>
      </c>
    </row>
    <row r="1539" spans="1:25" x14ac:dyDescent="0.3">
      <c r="A1539" s="1" t="s">
        <v>80</v>
      </c>
      <c r="B1539">
        <v>0</v>
      </c>
      <c r="C1539">
        <v>0</v>
      </c>
      <c r="D1539">
        <v>0</v>
      </c>
      <c r="E1539">
        <v>0</v>
      </c>
      <c r="F1539">
        <v>17.350000000000001</v>
      </c>
      <c r="G1539">
        <v>0</v>
      </c>
      <c r="H1539">
        <v>0</v>
      </c>
      <c r="I1539">
        <v>2.72</v>
      </c>
      <c r="J1539">
        <v>1699.64</v>
      </c>
      <c r="K1539">
        <v>0</v>
      </c>
      <c r="L1539">
        <v>0</v>
      </c>
      <c r="M1539">
        <v>310.88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2015</v>
      </c>
    </row>
    <row r="1540" spans="1:25" x14ac:dyDescent="0.3">
      <c r="A1540" s="1" t="s">
        <v>81</v>
      </c>
      <c r="B1540">
        <v>0</v>
      </c>
      <c r="C1540">
        <v>0</v>
      </c>
      <c r="D1540">
        <v>0</v>
      </c>
      <c r="E1540">
        <v>0</v>
      </c>
      <c r="F1540">
        <v>189.78</v>
      </c>
      <c r="G1540">
        <v>0</v>
      </c>
      <c r="H1540">
        <v>0</v>
      </c>
      <c r="I1540">
        <v>0</v>
      </c>
      <c r="J1540">
        <v>130.13999999999999</v>
      </c>
      <c r="K1540">
        <v>0</v>
      </c>
      <c r="L1540">
        <v>0</v>
      </c>
      <c r="M1540">
        <v>255.64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2015</v>
      </c>
    </row>
    <row r="1541" spans="1:25" x14ac:dyDescent="0.3">
      <c r="A1541" s="1" t="s">
        <v>82</v>
      </c>
      <c r="B1541">
        <v>0</v>
      </c>
      <c r="C1541">
        <v>3.75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3.59</v>
      </c>
      <c r="K1541">
        <v>0</v>
      </c>
      <c r="L1541">
        <v>1.7</v>
      </c>
      <c r="M1541">
        <v>0</v>
      </c>
      <c r="N1541">
        <v>0</v>
      </c>
      <c r="O1541">
        <v>5</v>
      </c>
      <c r="P1541">
        <v>0</v>
      </c>
      <c r="Q1541">
        <v>0</v>
      </c>
      <c r="R1541">
        <v>0</v>
      </c>
      <c r="S1541">
        <v>0</v>
      </c>
      <c r="T1541">
        <v>8406.39</v>
      </c>
      <c r="U1541">
        <v>2.86</v>
      </c>
      <c r="V1541">
        <v>0</v>
      </c>
      <c r="W1541">
        <v>0</v>
      </c>
      <c r="X1541">
        <v>0</v>
      </c>
      <c r="Y1541">
        <v>2015</v>
      </c>
    </row>
    <row r="1542" spans="1:25" x14ac:dyDescent="0.3">
      <c r="A1542" s="1" t="s">
        <v>83</v>
      </c>
      <c r="B1542">
        <v>43.2</v>
      </c>
      <c r="C1542">
        <v>53.26</v>
      </c>
      <c r="D1542">
        <v>460.44999999999987</v>
      </c>
      <c r="E1542">
        <v>0</v>
      </c>
      <c r="F1542">
        <v>1360.76</v>
      </c>
      <c r="G1542">
        <v>0</v>
      </c>
      <c r="H1542">
        <v>1.19</v>
      </c>
      <c r="I1542">
        <v>1865.93</v>
      </c>
      <c r="J1542">
        <v>4514.92</v>
      </c>
      <c r="K1542">
        <v>0.7</v>
      </c>
      <c r="L1542">
        <v>6.6</v>
      </c>
      <c r="M1542">
        <v>510.94</v>
      </c>
      <c r="N1542">
        <v>0</v>
      </c>
      <c r="O1542">
        <v>0</v>
      </c>
      <c r="P1542">
        <v>0.184</v>
      </c>
      <c r="Q1542">
        <v>0</v>
      </c>
      <c r="R1542">
        <v>0</v>
      </c>
      <c r="S1542">
        <v>1.9</v>
      </c>
      <c r="T1542">
        <v>7593.5999999999995</v>
      </c>
      <c r="U1542">
        <v>0</v>
      </c>
      <c r="V1542">
        <v>0</v>
      </c>
      <c r="W1542">
        <v>0</v>
      </c>
      <c r="X1542">
        <v>12.28</v>
      </c>
      <c r="Y1542">
        <v>2015</v>
      </c>
    </row>
    <row r="1543" spans="1:25" x14ac:dyDescent="0.3">
      <c r="A1543" s="1" t="s">
        <v>84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11552</v>
      </c>
      <c r="P1543">
        <v>0</v>
      </c>
      <c r="Q1543">
        <v>0</v>
      </c>
      <c r="R1543">
        <v>0</v>
      </c>
      <c r="S1543">
        <v>0</v>
      </c>
      <c r="T1543">
        <v>215.96</v>
      </c>
      <c r="U1543">
        <v>0</v>
      </c>
      <c r="V1543">
        <v>0</v>
      </c>
      <c r="W1543">
        <v>0</v>
      </c>
      <c r="X1543">
        <v>0</v>
      </c>
      <c r="Y1543">
        <v>2015</v>
      </c>
    </row>
    <row r="1544" spans="1:25" x14ac:dyDescent="0.3">
      <c r="A1544" s="1" t="s">
        <v>85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270.392</v>
      </c>
      <c r="I1544">
        <v>0</v>
      </c>
      <c r="J1544">
        <v>60.97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1329.17</v>
      </c>
      <c r="U1544">
        <v>0</v>
      </c>
      <c r="V1544">
        <v>0</v>
      </c>
      <c r="W1544">
        <v>0</v>
      </c>
      <c r="X1544">
        <v>0</v>
      </c>
      <c r="Y1544">
        <v>2015</v>
      </c>
    </row>
    <row r="1545" spans="1:25" x14ac:dyDescent="0.3">
      <c r="A1545" s="1" t="s">
        <v>86</v>
      </c>
      <c r="B1545">
        <v>51.7</v>
      </c>
      <c r="C1545">
        <v>27480.880000000001</v>
      </c>
      <c r="D1545">
        <v>46679.929999999993</v>
      </c>
      <c r="E1545">
        <v>0</v>
      </c>
      <c r="F1545">
        <v>32327.11</v>
      </c>
      <c r="G1545">
        <v>0</v>
      </c>
      <c r="H1545">
        <v>30090.010999999999</v>
      </c>
      <c r="I1545">
        <v>24666.28</v>
      </c>
      <c r="J1545">
        <v>247987</v>
      </c>
      <c r="K1545">
        <v>4.4000000000000004</v>
      </c>
      <c r="L1545">
        <v>25253.5</v>
      </c>
      <c r="M1545">
        <v>88851.19</v>
      </c>
      <c r="N1545">
        <v>4.2990000000000004</v>
      </c>
      <c r="O1545">
        <v>168279</v>
      </c>
      <c r="P1545">
        <v>2.9350000000000001</v>
      </c>
      <c r="Q1545">
        <v>553.81000000000006</v>
      </c>
      <c r="R1545">
        <v>0</v>
      </c>
      <c r="S1545">
        <v>48781.4</v>
      </c>
      <c r="T1545">
        <v>241819.67</v>
      </c>
      <c r="U1545">
        <v>0</v>
      </c>
      <c r="V1545">
        <v>8459.4699999999993</v>
      </c>
      <c r="W1545">
        <v>0</v>
      </c>
      <c r="X1545">
        <v>3704.1</v>
      </c>
      <c r="Y1545">
        <v>2015</v>
      </c>
    </row>
    <row r="1546" spans="1:25" x14ac:dyDescent="0.3">
      <c r="A1546" s="1" t="s">
        <v>87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2864.5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0.01</v>
      </c>
      <c r="W1546">
        <v>0</v>
      </c>
      <c r="X1546">
        <v>0</v>
      </c>
      <c r="Y1546">
        <v>2015</v>
      </c>
    </row>
    <row r="1547" spans="1:25" x14ac:dyDescent="0.3">
      <c r="A1547" s="1" t="s">
        <v>88</v>
      </c>
      <c r="B1547">
        <v>0</v>
      </c>
      <c r="C1547">
        <v>0</v>
      </c>
      <c r="D1547">
        <v>0</v>
      </c>
      <c r="E1547">
        <v>0</v>
      </c>
      <c r="F1547">
        <v>37.130000000000003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99.289999999999992</v>
      </c>
      <c r="W1547">
        <v>0</v>
      </c>
      <c r="X1547">
        <v>0</v>
      </c>
      <c r="Y1547">
        <v>2015</v>
      </c>
    </row>
    <row r="1548" spans="1:25" x14ac:dyDescent="0.3">
      <c r="A1548" s="1" t="s">
        <v>89</v>
      </c>
      <c r="B1548">
        <v>0</v>
      </c>
      <c r="C1548">
        <v>0</v>
      </c>
      <c r="D1548">
        <v>0</v>
      </c>
      <c r="E1548">
        <v>0</v>
      </c>
      <c r="F1548">
        <v>9.9999999999999992E-2</v>
      </c>
      <c r="G1548">
        <v>0</v>
      </c>
      <c r="H1548">
        <v>0</v>
      </c>
      <c r="I1548">
        <v>0</v>
      </c>
      <c r="J1548">
        <v>0</v>
      </c>
      <c r="K1548">
        <v>0.4</v>
      </c>
      <c r="L1548">
        <v>0</v>
      </c>
      <c r="M1548">
        <v>3215.35</v>
      </c>
      <c r="N1548">
        <v>0.161</v>
      </c>
      <c r="O1548">
        <v>0</v>
      </c>
      <c r="P1548">
        <v>0</v>
      </c>
      <c r="Q1548">
        <v>0</v>
      </c>
      <c r="R1548">
        <v>0</v>
      </c>
      <c r="S1548">
        <v>2</v>
      </c>
      <c r="T1548">
        <v>0</v>
      </c>
      <c r="U1548">
        <v>0</v>
      </c>
      <c r="V1548">
        <v>0.04</v>
      </c>
      <c r="W1548">
        <v>0</v>
      </c>
      <c r="X1548">
        <v>0</v>
      </c>
      <c r="Y1548">
        <v>2015</v>
      </c>
    </row>
    <row r="1549" spans="1:25" x14ac:dyDescent="0.3">
      <c r="A1549" s="1" t="s">
        <v>90</v>
      </c>
      <c r="B1549">
        <v>0</v>
      </c>
      <c r="C1549">
        <v>0</v>
      </c>
      <c r="D1549">
        <v>0</v>
      </c>
      <c r="E1549">
        <v>0</v>
      </c>
      <c r="F1549">
        <v>453.37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457.32</v>
      </c>
      <c r="W1549">
        <v>0</v>
      </c>
      <c r="X1549">
        <v>0</v>
      </c>
      <c r="Y1549">
        <v>2015</v>
      </c>
    </row>
    <row r="1550" spans="1:25" x14ac:dyDescent="0.3">
      <c r="A1550" s="1" t="s">
        <v>91</v>
      </c>
      <c r="B1550">
        <v>211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1615.33</v>
      </c>
      <c r="J1550">
        <v>662.85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2038.3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2015</v>
      </c>
    </row>
    <row r="1551" spans="1:25" x14ac:dyDescent="0.3">
      <c r="A1551" s="1" t="s">
        <v>92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11784.39</v>
      </c>
      <c r="K1551">
        <v>0</v>
      </c>
      <c r="L1551">
        <v>0</v>
      </c>
      <c r="M1551">
        <v>75.41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2015</v>
      </c>
    </row>
    <row r="1552" spans="1:25" x14ac:dyDescent="0.3">
      <c r="A1552" s="1" t="s">
        <v>93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11784.39</v>
      </c>
      <c r="K1552">
        <v>0</v>
      </c>
      <c r="L1552">
        <v>0</v>
      </c>
      <c r="M1552">
        <v>75.41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2015</v>
      </c>
    </row>
    <row r="1553" spans="1:25" x14ac:dyDescent="0.3">
      <c r="A1553" s="1" t="s">
        <v>94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11784.39</v>
      </c>
      <c r="K1553">
        <v>0</v>
      </c>
      <c r="L1553">
        <v>0</v>
      </c>
      <c r="M1553">
        <v>75.41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2015</v>
      </c>
    </row>
    <row r="1554" spans="1:25" x14ac:dyDescent="0.3">
      <c r="A1554" s="1" t="s">
        <v>95</v>
      </c>
      <c r="B1554">
        <v>0.4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6749.78</v>
      </c>
      <c r="K1554">
        <v>0</v>
      </c>
      <c r="L1554">
        <v>0</v>
      </c>
      <c r="M1554">
        <v>2337.7600000000002</v>
      </c>
      <c r="N1554">
        <v>10.337999999999999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2015</v>
      </c>
    </row>
    <row r="1555" spans="1:25" x14ac:dyDescent="0.3">
      <c r="A1555" s="1" t="s">
        <v>96</v>
      </c>
      <c r="B1555">
        <v>0.4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6749.78</v>
      </c>
      <c r="K1555">
        <v>0</v>
      </c>
      <c r="L1555">
        <v>0</v>
      </c>
      <c r="M1555">
        <v>2337.7600000000002</v>
      </c>
      <c r="N1555">
        <v>10.337999999999999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2015</v>
      </c>
    </row>
    <row r="1556" spans="1:25" x14ac:dyDescent="0.3">
      <c r="A1556" s="1" t="s">
        <v>97</v>
      </c>
      <c r="B1556">
        <v>0</v>
      </c>
      <c r="C1556">
        <v>0</v>
      </c>
      <c r="D1556">
        <v>0</v>
      </c>
      <c r="E1556">
        <v>0</v>
      </c>
      <c r="F1556">
        <v>16.3</v>
      </c>
      <c r="G1556">
        <v>0</v>
      </c>
      <c r="H1556">
        <v>0</v>
      </c>
      <c r="I1556">
        <v>0.01</v>
      </c>
      <c r="J1556">
        <v>170.28</v>
      </c>
      <c r="K1556">
        <v>0</v>
      </c>
      <c r="L1556">
        <v>0</v>
      </c>
      <c r="M1556">
        <v>1711.39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2015</v>
      </c>
    </row>
    <row r="1557" spans="1:25" x14ac:dyDescent="0.3">
      <c r="A1557" s="1" t="s">
        <v>98</v>
      </c>
      <c r="B1557">
        <v>0</v>
      </c>
      <c r="C1557">
        <v>0</v>
      </c>
      <c r="D1557">
        <v>0</v>
      </c>
      <c r="E1557">
        <v>0</v>
      </c>
      <c r="F1557">
        <v>0.01</v>
      </c>
      <c r="G1557">
        <v>0</v>
      </c>
      <c r="H1557">
        <v>0</v>
      </c>
      <c r="I1557">
        <v>0.01</v>
      </c>
      <c r="J1557">
        <v>1.91</v>
      </c>
      <c r="K1557">
        <v>0</v>
      </c>
      <c r="L1557">
        <v>0</v>
      </c>
      <c r="M1557">
        <v>543.19000000000005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2015</v>
      </c>
    </row>
    <row r="1558" spans="1:25" x14ac:dyDescent="0.3">
      <c r="A1558" s="1" t="s">
        <v>99</v>
      </c>
      <c r="B1558">
        <v>10.199999999999999</v>
      </c>
      <c r="C1558">
        <v>0</v>
      </c>
      <c r="D1558">
        <v>0</v>
      </c>
      <c r="E1558">
        <v>0</v>
      </c>
      <c r="F1558">
        <v>24.44</v>
      </c>
      <c r="G1558">
        <v>0</v>
      </c>
      <c r="H1558">
        <v>0</v>
      </c>
      <c r="I1558">
        <v>524.26</v>
      </c>
      <c r="J1558">
        <v>13820</v>
      </c>
      <c r="K1558">
        <v>0</v>
      </c>
      <c r="L1558">
        <v>0</v>
      </c>
      <c r="M1558">
        <v>12392.6</v>
      </c>
      <c r="N1558">
        <v>20.675999999999998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2015</v>
      </c>
    </row>
    <row r="1559" spans="1:25" x14ac:dyDescent="0.3">
      <c r="A1559" s="1" t="s">
        <v>100</v>
      </c>
      <c r="B1559">
        <v>5</v>
      </c>
      <c r="C1559">
        <v>0</v>
      </c>
      <c r="D1559">
        <v>0</v>
      </c>
      <c r="E1559">
        <v>0</v>
      </c>
      <c r="F1559">
        <v>5.0299999999999994</v>
      </c>
      <c r="G1559">
        <v>0</v>
      </c>
      <c r="H1559">
        <v>0</v>
      </c>
      <c r="I1559">
        <v>358.9</v>
      </c>
      <c r="J1559">
        <v>245.02</v>
      </c>
      <c r="K1559">
        <v>0</v>
      </c>
      <c r="L1559">
        <v>0</v>
      </c>
      <c r="M1559">
        <v>4241.8900000000003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2015</v>
      </c>
    </row>
    <row r="1560" spans="1:25" x14ac:dyDescent="0.3">
      <c r="A1560" s="1" t="s">
        <v>101</v>
      </c>
      <c r="B1560">
        <v>5</v>
      </c>
      <c r="C1560">
        <v>0</v>
      </c>
      <c r="D1560">
        <v>0</v>
      </c>
      <c r="E1560">
        <v>0</v>
      </c>
      <c r="F1560">
        <v>1.98</v>
      </c>
      <c r="G1560">
        <v>0</v>
      </c>
      <c r="H1560">
        <v>0</v>
      </c>
      <c r="I1560">
        <v>263.12</v>
      </c>
      <c r="J1560">
        <v>146.94999999999999</v>
      </c>
      <c r="K1560">
        <v>0</v>
      </c>
      <c r="L1560">
        <v>0</v>
      </c>
      <c r="M1560">
        <v>3621.21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2015</v>
      </c>
    </row>
    <row r="1561" spans="1:25" x14ac:dyDescent="0.3">
      <c r="A1561" s="1" t="s">
        <v>102</v>
      </c>
      <c r="B1561">
        <v>0.2</v>
      </c>
      <c r="C1561">
        <v>0</v>
      </c>
      <c r="D1561">
        <v>0</v>
      </c>
      <c r="E1561">
        <v>0</v>
      </c>
      <c r="F1561">
        <v>0.26</v>
      </c>
      <c r="G1561">
        <v>0</v>
      </c>
      <c r="H1561">
        <v>0</v>
      </c>
      <c r="I1561">
        <v>3617.49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2015</v>
      </c>
    </row>
    <row r="1562" spans="1:25" x14ac:dyDescent="0.3">
      <c r="A1562" s="1" t="s">
        <v>103</v>
      </c>
      <c r="B1562">
        <v>0</v>
      </c>
      <c r="C1562">
        <v>0</v>
      </c>
      <c r="D1562">
        <v>0</v>
      </c>
      <c r="E1562">
        <v>0</v>
      </c>
      <c r="F1562">
        <v>23.45</v>
      </c>
      <c r="G1562">
        <v>0</v>
      </c>
      <c r="H1562">
        <v>0</v>
      </c>
      <c r="I1562">
        <v>0.78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0.17</v>
      </c>
      <c r="W1562">
        <v>0</v>
      </c>
      <c r="X1562">
        <v>0</v>
      </c>
      <c r="Y1562">
        <v>2015</v>
      </c>
    </row>
    <row r="1563" spans="1:25" x14ac:dyDescent="0.3">
      <c r="A1563" s="1" t="s">
        <v>104</v>
      </c>
      <c r="B1563">
        <v>0</v>
      </c>
      <c r="C1563">
        <v>0</v>
      </c>
      <c r="D1563">
        <v>0</v>
      </c>
      <c r="E1563">
        <v>0</v>
      </c>
      <c r="F1563">
        <v>41.76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227.32</v>
      </c>
      <c r="W1563">
        <v>0</v>
      </c>
      <c r="X1563">
        <v>0</v>
      </c>
      <c r="Y1563">
        <v>2015</v>
      </c>
    </row>
    <row r="1564" spans="1:25" x14ac:dyDescent="0.3">
      <c r="A1564" s="1" t="s">
        <v>105</v>
      </c>
      <c r="B1564">
        <v>0</v>
      </c>
      <c r="C1564">
        <v>0</v>
      </c>
      <c r="D1564">
        <v>0</v>
      </c>
      <c r="E1564">
        <v>0</v>
      </c>
      <c r="F1564">
        <v>41.76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227.32</v>
      </c>
      <c r="W1564">
        <v>0</v>
      </c>
      <c r="X1564">
        <v>0</v>
      </c>
      <c r="Y1564">
        <v>2015</v>
      </c>
    </row>
    <row r="1565" spans="1:25" x14ac:dyDescent="0.3">
      <c r="A1565" s="1" t="s">
        <v>106</v>
      </c>
      <c r="B1565">
        <v>0</v>
      </c>
      <c r="C1565">
        <v>0</v>
      </c>
      <c r="D1565">
        <v>0</v>
      </c>
      <c r="E1565">
        <v>0</v>
      </c>
      <c r="F1565">
        <v>41.76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227.32</v>
      </c>
      <c r="W1565">
        <v>0</v>
      </c>
      <c r="X1565">
        <v>0</v>
      </c>
      <c r="Y1565">
        <v>2015</v>
      </c>
    </row>
    <row r="1566" spans="1:25" x14ac:dyDescent="0.3">
      <c r="A1566" s="1" t="s">
        <v>107</v>
      </c>
      <c r="B1566">
        <v>0</v>
      </c>
      <c r="C1566">
        <v>0</v>
      </c>
      <c r="D1566">
        <v>0</v>
      </c>
      <c r="E1566">
        <v>0</v>
      </c>
      <c r="F1566">
        <v>23.45</v>
      </c>
      <c r="G1566">
        <v>0</v>
      </c>
      <c r="H1566">
        <v>0</v>
      </c>
      <c r="I1566">
        <v>0.78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0.17</v>
      </c>
      <c r="W1566">
        <v>0</v>
      </c>
      <c r="X1566">
        <v>0</v>
      </c>
      <c r="Y1566">
        <v>2015</v>
      </c>
    </row>
    <row r="1567" spans="1:25" x14ac:dyDescent="0.3">
      <c r="A1567" s="1" t="s">
        <v>108</v>
      </c>
      <c r="B1567">
        <v>616.29999999999995</v>
      </c>
      <c r="C1567">
        <v>435.17</v>
      </c>
      <c r="D1567">
        <v>415.21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4305.46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1128</v>
      </c>
      <c r="T1567">
        <v>0.01</v>
      </c>
      <c r="U1567">
        <v>0</v>
      </c>
      <c r="V1567">
        <v>0</v>
      </c>
      <c r="W1567">
        <v>0</v>
      </c>
      <c r="X1567">
        <v>0.09</v>
      </c>
      <c r="Y1567">
        <v>2015</v>
      </c>
    </row>
    <row r="1568" spans="1:25" x14ac:dyDescent="0.3">
      <c r="A1568" s="1" t="s">
        <v>109</v>
      </c>
      <c r="B1568">
        <v>0</v>
      </c>
      <c r="C1568">
        <v>0.03</v>
      </c>
      <c r="D1568">
        <v>99.4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2651.16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81.5</v>
      </c>
      <c r="U1568">
        <v>0</v>
      </c>
      <c r="V1568">
        <v>0</v>
      </c>
      <c r="W1568">
        <v>0</v>
      </c>
      <c r="X1568">
        <v>0.31</v>
      </c>
      <c r="Y1568">
        <v>2015</v>
      </c>
    </row>
    <row r="1569" spans="1:25" x14ac:dyDescent="0.3">
      <c r="A1569" s="1" t="s">
        <v>110</v>
      </c>
      <c r="B1569">
        <v>616.29999999999995</v>
      </c>
      <c r="C1569">
        <v>435.17</v>
      </c>
      <c r="D1569">
        <v>415.21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4305.46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1128</v>
      </c>
      <c r="T1569">
        <v>0.01</v>
      </c>
      <c r="U1569">
        <v>0</v>
      </c>
      <c r="V1569">
        <v>0</v>
      </c>
      <c r="W1569">
        <v>0</v>
      </c>
      <c r="X1569">
        <v>0.09</v>
      </c>
      <c r="Y1569">
        <v>2015</v>
      </c>
    </row>
    <row r="1570" spans="1:25" x14ac:dyDescent="0.3">
      <c r="A1570" s="1" t="s">
        <v>111</v>
      </c>
      <c r="B1570">
        <v>0</v>
      </c>
      <c r="C1570">
        <v>0.03</v>
      </c>
      <c r="D1570">
        <v>99.4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2651.16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81.5</v>
      </c>
      <c r="U1570">
        <v>0</v>
      </c>
      <c r="V1570">
        <v>0</v>
      </c>
      <c r="W1570">
        <v>0</v>
      </c>
      <c r="X1570">
        <v>0.31</v>
      </c>
      <c r="Y1570">
        <v>2015</v>
      </c>
    </row>
    <row r="1571" spans="1:25" x14ac:dyDescent="0.3">
      <c r="A1571" s="1" t="s">
        <v>112</v>
      </c>
      <c r="B1571">
        <v>0</v>
      </c>
      <c r="C1571">
        <v>22.24</v>
      </c>
      <c r="D1571">
        <v>10813.1</v>
      </c>
      <c r="E1571">
        <v>0</v>
      </c>
      <c r="F1571">
        <v>0</v>
      </c>
      <c r="G1571">
        <v>0</v>
      </c>
      <c r="H1571">
        <v>5270</v>
      </c>
      <c r="I1571">
        <v>0</v>
      </c>
      <c r="J1571">
        <v>3.13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18.2</v>
      </c>
      <c r="T1571">
        <v>44318.97</v>
      </c>
      <c r="U1571">
        <v>0</v>
      </c>
      <c r="V1571">
        <v>0</v>
      </c>
      <c r="W1571">
        <v>0</v>
      </c>
      <c r="X1571">
        <v>725.98</v>
      </c>
      <c r="Y1571">
        <v>2015</v>
      </c>
    </row>
    <row r="1572" spans="1:25" x14ac:dyDescent="0.3">
      <c r="A1572" s="1" t="s">
        <v>113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1.2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2015</v>
      </c>
    </row>
    <row r="1573" spans="1:25" x14ac:dyDescent="0.3">
      <c r="A1573" s="1" t="s">
        <v>114</v>
      </c>
      <c r="B1573">
        <v>0.3</v>
      </c>
      <c r="C1573">
        <v>1550.92</v>
      </c>
      <c r="D1573">
        <v>1011.3</v>
      </c>
      <c r="E1573">
        <v>0</v>
      </c>
      <c r="F1573">
        <v>0</v>
      </c>
      <c r="G1573">
        <v>0</v>
      </c>
      <c r="H1573">
        <v>0</v>
      </c>
      <c r="I1573">
        <v>4345.4400000000014</v>
      </c>
      <c r="J1573">
        <v>4300.97</v>
      </c>
      <c r="K1573">
        <v>0</v>
      </c>
      <c r="L1573">
        <v>0</v>
      </c>
      <c r="M1573">
        <v>277.35000000000002</v>
      </c>
      <c r="N1573">
        <v>0</v>
      </c>
      <c r="O1573">
        <v>0</v>
      </c>
      <c r="P1573">
        <v>0</v>
      </c>
      <c r="Q1573">
        <v>0.9</v>
      </c>
      <c r="R1573">
        <v>0</v>
      </c>
      <c r="S1573">
        <v>1626.3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2015</v>
      </c>
    </row>
    <row r="1574" spans="1:25" x14ac:dyDescent="0.3">
      <c r="A1574" s="1" t="s">
        <v>115</v>
      </c>
      <c r="B1574">
        <v>0</v>
      </c>
      <c r="C1574">
        <v>0</v>
      </c>
      <c r="D1574">
        <v>0</v>
      </c>
      <c r="E1574">
        <v>0</v>
      </c>
      <c r="F1574">
        <v>13211.67</v>
      </c>
      <c r="G1574">
        <v>0</v>
      </c>
      <c r="H1574">
        <v>0</v>
      </c>
      <c r="I1574">
        <v>16025.43</v>
      </c>
      <c r="J1574">
        <v>6.52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0.1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2015</v>
      </c>
    </row>
    <row r="1575" spans="1:25" x14ac:dyDescent="0.3">
      <c r="A1575" s="1" t="s">
        <v>116</v>
      </c>
      <c r="B1575">
        <v>0</v>
      </c>
      <c r="C1575">
        <v>0</v>
      </c>
      <c r="D1575">
        <v>0</v>
      </c>
      <c r="E1575">
        <v>0</v>
      </c>
      <c r="F1575">
        <v>14744.34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27796.5</v>
      </c>
      <c r="W1575">
        <v>0</v>
      </c>
      <c r="X1575">
        <v>0</v>
      </c>
      <c r="Y1575">
        <v>2015</v>
      </c>
    </row>
    <row r="1576" spans="1:25" x14ac:dyDescent="0.3">
      <c r="A1576" s="1" t="s">
        <v>117</v>
      </c>
      <c r="B1576">
        <v>0</v>
      </c>
      <c r="C1576">
        <v>559.07000000000005</v>
      </c>
      <c r="D1576">
        <v>1180.31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25.57</v>
      </c>
      <c r="Y1576">
        <v>2015</v>
      </c>
    </row>
    <row r="1577" spans="1:25" x14ac:dyDescent="0.3">
      <c r="A1577" s="1" t="s">
        <v>118</v>
      </c>
      <c r="B1577">
        <v>0</v>
      </c>
      <c r="C1577">
        <v>44.5</v>
      </c>
      <c r="D1577">
        <v>209.08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142.02000000000001</v>
      </c>
      <c r="V1577">
        <v>0</v>
      </c>
      <c r="W1577">
        <v>0</v>
      </c>
      <c r="X1577">
        <v>23.26</v>
      </c>
      <c r="Y1577">
        <v>2015</v>
      </c>
    </row>
    <row r="1578" spans="1:25" x14ac:dyDescent="0.3">
      <c r="A1578" s="1" t="s">
        <v>119</v>
      </c>
      <c r="B1578">
        <v>5750.0999999999995</v>
      </c>
      <c r="C1578">
        <v>5170.76</v>
      </c>
      <c r="D1578">
        <v>14425.19</v>
      </c>
      <c r="E1578">
        <v>0</v>
      </c>
      <c r="F1578">
        <v>0</v>
      </c>
      <c r="G1578">
        <v>0</v>
      </c>
      <c r="H1578">
        <v>0</v>
      </c>
      <c r="I1578">
        <v>226.34</v>
      </c>
      <c r="J1578">
        <v>17395.080000000002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30859.8</v>
      </c>
      <c r="T1578">
        <v>168.57</v>
      </c>
      <c r="U1578">
        <v>0</v>
      </c>
      <c r="V1578">
        <v>0</v>
      </c>
      <c r="W1578">
        <v>0</v>
      </c>
      <c r="X1578">
        <v>7.42</v>
      </c>
      <c r="Y1578">
        <v>2015</v>
      </c>
    </row>
    <row r="1579" spans="1:25" x14ac:dyDescent="0.3">
      <c r="A1579" s="1" t="s">
        <v>120</v>
      </c>
      <c r="B1579">
        <v>230.6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159</v>
      </c>
      <c r="K1579">
        <v>0</v>
      </c>
      <c r="L1579">
        <v>0</v>
      </c>
      <c r="M1579">
        <v>488.88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2015</v>
      </c>
    </row>
    <row r="1580" spans="1:25" x14ac:dyDescent="0.3">
      <c r="A1580" s="1" t="s">
        <v>121</v>
      </c>
      <c r="B1580">
        <v>1600.2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1702.1</v>
      </c>
      <c r="J1580">
        <v>392.31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53.9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2015</v>
      </c>
    </row>
    <row r="1581" spans="1:25" x14ac:dyDescent="0.3">
      <c r="A1581" s="1" t="s">
        <v>122</v>
      </c>
      <c r="B1581">
        <v>111.3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223.75</v>
      </c>
      <c r="J1581">
        <v>908.99</v>
      </c>
      <c r="K1581">
        <v>1.2</v>
      </c>
      <c r="L1581">
        <v>0</v>
      </c>
      <c r="M1581">
        <v>0.77</v>
      </c>
      <c r="N1581">
        <v>0</v>
      </c>
      <c r="O1581">
        <v>0</v>
      </c>
      <c r="P1581">
        <v>1.47</v>
      </c>
      <c r="Q1581">
        <v>0</v>
      </c>
      <c r="R1581">
        <v>0</v>
      </c>
      <c r="S1581">
        <v>1.3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2015</v>
      </c>
    </row>
    <row r="1582" spans="1:25" x14ac:dyDescent="0.3">
      <c r="A1582" s="1" t="s">
        <v>123</v>
      </c>
      <c r="B1582">
        <v>186.5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111.65</v>
      </c>
      <c r="J1582">
        <v>24.81</v>
      </c>
      <c r="K1582">
        <v>0</v>
      </c>
      <c r="L1582">
        <v>0</v>
      </c>
      <c r="M1582">
        <v>59.42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2015</v>
      </c>
    </row>
    <row r="1583" spans="1:25" x14ac:dyDescent="0.3">
      <c r="A1583" s="1" t="s">
        <v>124</v>
      </c>
      <c r="B1583">
        <v>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98.72</v>
      </c>
      <c r="J1583">
        <v>35</v>
      </c>
      <c r="K1583">
        <v>0</v>
      </c>
      <c r="L1583">
        <v>0</v>
      </c>
      <c r="M1583">
        <v>50.2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2015</v>
      </c>
    </row>
    <row r="1584" spans="1:25" x14ac:dyDescent="0.3">
      <c r="A1584" s="1" t="s">
        <v>125</v>
      </c>
      <c r="B1584">
        <v>2.1</v>
      </c>
      <c r="C1584">
        <v>0</v>
      </c>
      <c r="D1584">
        <v>0</v>
      </c>
      <c r="E1584">
        <v>0</v>
      </c>
      <c r="F1584">
        <v>5.25</v>
      </c>
      <c r="G1584">
        <v>0</v>
      </c>
      <c r="H1584">
        <v>0</v>
      </c>
      <c r="I1584">
        <v>141.97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44.92</v>
      </c>
      <c r="W1584">
        <v>0</v>
      </c>
      <c r="X1584">
        <v>0</v>
      </c>
      <c r="Y1584">
        <v>2015</v>
      </c>
    </row>
    <row r="1585" spans="1:25" x14ac:dyDescent="0.3">
      <c r="A1585" s="1" t="s">
        <v>126</v>
      </c>
      <c r="B1585">
        <v>0</v>
      </c>
      <c r="C1585">
        <v>424.08</v>
      </c>
      <c r="D1585">
        <v>0</v>
      </c>
      <c r="E1585">
        <v>0</v>
      </c>
      <c r="F1585">
        <v>33.770000000000003</v>
      </c>
      <c r="G1585">
        <v>0</v>
      </c>
      <c r="H1585">
        <v>0</v>
      </c>
      <c r="I1585">
        <v>0.71</v>
      </c>
      <c r="J1585">
        <v>403.46</v>
      </c>
      <c r="K1585">
        <v>0</v>
      </c>
      <c r="L1585">
        <v>393</v>
      </c>
      <c r="M1585">
        <v>0</v>
      </c>
      <c r="N1585">
        <v>0</v>
      </c>
      <c r="O1585">
        <v>248</v>
      </c>
      <c r="P1585">
        <v>0</v>
      </c>
      <c r="Q1585">
        <v>0</v>
      </c>
      <c r="R1585">
        <v>0</v>
      </c>
      <c r="S1585">
        <v>0</v>
      </c>
      <c r="T1585">
        <v>115156.77</v>
      </c>
      <c r="U1585">
        <v>1143.27</v>
      </c>
      <c r="V1585">
        <v>10.42</v>
      </c>
      <c r="W1585">
        <v>0</v>
      </c>
      <c r="X1585">
        <v>0</v>
      </c>
      <c r="Y1585">
        <v>2015</v>
      </c>
    </row>
    <row r="1586" spans="1:25" x14ac:dyDescent="0.3">
      <c r="A1586" s="1" t="s">
        <v>127</v>
      </c>
      <c r="B1586">
        <v>6.4</v>
      </c>
      <c r="C1586">
        <v>7833.9699999999993</v>
      </c>
      <c r="D1586">
        <v>3637</v>
      </c>
      <c r="E1586">
        <v>0</v>
      </c>
      <c r="F1586">
        <v>15.08</v>
      </c>
      <c r="G1586">
        <v>0</v>
      </c>
      <c r="H1586">
        <v>5.5010000000000003</v>
      </c>
      <c r="I1586">
        <v>15056.89</v>
      </c>
      <c r="J1586">
        <v>12213.88</v>
      </c>
      <c r="K1586">
        <v>0</v>
      </c>
      <c r="L1586">
        <v>0</v>
      </c>
      <c r="M1586">
        <v>105.1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74.7</v>
      </c>
      <c r="T1586">
        <v>35832.79</v>
      </c>
      <c r="U1586">
        <v>0</v>
      </c>
      <c r="V1586">
        <v>0</v>
      </c>
      <c r="W1586">
        <v>0</v>
      </c>
      <c r="X1586">
        <v>909.56999999999994</v>
      </c>
      <c r="Y1586">
        <v>2015</v>
      </c>
    </row>
    <row r="1587" spans="1:25" x14ac:dyDescent="0.3">
      <c r="A1587" s="1" t="s">
        <v>128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47973</v>
      </c>
      <c r="P1587">
        <v>0</v>
      </c>
      <c r="Q1587">
        <v>0</v>
      </c>
      <c r="R1587">
        <v>0</v>
      </c>
      <c r="S1587">
        <v>0</v>
      </c>
      <c r="T1587">
        <v>3.07</v>
      </c>
      <c r="U1587">
        <v>0</v>
      </c>
      <c r="V1587">
        <v>0</v>
      </c>
      <c r="W1587">
        <v>0</v>
      </c>
      <c r="X1587">
        <v>0</v>
      </c>
      <c r="Y1587">
        <v>2015</v>
      </c>
    </row>
    <row r="1588" spans="1:25" x14ac:dyDescent="0.3">
      <c r="A1588" s="1" t="s">
        <v>129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1793.5820000000001</v>
      </c>
      <c r="I1588">
        <v>0</v>
      </c>
      <c r="J1588">
        <v>303.52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39.54</v>
      </c>
      <c r="U1588">
        <v>0</v>
      </c>
      <c r="V1588">
        <v>0</v>
      </c>
      <c r="W1588">
        <v>0</v>
      </c>
      <c r="X1588">
        <v>0</v>
      </c>
      <c r="Y1588">
        <v>2015</v>
      </c>
    </row>
    <row r="1589" spans="1:25" x14ac:dyDescent="0.3">
      <c r="A1589" s="1" t="s">
        <v>130</v>
      </c>
      <c r="B1589">
        <v>19.8</v>
      </c>
      <c r="C1589">
        <v>236.55</v>
      </c>
      <c r="D1589">
        <v>182.96</v>
      </c>
      <c r="E1589">
        <v>0</v>
      </c>
      <c r="F1589">
        <v>0</v>
      </c>
      <c r="G1589">
        <v>0</v>
      </c>
      <c r="H1589">
        <v>0</v>
      </c>
      <c r="I1589">
        <v>2.5</v>
      </c>
      <c r="J1589">
        <v>626.91000000000008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2.7</v>
      </c>
      <c r="T1589">
        <v>472.56</v>
      </c>
      <c r="U1589">
        <v>0</v>
      </c>
      <c r="V1589">
        <v>0</v>
      </c>
      <c r="W1589">
        <v>0</v>
      </c>
      <c r="X1589">
        <v>50.22</v>
      </c>
      <c r="Y1589">
        <v>2015</v>
      </c>
    </row>
    <row r="1590" spans="1:25" x14ac:dyDescent="0.3">
      <c r="A1590" s="1" t="s">
        <v>131</v>
      </c>
      <c r="B1590">
        <v>31.9</v>
      </c>
      <c r="C1590">
        <v>0</v>
      </c>
      <c r="D1590">
        <v>0</v>
      </c>
      <c r="E1590">
        <v>0</v>
      </c>
      <c r="F1590">
        <v>12.58</v>
      </c>
      <c r="G1590">
        <v>0</v>
      </c>
      <c r="H1590">
        <v>0</v>
      </c>
      <c r="I1590">
        <v>1131.29</v>
      </c>
      <c r="J1590">
        <v>1433.26</v>
      </c>
      <c r="K1590">
        <v>53.5</v>
      </c>
      <c r="L1590">
        <v>0</v>
      </c>
      <c r="M1590">
        <v>1092.79</v>
      </c>
      <c r="N1590">
        <v>3.2669999999999999</v>
      </c>
      <c r="O1590">
        <v>0</v>
      </c>
      <c r="P1590">
        <v>4.5590000000000002</v>
      </c>
      <c r="Q1590">
        <v>0</v>
      </c>
      <c r="R1590">
        <v>0</v>
      </c>
      <c r="S1590">
        <v>1.4</v>
      </c>
      <c r="T1590">
        <v>0.09</v>
      </c>
      <c r="U1590">
        <v>0</v>
      </c>
      <c r="V1590">
        <v>0</v>
      </c>
      <c r="W1590">
        <v>0</v>
      </c>
      <c r="X1590">
        <v>0</v>
      </c>
      <c r="Y1590">
        <v>2015</v>
      </c>
    </row>
    <row r="1591" spans="1:25" x14ac:dyDescent="0.3">
      <c r="A1591" s="1" t="s">
        <v>132</v>
      </c>
      <c r="B1591">
        <v>0.1</v>
      </c>
      <c r="C1591">
        <v>0</v>
      </c>
      <c r="D1591">
        <v>0</v>
      </c>
      <c r="E1591">
        <v>0</v>
      </c>
      <c r="F1591">
        <v>291.60000000000002</v>
      </c>
      <c r="G1591">
        <v>0</v>
      </c>
      <c r="H1591">
        <v>0</v>
      </c>
      <c r="I1591">
        <v>1249.81</v>
      </c>
      <c r="J1591">
        <v>37.67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18.059999999999999</v>
      </c>
      <c r="W1591">
        <v>0</v>
      </c>
      <c r="X1591">
        <v>0</v>
      </c>
      <c r="Y1591">
        <v>2015</v>
      </c>
    </row>
    <row r="1592" spans="1:25" x14ac:dyDescent="0.3">
      <c r="A1592" s="1" t="s">
        <v>133</v>
      </c>
      <c r="B1592">
        <v>0</v>
      </c>
      <c r="C1592">
        <v>0</v>
      </c>
      <c r="D1592">
        <v>1484.04</v>
      </c>
      <c r="E1592">
        <v>6492.17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2774</v>
      </c>
      <c r="M1592">
        <v>0</v>
      </c>
      <c r="N1592">
        <v>0</v>
      </c>
      <c r="O1592">
        <v>148</v>
      </c>
      <c r="P1592">
        <v>0</v>
      </c>
      <c r="Q1592">
        <v>689.26</v>
      </c>
      <c r="R1592">
        <v>0</v>
      </c>
      <c r="S1592">
        <v>0</v>
      </c>
      <c r="T1592">
        <v>16618.490000000002</v>
      </c>
      <c r="U1592">
        <v>0</v>
      </c>
      <c r="V1592">
        <v>0</v>
      </c>
      <c r="W1592">
        <v>0</v>
      </c>
      <c r="X1592">
        <v>0</v>
      </c>
      <c r="Y1592">
        <v>2015</v>
      </c>
    </row>
    <row r="1593" spans="1:25" x14ac:dyDescent="0.3">
      <c r="A1593" s="1" t="s">
        <v>134</v>
      </c>
      <c r="B1593">
        <v>0</v>
      </c>
      <c r="C1593">
        <v>0</v>
      </c>
      <c r="D1593">
        <v>184.18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1627.77</v>
      </c>
      <c r="U1593">
        <v>0</v>
      </c>
      <c r="V1593">
        <v>0</v>
      </c>
      <c r="W1593">
        <v>0</v>
      </c>
      <c r="X1593">
        <v>121.84</v>
      </c>
      <c r="Y1593">
        <v>2015</v>
      </c>
    </row>
    <row r="1594" spans="1:25" x14ac:dyDescent="0.3">
      <c r="A1594" s="1" t="s">
        <v>135</v>
      </c>
      <c r="B1594">
        <v>0</v>
      </c>
      <c r="C1594">
        <v>0</v>
      </c>
      <c r="D1594">
        <v>184.18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1627.77</v>
      </c>
      <c r="U1594">
        <v>0</v>
      </c>
      <c r="V1594">
        <v>0</v>
      </c>
      <c r="W1594">
        <v>0</v>
      </c>
      <c r="X1594">
        <v>121.84</v>
      </c>
      <c r="Y1594">
        <v>2015</v>
      </c>
    </row>
    <row r="1595" spans="1:25" x14ac:dyDescent="0.3">
      <c r="A1595" s="1" t="s">
        <v>136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2015</v>
      </c>
    </row>
    <row r="1596" spans="1:25" x14ac:dyDescent="0.3">
      <c r="A1596" s="1" t="s">
        <v>137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15.5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2015</v>
      </c>
    </row>
    <row r="1597" spans="1:25" x14ac:dyDescent="0.3">
      <c r="A1597" s="1" t="s">
        <v>138</v>
      </c>
      <c r="B1597">
        <v>0</v>
      </c>
      <c r="C1597">
        <v>0</v>
      </c>
      <c r="D1597">
        <v>0</v>
      </c>
      <c r="E1597">
        <v>0</v>
      </c>
      <c r="F1597">
        <v>703.87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624.20000000000005</v>
      </c>
      <c r="M1597">
        <v>0</v>
      </c>
      <c r="N1597">
        <v>0</v>
      </c>
      <c r="O1597">
        <v>0</v>
      </c>
      <c r="P1597">
        <v>0</v>
      </c>
      <c r="Q1597">
        <v>989.83</v>
      </c>
      <c r="R1597">
        <v>0</v>
      </c>
      <c r="S1597">
        <v>0</v>
      </c>
      <c r="T1597">
        <v>2149.39</v>
      </c>
      <c r="U1597">
        <v>0</v>
      </c>
      <c r="V1597">
        <v>0</v>
      </c>
      <c r="W1597">
        <v>0</v>
      </c>
      <c r="X1597">
        <v>0</v>
      </c>
      <c r="Y1597">
        <v>2015</v>
      </c>
    </row>
    <row r="1598" spans="1:25" x14ac:dyDescent="0.3">
      <c r="A1598" s="1" t="s">
        <v>139</v>
      </c>
      <c r="B1598">
        <v>0</v>
      </c>
      <c r="C1598">
        <v>0</v>
      </c>
      <c r="D1598">
        <v>0</v>
      </c>
      <c r="E1598">
        <v>0</v>
      </c>
      <c r="F1598">
        <v>703.87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624.20000000000005</v>
      </c>
      <c r="M1598">
        <v>0</v>
      </c>
      <c r="N1598">
        <v>0</v>
      </c>
      <c r="O1598">
        <v>0</v>
      </c>
      <c r="P1598">
        <v>0</v>
      </c>
      <c r="Q1598">
        <v>989.83</v>
      </c>
      <c r="R1598">
        <v>0</v>
      </c>
      <c r="S1598">
        <v>0</v>
      </c>
      <c r="T1598">
        <v>2149.39</v>
      </c>
      <c r="U1598">
        <v>0</v>
      </c>
      <c r="V1598">
        <v>0</v>
      </c>
      <c r="W1598">
        <v>0</v>
      </c>
      <c r="X1598">
        <v>0</v>
      </c>
      <c r="Y1598">
        <v>2015</v>
      </c>
    </row>
    <row r="1599" spans="1:25" x14ac:dyDescent="0.3">
      <c r="A1599" s="1" t="s">
        <v>140</v>
      </c>
      <c r="B1599">
        <v>0</v>
      </c>
      <c r="C1599">
        <v>0</v>
      </c>
      <c r="D1599">
        <v>0</v>
      </c>
      <c r="E1599">
        <v>0</v>
      </c>
      <c r="F1599">
        <v>703.87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624.20000000000005</v>
      </c>
      <c r="M1599">
        <v>0</v>
      </c>
      <c r="N1599">
        <v>0</v>
      </c>
      <c r="O1599">
        <v>0</v>
      </c>
      <c r="P1599">
        <v>0</v>
      </c>
      <c r="Q1599">
        <v>989.83</v>
      </c>
      <c r="R1599">
        <v>0</v>
      </c>
      <c r="S1599">
        <v>0</v>
      </c>
      <c r="T1599">
        <v>2149.39</v>
      </c>
      <c r="U1599">
        <v>0</v>
      </c>
      <c r="V1599">
        <v>0</v>
      </c>
      <c r="W1599">
        <v>0</v>
      </c>
      <c r="X1599">
        <v>0</v>
      </c>
      <c r="Y1599">
        <v>2015</v>
      </c>
    </row>
    <row r="1600" spans="1:25" x14ac:dyDescent="0.3">
      <c r="A1600" s="1" t="s">
        <v>141</v>
      </c>
      <c r="B1600">
        <v>0</v>
      </c>
      <c r="C1600">
        <v>0</v>
      </c>
      <c r="D1600">
        <v>0</v>
      </c>
      <c r="E1600">
        <v>0</v>
      </c>
      <c r="F1600">
        <v>703.87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624.20000000000005</v>
      </c>
      <c r="M1600">
        <v>0</v>
      </c>
      <c r="N1600">
        <v>0</v>
      </c>
      <c r="O1600">
        <v>0</v>
      </c>
      <c r="P1600">
        <v>0</v>
      </c>
      <c r="Q1600">
        <v>989.83</v>
      </c>
      <c r="R1600">
        <v>0</v>
      </c>
      <c r="S1600">
        <v>0</v>
      </c>
      <c r="T1600">
        <v>2149.39</v>
      </c>
      <c r="U1600">
        <v>0</v>
      </c>
      <c r="V1600">
        <v>0</v>
      </c>
      <c r="W1600">
        <v>0</v>
      </c>
      <c r="X1600">
        <v>0</v>
      </c>
      <c r="Y1600">
        <v>2015</v>
      </c>
    </row>
    <row r="1601" spans="1:25" x14ac:dyDescent="0.3">
      <c r="A1601" s="1" t="s">
        <v>142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2736.9</v>
      </c>
      <c r="M1601">
        <v>0</v>
      </c>
      <c r="N1601">
        <v>0</v>
      </c>
      <c r="O1601">
        <v>4</v>
      </c>
      <c r="P1601">
        <v>0</v>
      </c>
      <c r="Q1601">
        <v>0</v>
      </c>
      <c r="R1601">
        <v>0</v>
      </c>
      <c r="S1601">
        <v>0</v>
      </c>
      <c r="T1601">
        <v>304.49</v>
      </c>
      <c r="U1601">
        <v>0</v>
      </c>
      <c r="V1601">
        <v>0</v>
      </c>
      <c r="W1601">
        <v>0</v>
      </c>
      <c r="X1601">
        <v>0</v>
      </c>
      <c r="Y1601">
        <v>2015</v>
      </c>
    </row>
    <row r="1602" spans="1:25" x14ac:dyDescent="0.3">
      <c r="A1602" s="1" t="s">
        <v>143</v>
      </c>
      <c r="B1602">
        <v>219.1</v>
      </c>
      <c r="C1602">
        <v>0</v>
      </c>
      <c r="D1602">
        <v>3.39</v>
      </c>
      <c r="E1602">
        <v>0</v>
      </c>
      <c r="F1602">
        <v>0</v>
      </c>
      <c r="G1602">
        <v>0</v>
      </c>
      <c r="H1602">
        <v>0</v>
      </c>
      <c r="I1602">
        <v>790.31000000000006</v>
      </c>
      <c r="J1602">
        <v>447.78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166.3</v>
      </c>
      <c r="T1602">
        <v>1.27</v>
      </c>
      <c r="U1602">
        <v>0</v>
      </c>
      <c r="V1602">
        <v>0</v>
      </c>
      <c r="W1602">
        <v>0</v>
      </c>
      <c r="X1602">
        <v>0</v>
      </c>
      <c r="Y1602">
        <v>2015</v>
      </c>
    </row>
    <row r="1603" spans="1:25" x14ac:dyDescent="0.3">
      <c r="A1603" s="1" t="s">
        <v>144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0.82</v>
      </c>
      <c r="J1603">
        <v>3.47</v>
      </c>
      <c r="K1603">
        <v>0</v>
      </c>
      <c r="L1603">
        <v>0</v>
      </c>
      <c r="M1603">
        <v>9.2999999999999989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2015</v>
      </c>
    </row>
    <row r="1604" spans="1:25" x14ac:dyDescent="0.3">
      <c r="A1604" s="1" t="s">
        <v>145</v>
      </c>
      <c r="B1604">
        <v>92.3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30.48</v>
      </c>
      <c r="J1604">
        <v>35.090000000000003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39.099999999999987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2015</v>
      </c>
    </row>
    <row r="1605" spans="1:25" x14ac:dyDescent="0.3">
      <c r="A1605" s="1" t="s">
        <v>146</v>
      </c>
      <c r="B1605">
        <v>9.5</v>
      </c>
      <c r="C1605">
        <v>0</v>
      </c>
      <c r="D1605">
        <v>0.06</v>
      </c>
      <c r="E1605">
        <v>0</v>
      </c>
      <c r="F1605">
        <v>0</v>
      </c>
      <c r="G1605">
        <v>0</v>
      </c>
      <c r="H1605">
        <v>0</v>
      </c>
      <c r="I1605">
        <v>15.38</v>
      </c>
      <c r="J1605">
        <v>123.95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82.2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2015</v>
      </c>
    </row>
    <row r="1606" spans="1:25" x14ac:dyDescent="0.3">
      <c r="A1606" s="1" t="s">
        <v>147</v>
      </c>
      <c r="B1606">
        <v>3.2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0.05</v>
      </c>
      <c r="J1606">
        <v>169.27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1.1000000000000001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2015</v>
      </c>
    </row>
    <row r="1607" spans="1:25" x14ac:dyDescent="0.3">
      <c r="A1607" s="1" t="s">
        <v>148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2015</v>
      </c>
    </row>
    <row r="1608" spans="1:25" x14ac:dyDescent="0.3">
      <c r="A1608" s="1" t="s">
        <v>149</v>
      </c>
      <c r="B1608">
        <v>0</v>
      </c>
      <c r="C1608">
        <v>9097.4500000000007</v>
      </c>
      <c r="D1608">
        <v>163109.89000000001</v>
      </c>
      <c r="E1608">
        <v>0</v>
      </c>
      <c r="F1608">
        <v>0</v>
      </c>
      <c r="G1608">
        <v>0</v>
      </c>
      <c r="H1608">
        <v>0</v>
      </c>
      <c r="I1608">
        <v>0.04</v>
      </c>
      <c r="J1608">
        <v>2000.03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100858.42</v>
      </c>
      <c r="U1608">
        <v>0</v>
      </c>
      <c r="V1608">
        <v>0</v>
      </c>
      <c r="W1608">
        <v>0</v>
      </c>
      <c r="X1608">
        <v>33438.75</v>
      </c>
      <c r="Y1608">
        <v>2015</v>
      </c>
    </row>
    <row r="1609" spans="1:25" x14ac:dyDescent="0.3">
      <c r="A1609" s="1" t="s">
        <v>150</v>
      </c>
      <c r="B1609">
        <v>0</v>
      </c>
      <c r="C1609">
        <v>9097.4500000000007</v>
      </c>
      <c r="D1609">
        <v>163109.89000000001</v>
      </c>
      <c r="E1609">
        <v>0</v>
      </c>
      <c r="F1609">
        <v>0</v>
      </c>
      <c r="G1609">
        <v>0</v>
      </c>
      <c r="H1609">
        <v>0</v>
      </c>
      <c r="I1609">
        <v>0.04</v>
      </c>
      <c r="J1609">
        <v>2000.03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100858.42</v>
      </c>
      <c r="U1609">
        <v>0</v>
      </c>
      <c r="V1609">
        <v>0</v>
      </c>
      <c r="W1609">
        <v>0</v>
      </c>
      <c r="X1609">
        <v>33438.75</v>
      </c>
      <c r="Y1609">
        <v>2015</v>
      </c>
    </row>
    <row r="1610" spans="1:25" x14ac:dyDescent="0.3">
      <c r="A1610" s="1" t="s">
        <v>151</v>
      </c>
      <c r="B1610">
        <v>0</v>
      </c>
      <c r="C1610">
        <v>9097.4500000000007</v>
      </c>
      <c r="D1610">
        <v>158099.07999999999</v>
      </c>
      <c r="E1610">
        <v>0</v>
      </c>
      <c r="F1610">
        <v>0</v>
      </c>
      <c r="G1610">
        <v>0</v>
      </c>
      <c r="H1610">
        <v>0</v>
      </c>
      <c r="I1610">
        <v>0.01</v>
      </c>
      <c r="J1610">
        <v>2000.03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100858.62</v>
      </c>
      <c r="U1610">
        <v>0</v>
      </c>
      <c r="V1610">
        <v>0</v>
      </c>
      <c r="W1610">
        <v>0</v>
      </c>
      <c r="X1610">
        <v>33438.75</v>
      </c>
      <c r="Y1610">
        <v>2015</v>
      </c>
    </row>
    <row r="1611" spans="1:25" x14ac:dyDescent="0.3">
      <c r="A1611" s="1" t="s">
        <v>152</v>
      </c>
      <c r="B1611">
        <v>0</v>
      </c>
      <c r="C1611">
        <v>9097.4500000000007</v>
      </c>
      <c r="D1611">
        <v>158099.07999999999</v>
      </c>
      <c r="E1611">
        <v>0</v>
      </c>
      <c r="F1611">
        <v>0</v>
      </c>
      <c r="G1611">
        <v>0</v>
      </c>
      <c r="H1611">
        <v>0</v>
      </c>
      <c r="I1611">
        <v>0.01</v>
      </c>
      <c r="J1611">
        <v>2000.03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100858.62</v>
      </c>
      <c r="U1611">
        <v>0</v>
      </c>
      <c r="V1611">
        <v>0</v>
      </c>
      <c r="W1611">
        <v>0</v>
      </c>
      <c r="X1611">
        <v>33438.75</v>
      </c>
      <c r="Y1611">
        <v>2015</v>
      </c>
    </row>
    <row r="1612" spans="1:25" x14ac:dyDescent="0.3">
      <c r="A1612" s="1" t="s">
        <v>153</v>
      </c>
      <c r="B1612">
        <v>0</v>
      </c>
      <c r="C1612">
        <v>0</v>
      </c>
      <c r="D1612">
        <v>68.08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0.2</v>
      </c>
      <c r="U1612">
        <v>0</v>
      </c>
      <c r="V1612">
        <v>0</v>
      </c>
      <c r="W1612">
        <v>0</v>
      </c>
      <c r="X1612">
        <v>0</v>
      </c>
      <c r="Y1612">
        <v>2015</v>
      </c>
    </row>
    <row r="1613" spans="1:25" x14ac:dyDescent="0.3">
      <c r="A1613" s="1" t="s">
        <v>154</v>
      </c>
      <c r="B1613">
        <v>0</v>
      </c>
      <c r="C1613">
        <v>0</v>
      </c>
      <c r="D1613">
        <v>68.08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0.2</v>
      </c>
      <c r="U1613">
        <v>0</v>
      </c>
      <c r="V1613">
        <v>0</v>
      </c>
      <c r="W1613">
        <v>0</v>
      </c>
      <c r="X1613">
        <v>0</v>
      </c>
      <c r="Y1613">
        <v>2015</v>
      </c>
    </row>
    <row r="1614" spans="1:25" x14ac:dyDescent="0.3">
      <c r="A1614" s="1" t="s">
        <v>155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701.46</v>
      </c>
      <c r="W1614">
        <v>0</v>
      </c>
      <c r="X1614">
        <v>0</v>
      </c>
      <c r="Y1614">
        <v>2015</v>
      </c>
    </row>
    <row r="1615" spans="1:25" x14ac:dyDescent="0.3">
      <c r="A1615" s="1" t="s">
        <v>156</v>
      </c>
      <c r="B1615">
        <v>0.5</v>
      </c>
      <c r="C1615">
        <v>0</v>
      </c>
      <c r="D1615">
        <v>0</v>
      </c>
      <c r="E1615">
        <v>0</v>
      </c>
      <c r="F1615">
        <v>5.08</v>
      </c>
      <c r="G1615">
        <v>0</v>
      </c>
      <c r="H1615">
        <v>0</v>
      </c>
      <c r="I1615">
        <v>2942.01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25.1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7.13</v>
      </c>
      <c r="W1615">
        <v>0</v>
      </c>
      <c r="X1615">
        <v>0</v>
      </c>
      <c r="Y1615">
        <v>2015</v>
      </c>
    </row>
    <row r="1616" spans="1:25" x14ac:dyDescent="0.3">
      <c r="A1616" s="1" t="s">
        <v>157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0.26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2015</v>
      </c>
    </row>
    <row r="1617" spans="1:25" x14ac:dyDescent="0.3">
      <c r="A1617" s="1" t="s">
        <v>158</v>
      </c>
      <c r="B1617">
        <v>0</v>
      </c>
      <c r="C1617">
        <v>0</v>
      </c>
      <c r="D1617">
        <v>0</v>
      </c>
      <c r="E1617">
        <v>0</v>
      </c>
      <c r="F1617">
        <v>64.989999999999995</v>
      </c>
      <c r="G1617">
        <v>0</v>
      </c>
      <c r="H1617">
        <v>0</v>
      </c>
      <c r="I1617">
        <v>0.19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38.6</v>
      </c>
      <c r="W1617">
        <v>0</v>
      </c>
      <c r="X1617">
        <v>0</v>
      </c>
      <c r="Y1617">
        <v>2015</v>
      </c>
    </row>
    <row r="1618" spans="1:25" x14ac:dyDescent="0.3">
      <c r="A1618" s="1" t="s">
        <v>159</v>
      </c>
      <c r="B1618">
        <v>0</v>
      </c>
      <c r="C1618">
        <v>0.36</v>
      </c>
      <c r="D1618">
        <v>35.9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0.8</v>
      </c>
      <c r="Y1618">
        <v>2015</v>
      </c>
    </row>
    <row r="1619" spans="1:25" x14ac:dyDescent="0.3">
      <c r="A1619" s="1" t="s">
        <v>160</v>
      </c>
      <c r="B1619">
        <v>934.6</v>
      </c>
      <c r="C1619">
        <v>764.55</v>
      </c>
      <c r="D1619">
        <v>270.52999999999997</v>
      </c>
      <c r="E1619">
        <v>0</v>
      </c>
      <c r="F1619">
        <v>0</v>
      </c>
      <c r="G1619">
        <v>0</v>
      </c>
      <c r="H1619">
        <v>0</v>
      </c>
      <c r="I1619">
        <v>541.76</v>
      </c>
      <c r="J1619">
        <v>812.9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9273.2000000000007</v>
      </c>
      <c r="T1619">
        <v>0.09</v>
      </c>
      <c r="U1619">
        <v>0</v>
      </c>
      <c r="V1619">
        <v>0</v>
      </c>
      <c r="W1619">
        <v>0</v>
      </c>
      <c r="X1619">
        <v>0</v>
      </c>
      <c r="Y1619">
        <v>2015</v>
      </c>
    </row>
    <row r="1620" spans="1:25" x14ac:dyDescent="0.3">
      <c r="A1620" s="1" t="s">
        <v>161</v>
      </c>
      <c r="B1620">
        <v>36.4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0.01</v>
      </c>
      <c r="J1620">
        <v>7.49</v>
      </c>
      <c r="K1620">
        <v>0</v>
      </c>
      <c r="L1620">
        <v>0</v>
      </c>
      <c r="M1620">
        <v>31.53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2015</v>
      </c>
    </row>
    <row r="1621" spans="1:25" x14ac:dyDescent="0.3">
      <c r="A1621" s="1" t="s">
        <v>162</v>
      </c>
      <c r="B1621">
        <v>1047.9000000000001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1895.36</v>
      </c>
      <c r="J1621">
        <v>467.66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2015</v>
      </c>
    </row>
    <row r="1622" spans="1:25" x14ac:dyDescent="0.3">
      <c r="A1622" s="1" t="s">
        <v>163</v>
      </c>
      <c r="B1622">
        <v>41.7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245.22</v>
      </c>
      <c r="J1622">
        <v>486.96</v>
      </c>
      <c r="K1622">
        <v>2.4</v>
      </c>
      <c r="L1622">
        <v>0</v>
      </c>
      <c r="M1622">
        <v>7.0000000000000007E-2</v>
      </c>
      <c r="N1622">
        <v>0</v>
      </c>
      <c r="O1622">
        <v>0</v>
      </c>
      <c r="P1622">
        <v>0.96199999999999997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2015</v>
      </c>
    </row>
    <row r="1623" spans="1:25" x14ac:dyDescent="0.3">
      <c r="A1623" s="1" t="s">
        <v>164</v>
      </c>
      <c r="B1623">
        <v>673.8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24.14</v>
      </c>
      <c r="J1623">
        <v>105.07</v>
      </c>
      <c r="K1623">
        <v>0</v>
      </c>
      <c r="L1623">
        <v>0</v>
      </c>
      <c r="M1623">
        <v>27.38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2015</v>
      </c>
    </row>
    <row r="1624" spans="1:25" x14ac:dyDescent="0.3">
      <c r="A1624" s="1" t="s">
        <v>165</v>
      </c>
      <c r="B1624">
        <v>40.299999999999997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69.62</v>
      </c>
      <c r="J1624">
        <v>53.25</v>
      </c>
      <c r="K1624">
        <v>0</v>
      </c>
      <c r="L1624">
        <v>0</v>
      </c>
      <c r="M1624">
        <v>76.88000000000001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2015</v>
      </c>
    </row>
    <row r="1625" spans="1:25" x14ac:dyDescent="0.3">
      <c r="A1625" s="1" t="s">
        <v>166</v>
      </c>
      <c r="B1625">
        <v>301.89999999999998</v>
      </c>
      <c r="C1625">
        <v>0</v>
      </c>
      <c r="D1625">
        <v>0</v>
      </c>
      <c r="E1625">
        <v>0</v>
      </c>
      <c r="F1625">
        <v>7.3900000000000006</v>
      </c>
      <c r="G1625">
        <v>0</v>
      </c>
      <c r="H1625">
        <v>0</v>
      </c>
      <c r="I1625">
        <v>3480.99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2015</v>
      </c>
    </row>
    <row r="1626" spans="1:25" x14ac:dyDescent="0.3">
      <c r="A1626" s="1" t="s">
        <v>189</v>
      </c>
      <c r="B1626">
        <v>0</v>
      </c>
      <c r="C1626">
        <v>0</v>
      </c>
      <c r="D1626">
        <v>0</v>
      </c>
      <c r="E1626">
        <v>0</v>
      </c>
      <c r="F1626">
        <v>228.5</v>
      </c>
      <c r="G1626">
        <v>0</v>
      </c>
      <c r="H1626">
        <v>0</v>
      </c>
      <c r="I1626">
        <v>0.55000000000000004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472.13</v>
      </c>
      <c r="W1626">
        <v>0</v>
      </c>
      <c r="X1626">
        <v>0</v>
      </c>
      <c r="Y1626">
        <v>2015</v>
      </c>
    </row>
    <row r="1627" spans="1:25" x14ac:dyDescent="0.3">
      <c r="A1627" s="1" t="s">
        <v>167</v>
      </c>
      <c r="B1627">
        <v>0</v>
      </c>
      <c r="C1627">
        <v>5620.42</v>
      </c>
      <c r="D1627">
        <v>23409.32</v>
      </c>
      <c r="E1627">
        <v>23953.57</v>
      </c>
      <c r="F1627">
        <v>0</v>
      </c>
      <c r="G1627">
        <v>11875.262000000001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11004.05</v>
      </c>
      <c r="R1627">
        <v>30500.85</v>
      </c>
      <c r="S1627">
        <v>0</v>
      </c>
      <c r="T1627">
        <v>0</v>
      </c>
      <c r="U1627">
        <v>64172.759999999987</v>
      </c>
      <c r="V1627">
        <v>0</v>
      </c>
      <c r="W1627">
        <v>30694</v>
      </c>
      <c r="X1627">
        <v>43010.31</v>
      </c>
      <c r="Y1627">
        <v>2015</v>
      </c>
    </row>
    <row r="1628" spans="1:25" x14ac:dyDescent="0.3">
      <c r="A1628" s="1" t="s">
        <v>168</v>
      </c>
      <c r="B1628">
        <v>0</v>
      </c>
      <c r="C1628">
        <v>3704.85</v>
      </c>
      <c r="D1628">
        <v>267810.2</v>
      </c>
      <c r="E1628">
        <v>0</v>
      </c>
      <c r="F1628">
        <v>0</v>
      </c>
      <c r="G1628">
        <v>0</v>
      </c>
      <c r="H1628">
        <v>0</v>
      </c>
      <c r="I1628">
        <v>0.2</v>
      </c>
      <c r="J1628">
        <v>32.81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3031.6</v>
      </c>
      <c r="T1628">
        <v>9400.59</v>
      </c>
      <c r="U1628">
        <v>0</v>
      </c>
      <c r="V1628">
        <v>0</v>
      </c>
      <c r="W1628">
        <v>0</v>
      </c>
      <c r="X1628">
        <v>6682.51</v>
      </c>
      <c r="Y1628">
        <v>2015</v>
      </c>
    </row>
    <row r="1629" spans="1:25" x14ac:dyDescent="0.3">
      <c r="A1629" s="1" t="s">
        <v>169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1060.6300000000001</v>
      </c>
      <c r="K1629">
        <v>0</v>
      </c>
      <c r="L1629">
        <v>0</v>
      </c>
      <c r="M1629">
        <v>10370.959999999999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2015</v>
      </c>
    </row>
    <row r="1630" spans="1:25" x14ac:dyDescent="0.3">
      <c r="A1630" s="1" t="s">
        <v>170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0.83</v>
      </c>
      <c r="J1630">
        <v>2658.97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352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2015</v>
      </c>
    </row>
    <row r="1631" spans="1:25" x14ac:dyDescent="0.3">
      <c r="A1631" s="1" t="s">
        <v>171</v>
      </c>
      <c r="B1631">
        <v>1.8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2023.13</v>
      </c>
      <c r="J1631">
        <v>185.14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94.3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2015</v>
      </c>
    </row>
    <row r="1632" spans="1:25" x14ac:dyDescent="0.3">
      <c r="A1632" s="1" t="s">
        <v>172</v>
      </c>
      <c r="B1632">
        <v>0</v>
      </c>
      <c r="C1632">
        <v>0</v>
      </c>
      <c r="D1632">
        <v>0</v>
      </c>
      <c r="E1632">
        <v>0</v>
      </c>
      <c r="F1632">
        <v>21.14</v>
      </c>
      <c r="G1632">
        <v>0</v>
      </c>
      <c r="H1632">
        <v>0</v>
      </c>
      <c r="I1632">
        <v>1991.9</v>
      </c>
      <c r="J1632">
        <v>1242.9000000000001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19.504000000000001</v>
      </c>
      <c r="Q1632">
        <v>0</v>
      </c>
      <c r="R1632">
        <v>0</v>
      </c>
      <c r="S1632">
        <v>1.9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2015</v>
      </c>
    </row>
    <row r="1633" spans="1:25" x14ac:dyDescent="0.3">
      <c r="A1633" s="1" t="s">
        <v>173</v>
      </c>
      <c r="B1633">
        <v>0</v>
      </c>
      <c r="C1633">
        <v>0</v>
      </c>
      <c r="D1633">
        <v>0</v>
      </c>
      <c r="E1633">
        <v>0</v>
      </c>
      <c r="F1633">
        <v>27.96</v>
      </c>
      <c r="G1633">
        <v>0</v>
      </c>
      <c r="H1633">
        <v>0</v>
      </c>
      <c r="I1633">
        <v>701.81000000000006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2015</v>
      </c>
    </row>
    <row r="1634" spans="1:25" x14ac:dyDescent="0.3">
      <c r="A1634" s="1" t="s">
        <v>174</v>
      </c>
      <c r="B1634">
        <v>0</v>
      </c>
      <c r="C1634">
        <v>0</v>
      </c>
      <c r="D1634">
        <v>0</v>
      </c>
      <c r="E1634">
        <v>0</v>
      </c>
      <c r="F1634">
        <v>472.84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2015</v>
      </c>
    </row>
    <row r="1635" spans="1:25" x14ac:dyDescent="0.3">
      <c r="A1635" s="1" t="s">
        <v>175</v>
      </c>
      <c r="B1635">
        <v>36.700000000000003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279.88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0.223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2015</v>
      </c>
    </row>
    <row r="1636" spans="1:25" x14ac:dyDescent="0.3">
      <c r="A1636" s="1" t="s">
        <v>176</v>
      </c>
      <c r="B1636">
        <v>0</v>
      </c>
      <c r="C1636">
        <v>46.81</v>
      </c>
      <c r="D1636">
        <v>107.83</v>
      </c>
      <c r="E1636">
        <v>0.03</v>
      </c>
      <c r="F1636">
        <v>0</v>
      </c>
      <c r="G1636">
        <v>5.2999999999999999E-2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4.1100000000000003</v>
      </c>
      <c r="R1636">
        <v>3.62</v>
      </c>
      <c r="S1636">
        <v>0</v>
      </c>
      <c r="T1636">
        <v>0</v>
      </c>
      <c r="U1636">
        <v>33.770000000000003</v>
      </c>
      <c r="V1636">
        <v>0</v>
      </c>
      <c r="W1636">
        <v>3</v>
      </c>
      <c r="X1636">
        <v>12.56</v>
      </c>
      <c r="Y1636">
        <v>2015</v>
      </c>
    </row>
    <row r="1637" spans="1:25" x14ac:dyDescent="0.3">
      <c r="A1637" s="1" t="s">
        <v>177</v>
      </c>
      <c r="B1637">
        <v>215.4</v>
      </c>
      <c r="C1637">
        <v>235.62</v>
      </c>
      <c r="D1637">
        <v>391.83</v>
      </c>
      <c r="E1637">
        <v>0</v>
      </c>
      <c r="F1637">
        <v>0</v>
      </c>
      <c r="G1637">
        <v>0</v>
      </c>
      <c r="H1637">
        <v>0</v>
      </c>
      <c r="I1637">
        <v>46.39</v>
      </c>
      <c r="J1637">
        <v>335.95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1739.1</v>
      </c>
      <c r="T1637">
        <v>9.9600000000000009</v>
      </c>
      <c r="U1637">
        <v>0</v>
      </c>
      <c r="V1637">
        <v>0</v>
      </c>
      <c r="W1637">
        <v>0</v>
      </c>
      <c r="X1637">
        <v>4.01</v>
      </c>
      <c r="Y1637">
        <v>2015</v>
      </c>
    </row>
    <row r="1638" spans="1:25" x14ac:dyDescent="0.3">
      <c r="A1638" s="1" t="s">
        <v>178</v>
      </c>
      <c r="B1638">
        <v>0</v>
      </c>
      <c r="C1638">
        <v>0.06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1.31</v>
      </c>
      <c r="K1638">
        <v>0</v>
      </c>
      <c r="L1638">
        <v>1.9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9903.590000000002</v>
      </c>
      <c r="U1638">
        <v>1.24</v>
      </c>
      <c r="V1638">
        <v>0</v>
      </c>
      <c r="W1638">
        <v>0</v>
      </c>
      <c r="X1638">
        <v>0</v>
      </c>
      <c r="Y1638">
        <v>2015</v>
      </c>
    </row>
    <row r="1639" spans="1:25" x14ac:dyDescent="0.3">
      <c r="A1639" s="1" t="s">
        <v>179</v>
      </c>
      <c r="B1639">
        <v>0.3</v>
      </c>
      <c r="C1639">
        <v>1.46</v>
      </c>
      <c r="D1639">
        <v>27.16</v>
      </c>
      <c r="E1639">
        <v>0</v>
      </c>
      <c r="F1639">
        <v>62.73</v>
      </c>
      <c r="G1639">
        <v>0</v>
      </c>
      <c r="H1639">
        <v>83.763000000000005</v>
      </c>
      <c r="I1639">
        <v>206.32</v>
      </c>
      <c r="J1639">
        <v>114.15</v>
      </c>
      <c r="K1639">
        <v>0</v>
      </c>
      <c r="L1639">
        <v>0</v>
      </c>
      <c r="M1639">
        <v>0.25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0.7</v>
      </c>
      <c r="T1639">
        <v>3368.57</v>
      </c>
      <c r="U1639">
        <v>0</v>
      </c>
      <c r="V1639">
        <v>0</v>
      </c>
      <c r="W1639">
        <v>0</v>
      </c>
      <c r="X1639">
        <v>0</v>
      </c>
      <c r="Y1639">
        <v>2015</v>
      </c>
    </row>
    <row r="1640" spans="1:25" x14ac:dyDescent="0.3">
      <c r="A1640" s="1" t="s">
        <v>180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784.5</v>
      </c>
      <c r="M1640">
        <v>0</v>
      </c>
      <c r="N1640">
        <v>0</v>
      </c>
      <c r="O1640">
        <v>4001</v>
      </c>
      <c r="P1640">
        <v>0</v>
      </c>
      <c r="Q1640">
        <v>0</v>
      </c>
      <c r="R1640">
        <v>0</v>
      </c>
      <c r="S1640">
        <v>0</v>
      </c>
      <c r="T1640">
        <v>243.25</v>
      </c>
      <c r="U1640">
        <v>0</v>
      </c>
      <c r="V1640">
        <v>0</v>
      </c>
      <c r="W1640">
        <v>0</v>
      </c>
      <c r="X1640">
        <v>0</v>
      </c>
      <c r="Y1640">
        <v>2015</v>
      </c>
    </row>
    <row r="1641" spans="1:25" x14ac:dyDescent="0.3">
      <c r="A1641" s="1" t="s">
        <v>181</v>
      </c>
      <c r="B1641">
        <v>0</v>
      </c>
      <c r="C1641">
        <v>22202.67</v>
      </c>
      <c r="D1641">
        <v>45063.54</v>
      </c>
      <c r="E1641">
        <v>0</v>
      </c>
      <c r="F1641">
        <v>23921.57</v>
      </c>
      <c r="G1641">
        <v>0</v>
      </c>
      <c r="H1641">
        <v>70916</v>
      </c>
      <c r="I1641">
        <v>6109.7800000000007</v>
      </c>
      <c r="J1641">
        <v>31777.69</v>
      </c>
      <c r="K1641">
        <v>0</v>
      </c>
      <c r="L1641">
        <v>5620</v>
      </c>
      <c r="M1641">
        <v>24785.13</v>
      </c>
      <c r="N1641">
        <v>0</v>
      </c>
      <c r="O1641">
        <v>214870</v>
      </c>
      <c r="P1641">
        <v>0</v>
      </c>
      <c r="Q1641">
        <v>0</v>
      </c>
      <c r="R1641">
        <v>0</v>
      </c>
      <c r="S1641">
        <v>68237.7</v>
      </c>
      <c r="T1641">
        <v>489240.71</v>
      </c>
      <c r="U1641">
        <v>0</v>
      </c>
      <c r="V1641">
        <v>3086.37</v>
      </c>
      <c r="W1641">
        <v>24254</v>
      </c>
      <c r="X1641">
        <v>58</v>
      </c>
      <c r="Y1641">
        <v>2015</v>
      </c>
    </row>
    <row r="1642" spans="1:25" x14ac:dyDescent="0.3">
      <c r="A1642" s="1" t="s">
        <v>182</v>
      </c>
      <c r="B1642">
        <v>191</v>
      </c>
      <c r="C1642">
        <v>73.47</v>
      </c>
      <c r="D1642">
        <v>2374.7600000000002</v>
      </c>
      <c r="E1642">
        <v>0</v>
      </c>
      <c r="F1642">
        <v>0</v>
      </c>
      <c r="G1642">
        <v>0</v>
      </c>
      <c r="H1642">
        <v>0</v>
      </c>
      <c r="I1642">
        <v>4232.66</v>
      </c>
      <c r="J1642">
        <v>10394.68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1146</v>
      </c>
      <c r="T1642">
        <v>1087.53</v>
      </c>
      <c r="U1642">
        <v>0</v>
      </c>
      <c r="V1642">
        <v>0</v>
      </c>
      <c r="W1642">
        <v>0</v>
      </c>
      <c r="X1642">
        <v>0</v>
      </c>
      <c r="Y1642">
        <v>2015</v>
      </c>
    </row>
    <row r="1643" spans="1:25" x14ac:dyDescent="0.3">
      <c r="A1643" s="1" t="s">
        <v>183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0.03</v>
      </c>
      <c r="J1643">
        <v>121.7</v>
      </c>
      <c r="K1643">
        <v>0</v>
      </c>
      <c r="L1643">
        <v>0</v>
      </c>
      <c r="M1643">
        <v>87.87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11.5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2015</v>
      </c>
    </row>
    <row r="1644" spans="1:25" x14ac:dyDescent="0.3">
      <c r="A1644" s="1" t="s">
        <v>184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46.32</v>
      </c>
      <c r="K1644">
        <v>0</v>
      </c>
      <c r="L1644">
        <v>0</v>
      </c>
      <c r="M1644">
        <v>5.83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2015</v>
      </c>
    </row>
    <row r="1645" spans="1:25" x14ac:dyDescent="0.3">
      <c r="A1645" s="1" t="s">
        <v>185</v>
      </c>
      <c r="B1645">
        <v>1.3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0.04</v>
      </c>
      <c r="J1645">
        <v>8.27</v>
      </c>
      <c r="K1645">
        <v>0</v>
      </c>
      <c r="L1645">
        <v>0</v>
      </c>
      <c r="M1645">
        <v>49.08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2015</v>
      </c>
    </row>
    <row r="1646" spans="1:25" x14ac:dyDescent="0.3">
      <c r="A1646" s="1" t="s">
        <v>186</v>
      </c>
      <c r="B1646">
        <v>152</v>
      </c>
      <c r="C1646">
        <v>0.11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5592.95</v>
      </c>
      <c r="J1646">
        <v>824.81</v>
      </c>
      <c r="K1646">
        <v>0.4</v>
      </c>
      <c r="L1646">
        <v>0</v>
      </c>
      <c r="M1646">
        <v>6437.3899999999994</v>
      </c>
      <c r="N1646">
        <v>0</v>
      </c>
      <c r="O1646">
        <v>0</v>
      </c>
      <c r="P1646">
        <v>2.8039999999999998</v>
      </c>
      <c r="Q1646">
        <v>0</v>
      </c>
      <c r="R1646">
        <v>0</v>
      </c>
      <c r="S1646">
        <v>96.8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2015</v>
      </c>
    </row>
    <row r="1647" spans="1:25" x14ac:dyDescent="0.3">
      <c r="A1647" s="1" t="s">
        <v>187</v>
      </c>
      <c r="B1647">
        <v>1.9</v>
      </c>
      <c r="C1647">
        <v>0</v>
      </c>
      <c r="D1647">
        <v>0</v>
      </c>
      <c r="E1647">
        <v>0</v>
      </c>
      <c r="F1647">
        <v>56.37</v>
      </c>
      <c r="G1647">
        <v>0</v>
      </c>
      <c r="H1647">
        <v>0</v>
      </c>
      <c r="I1647">
        <v>2153.4699999999998</v>
      </c>
      <c r="J1647">
        <v>0</v>
      </c>
      <c r="K1647">
        <v>0</v>
      </c>
      <c r="L1647">
        <v>0</v>
      </c>
      <c r="M1647">
        <v>0.05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38.54</v>
      </c>
      <c r="W1647">
        <v>0</v>
      </c>
      <c r="X1647">
        <v>0</v>
      </c>
      <c r="Y1647">
        <v>2015</v>
      </c>
    </row>
    <row r="1648" spans="1:25" x14ac:dyDescent="0.3">
      <c r="A1648" s="1" t="s">
        <v>188</v>
      </c>
      <c r="B1648">
        <v>12.2</v>
      </c>
      <c r="C1648">
        <v>6.56</v>
      </c>
      <c r="D1648">
        <v>291.38</v>
      </c>
      <c r="E1648">
        <v>0</v>
      </c>
      <c r="F1648">
        <v>0</v>
      </c>
      <c r="G1648">
        <v>0</v>
      </c>
      <c r="H1648">
        <v>0</v>
      </c>
      <c r="I1648">
        <v>0.13</v>
      </c>
      <c r="J1648">
        <v>531.65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11.4</v>
      </c>
      <c r="T1648">
        <v>91.76</v>
      </c>
      <c r="U1648">
        <v>0</v>
      </c>
      <c r="V1648">
        <v>0</v>
      </c>
      <c r="W1648">
        <v>0</v>
      </c>
      <c r="X1648">
        <v>0</v>
      </c>
      <c r="Y1648">
        <v>2015</v>
      </c>
    </row>
    <row r="1649" spans="1:25" x14ac:dyDescent="0.3">
      <c r="A1649" s="1" t="s">
        <v>25</v>
      </c>
      <c r="B1649">
        <v>0</v>
      </c>
      <c r="C1649">
        <v>0</v>
      </c>
      <c r="D1649">
        <v>0</v>
      </c>
      <c r="E1649">
        <v>0</v>
      </c>
      <c r="F1649">
        <v>18114.43</v>
      </c>
      <c r="G1649">
        <v>0</v>
      </c>
      <c r="H1649">
        <v>0</v>
      </c>
      <c r="I1649">
        <v>2111.04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2016</v>
      </c>
    </row>
    <row r="1650" spans="1:25" x14ac:dyDescent="0.3">
      <c r="A1650" s="1" t="s">
        <v>26</v>
      </c>
      <c r="B1650">
        <v>0</v>
      </c>
      <c r="C1650">
        <v>0</v>
      </c>
      <c r="D1650">
        <v>0</v>
      </c>
      <c r="E1650">
        <v>0</v>
      </c>
      <c r="F1650">
        <v>6410.37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7107.86</v>
      </c>
      <c r="W1650">
        <v>0</v>
      </c>
      <c r="X1650">
        <v>0</v>
      </c>
      <c r="Y1650">
        <v>2016</v>
      </c>
    </row>
    <row r="1651" spans="1:25" x14ac:dyDescent="0.3">
      <c r="A1651" s="1" t="s">
        <v>27</v>
      </c>
      <c r="B1651">
        <v>253.3</v>
      </c>
      <c r="C1651">
        <v>306.77999999999997</v>
      </c>
      <c r="D1651">
        <v>0</v>
      </c>
      <c r="E1651">
        <v>0</v>
      </c>
      <c r="F1651">
        <v>234.29</v>
      </c>
      <c r="G1651">
        <v>0</v>
      </c>
      <c r="H1651">
        <v>0</v>
      </c>
      <c r="I1651">
        <v>1769.44</v>
      </c>
      <c r="J1651">
        <v>12578.28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10.87</v>
      </c>
      <c r="Y1651">
        <v>2016</v>
      </c>
    </row>
    <row r="1652" spans="1:25" x14ac:dyDescent="0.3">
      <c r="A1652" s="1" t="s">
        <v>28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2016</v>
      </c>
    </row>
    <row r="1653" spans="1:25" x14ac:dyDescent="0.3">
      <c r="A1653" s="1" t="s">
        <v>29</v>
      </c>
      <c r="B1653">
        <v>0</v>
      </c>
      <c r="C1653">
        <v>0</v>
      </c>
      <c r="D1653">
        <v>0</v>
      </c>
      <c r="E1653">
        <v>0</v>
      </c>
      <c r="F1653">
        <v>146.83000000000001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243.75</v>
      </c>
      <c r="W1653">
        <v>0</v>
      </c>
      <c r="X1653">
        <v>0</v>
      </c>
      <c r="Y1653">
        <v>2016</v>
      </c>
    </row>
    <row r="1654" spans="1:25" x14ac:dyDescent="0.3">
      <c r="A1654" s="1" t="s">
        <v>30</v>
      </c>
      <c r="B1654">
        <v>0</v>
      </c>
      <c r="C1654">
        <v>38.58</v>
      </c>
      <c r="D1654">
        <v>88.57</v>
      </c>
      <c r="E1654">
        <v>0</v>
      </c>
      <c r="F1654">
        <v>0</v>
      </c>
      <c r="G1654">
        <v>0</v>
      </c>
      <c r="H1654">
        <v>0</v>
      </c>
      <c r="I1654">
        <v>0.42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11.5</v>
      </c>
      <c r="T1654">
        <v>146.47</v>
      </c>
      <c r="U1654">
        <v>0</v>
      </c>
      <c r="V1654">
        <v>0</v>
      </c>
      <c r="W1654">
        <v>0</v>
      </c>
      <c r="X1654">
        <v>0</v>
      </c>
      <c r="Y1654">
        <v>2016</v>
      </c>
    </row>
    <row r="1655" spans="1:25" x14ac:dyDescent="0.3">
      <c r="A1655" s="1" t="s">
        <v>31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5618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2016</v>
      </c>
    </row>
    <row r="1656" spans="1:25" x14ac:dyDescent="0.3">
      <c r="A1656" s="1" t="s">
        <v>32</v>
      </c>
      <c r="B1656">
        <v>0</v>
      </c>
      <c r="C1656">
        <v>228.43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0.04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2447.1999999999998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2016</v>
      </c>
    </row>
    <row r="1657" spans="1:25" x14ac:dyDescent="0.3">
      <c r="A1657" s="1" t="s">
        <v>33</v>
      </c>
      <c r="B1657">
        <v>0</v>
      </c>
      <c r="C1657">
        <v>0</v>
      </c>
      <c r="D1657">
        <v>0</v>
      </c>
      <c r="E1657">
        <v>0</v>
      </c>
      <c r="F1657">
        <v>9.9999999999999992E-2</v>
      </c>
      <c r="G1657">
        <v>0</v>
      </c>
      <c r="H1657">
        <v>0</v>
      </c>
      <c r="I1657">
        <v>9.0000000000000011E-2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0.1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2016</v>
      </c>
    </row>
    <row r="1658" spans="1:25" x14ac:dyDescent="0.3">
      <c r="A1658" s="1" t="s">
        <v>34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0.2</v>
      </c>
      <c r="M1658">
        <v>0</v>
      </c>
      <c r="N1658">
        <v>0</v>
      </c>
      <c r="O1658">
        <v>920</v>
      </c>
      <c r="P1658">
        <v>0</v>
      </c>
      <c r="Q1658">
        <v>0</v>
      </c>
      <c r="R1658">
        <v>0</v>
      </c>
      <c r="S1658">
        <v>0</v>
      </c>
      <c r="T1658">
        <v>7.0000000000000007E-2</v>
      </c>
      <c r="U1658">
        <v>0</v>
      </c>
      <c r="V1658">
        <v>0</v>
      </c>
      <c r="W1658">
        <v>0</v>
      </c>
      <c r="X1658">
        <v>0</v>
      </c>
      <c r="Y1658">
        <v>2016</v>
      </c>
    </row>
    <row r="1659" spans="1:25" x14ac:dyDescent="0.3">
      <c r="A1659" s="1" t="s">
        <v>35</v>
      </c>
      <c r="B1659">
        <v>318.5</v>
      </c>
      <c r="C1659">
        <v>90.009999999999991</v>
      </c>
      <c r="D1659">
        <v>131.32</v>
      </c>
      <c r="E1659">
        <v>0</v>
      </c>
      <c r="F1659">
        <v>0</v>
      </c>
      <c r="G1659">
        <v>0</v>
      </c>
      <c r="H1659">
        <v>0</v>
      </c>
      <c r="I1659">
        <v>294.58</v>
      </c>
      <c r="J1659">
        <v>440.28</v>
      </c>
      <c r="K1659">
        <v>4.0129999999999999</v>
      </c>
      <c r="L1659">
        <v>0</v>
      </c>
      <c r="M1659">
        <v>0.03</v>
      </c>
      <c r="N1659">
        <v>0</v>
      </c>
      <c r="O1659">
        <v>0</v>
      </c>
      <c r="P1659">
        <v>1.6220000000000001</v>
      </c>
      <c r="Q1659">
        <v>0</v>
      </c>
      <c r="R1659">
        <v>0</v>
      </c>
      <c r="S1659">
        <v>966.3</v>
      </c>
      <c r="T1659">
        <v>0.9</v>
      </c>
      <c r="U1659">
        <v>0</v>
      </c>
      <c r="V1659">
        <v>0</v>
      </c>
      <c r="W1659">
        <v>0</v>
      </c>
      <c r="X1659">
        <v>0</v>
      </c>
      <c r="Y1659">
        <v>2016</v>
      </c>
    </row>
    <row r="1660" spans="1:25" x14ac:dyDescent="0.3">
      <c r="A1660" s="1" t="s">
        <v>36</v>
      </c>
      <c r="B1660">
        <v>0</v>
      </c>
      <c r="C1660">
        <v>0</v>
      </c>
      <c r="D1660">
        <v>0</v>
      </c>
      <c r="E1660">
        <v>0</v>
      </c>
      <c r="F1660">
        <v>0.01</v>
      </c>
      <c r="G1660">
        <v>0</v>
      </c>
      <c r="H1660">
        <v>0</v>
      </c>
      <c r="I1660">
        <v>13.59</v>
      </c>
      <c r="J1660">
        <v>21.46</v>
      </c>
      <c r="K1660">
        <v>0</v>
      </c>
      <c r="L1660">
        <v>0</v>
      </c>
      <c r="M1660">
        <v>17495.75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442.6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2016</v>
      </c>
    </row>
    <row r="1661" spans="1:25" x14ac:dyDescent="0.3">
      <c r="A1661" s="1" t="s">
        <v>37</v>
      </c>
      <c r="B1661">
        <v>23.2</v>
      </c>
      <c r="C1661">
        <v>0.75</v>
      </c>
      <c r="D1661">
        <v>0.47</v>
      </c>
      <c r="E1661">
        <v>0</v>
      </c>
      <c r="F1661">
        <v>0</v>
      </c>
      <c r="G1661">
        <v>0</v>
      </c>
      <c r="H1661">
        <v>0</v>
      </c>
      <c r="I1661">
        <v>545.15</v>
      </c>
      <c r="J1661">
        <v>551.06000000000006</v>
      </c>
      <c r="K1661">
        <v>16.416</v>
      </c>
      <c r="L1661">
        <v>0</v>
      </c>
      <c r="M1661">
        <v>0</v>
      </c>
      <c r="N1661">
        <v>0</v>
      </c>
      <c r="O1661">
        <v>0</v>
      </c>
      <c r="P1661">
        <v>7.2385000000000002</v>
      </c>
      <c r="Q1661">
        <v>0</v>
      </c>
      <c r="R1661">
        <v>0</v>
      </c>
      <c r="S1661">
        <v>155.80000000000001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2016</v>
      </c>
    </row>
    <row r="1662" spans="1:25" x14ac:dyDescent="0.3">
      <c r="A1662" s="1" t="s">
        <v>38</v>
      </c>
      <c r="B1662">
        <v>0</v>
      </c>
      <c r="C1662">
        <v>0</v>
      </c>
      <c r="D1662">
        <v>0</v>
      </c>
      <c r="E1662">
        <v>0</v>
      </c>
      <c r="F1662">
        <v>85.33</v>
      </c>
      <c r="G1662">
        <v>0</v>
      </c>
      <c r="H1662">
        <v>0</v>
      </c>
      <c r="I1662">
        <v>2121.2199999999998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2016</v>
      </c>
    </row>
    <row r="1663" spans="1:25" x14ac:dyDescent="0.3">
      <c r="A1663" s="1" t="s">
        <v>39</v>
      </c>
      <c r="B1663">
        <v>0</v>
      </c>
      <c r="C1663">
        <v>0</v>
      </c>
      <c r="D1663">
        <v>0</v>
      </c>
      <c r="E1663">
        <v>0</v>
      </c>
      <c r="F1663">
        <v>377.39</v>
      </c>
      <c r="G1663">
        <v>0</v>
      </c>
      <c r="H1663">
        <v>0</v>
      </c>
      <c r="I1663">
        <v>0.43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545.63</v>
      </c>
      <c r="W1663">
        <v>0</v>
      </c>
      <c r="X1663">
        <v>0</v>
      </c>
      <c r="Y1663">
        <v>2016</v>
      </c>
    </row>
    <row r="1664" spans="1:25" x14ac:dyDescent="0.3">
      <c r="A1664" s="1" t="s">
        <v>40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751.7</v>
      </c>
      <c r="U1664">
        <v>0</v>
      </c>
      <c r="V1664">
        <v>0</v>
      </c>
      <c r="W1664">
        <v>0</v>
      </c>
      <c r="X1664">
        <v>0</v>
      </c>
      <c r="Y1664">
        <v>2016</v>
      </c>
    </row>
    <row r="1665" spans="1:25" x14ac:dyDescent="0.3">
      <c r="A1665" s="1" t="s">
        <v>41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3325</v>
      </c>
      <c r="M1665">
        <v>0</v>
      </c>
      <c r="N1665">
        <v>0</v>
      </c>
      <c r="O1665">
        <v>100579</v>
      </c>
      <c r="P1665">
        <v>0</v>
      </c>
      <c r="Q1665">
        <v>0</v>
      </c>
      <c r="R1665">
        <v>0</v>
      </c>
      <c r="S1665">
        <v>0</v>
      </c>
      <c r="T1665">
        <v>58238.66</v>
      </c>
      <c r="U1665">
        <v>0</v>
      </c>
      <c r="V1665">
        <v>0</v>
      </c>
      <c r="W1665">
        <v>0</v>
      </c>
      <c r="X1665">
        <v>0</v>
      </c>
      <c r="Y1665">
        <v>2016</v>
      </c>
    </row>
    <row r="1666" spans="1:25" x14ac:dyDescent="0.3">
      <c r="A1666" s="1" t="s">
        <v>42</v>
      </c>
      <c r="B1666">
        <v>0</v>
      </c>
      <c r="C1666">
        <v>4.66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377.85</v>
      </c>
      <c r="K1666">
        <v>0</v>
      </c>
      <c r="L1666">
        <v>8467.5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997.6</v>
      </c>
      <c r="U1666">
        <v>0</v>
      </c>
      <c r="V1666">
        <v>0</v>
      </c>
      <c r="W1666">
        <v>0</v>
      </c>
      <c r="X1666">
        <v>0</v>
      </c>
      <c r="Y1666">
        <v>2016</v>
      </c>
    </row>
    <row r="1667" spans="1:25" x14ac:dyDescent="0.3">
      <c r="A1667" s="1" t="s">
        <v>43</v>
      </c>
      <c r="B1667">
        <v>0</v>
      </c>
      <c r="C1667">
        <v>3922.64</v>
      </c>
      <c r="D1667">
        <v>472.48</v>
      </c>
      <c r="E1667">
        <v>416.17</v>
      </c>
      <c r="F1667">
        <v>14449.17</v>
      </c>
      <c r="G1667">
        <v>0</v>
      </c>
      <c r="H1667">
        <v>0</v>
      </c>
      <c r="I1667">
        <v>7721.41</v>
      </c>
      <c r="J1667">
        <v>13583.34</v>
      </c>
      <c r="K1667">
        <v>0</v>
      </c>
      <c r="L1667">
        <v>8607.2000000000007</v>
      </c>
      <c r="M1667">
        <v>0</v>
      </c>
      <c r="N1667">
        <v>0</v>
      </c>
      <c r="O1667">
        <v>15950</v>
      </c>
      <c r="P1667">
        <v>0</v>
      </c>
      <c r="Q1667">
        <v>0</v>
      </c>
      <c r="R1667">
        <v>0</v>
      </c>
      <c r="S1667">
        <v>0</v>
      </c>
      <c r="T1667">
        <v>403896.71</v>
      </c>
      <c r="U1667">
        <v>6183.8600000000006</v>
      </c>
      <c r="V1667">
        <v>4338.1000000000004</v>
      </c>
      <c r="W1667">
        <v>0</v>
      </c>
      <c r="X1667">
        <v>0</v>
      </c>
      <c r="Y1667">
        <v>2016</v>
      </c>
    </row>
    <row r="1668" spans="1:25" x14ac:dyDescent="0.3">
      <c r="A1668" s="1" t="s">
        <v>44</v>
      </c>
      <c r="B1668">
        <v>0</v>
      </c>
      <c r="C1668">
        <v>2659.67</v>
      </c>
      <c r="D1668">
        <v>5481.01</v>
      </c>
      <c r="E1668">
        <v>0</v>
      </c>
      <c r="F1668">
        <v>0</v>
      </c>
      <c r="G1668">
        <v>28.908000000000001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703.39</v>
      </c>
      <c r="V1668">
        <v>0</v>
      </c>
      <c r="W1668">
        <v>0</v>
      </c>
      <c r="X1668">
        <v>2034.86</v>
      </c>
      <c r="Y1668">
        <v>2016</v>
      </c>
    </row>
    <row r="1669" spans="1:25" x14ac:dyDescent="0.3">
      <c r="A1669" s="1" t="s">
        <v>45</v>
      </c>
      <c r="B1669">
        <v>0</v>
      </c>
      <c r="C1669">
        <v>1871.96</v>
      </c>
      <c r="D1669">
        <v>9990.2900000000009</v>
      </c>
      <c r="E1669">
        <v>1.92</v>
      </c>
      <c r="F1669">
        <v>0</v>
      </c>
      <c r="G1669">
        <v>91.345000000000013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1668.93</v>
      </c>
      <c r="R1669">
        <v>2716.9</v>
      </c>
      <c r="S1669">
        <v>0</v>
      </c>
      <c r="T1669">
        <v>0</v>
      </c>
      <c r="U1669">
        <v>10339.31</v>
      </c>
      <c r="V1669">
        <v>0</v>
      </c>
      <c r="W1669">
        <v>3391</v>
      </c>
      <c r="X1669">
        <v>5843.6</v>
      </c>
      <c r="Y1669">
        <v>2016</v>
      </c>
    </row>
    <row r="1670" spans="1:25" x14ac:dyDescent="0.3">
      <c r="A1670" s="1" t="s">
        <v>46</v>
      </c>
      <c r="B1670">
        <v>1141</v>
      </c>
      <c r="C1670">
        <v>2177.14</v>
      </c>
      <c r="D1670">
        <v>10408.700000000001</v>
      </c>
      <c r="E1670">
        <v>0</v>
      </c>
      <c r="F1670">
        <v>0</v>
      </c>
      <c r="G1670">
        <v>0</v>
      </c>
      <c r="H1670">
        <v>0</v>
      </c>
      <c r="I1670">
        <v>669.86</v>
      </c>
      <c r="J1670">
        <v>16704.61</v>
      </c>
      <c r="K1670">
        <v>0</v>
      </c>
      <c r="L1670">
        <v>1.8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1405.5</v>
      </c>
      <c r="T1670">
        <v>6178.08</v>
      </c>
      <c r="U1670">
        <v>0</v>
      </c>
      <c r="V1670">
        <v>0</v>
      </c>
      <c r="W1670">
        <v>0</v>
      </c>
      <c r="X1670">
        <v>1013.6</v>
      </c>
      <c r="Y1670">
        <v>2016</v>
      </c>
    </row>
    <row r="1671" spans="1:25" x14ac:dyDescent="0.3">
      <c r="A1671" s="1" t="s">
        <v>47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247141</v>
      </c>
      <c r="P1671">
        <v>0</v>
      </c>
      <c r="Q1671">
        <v>0</v>
      </c>
      <c r="R1671">
        <v>0</v>
      </c>
      <c r="S1671">
        <v>0</v>
      </c>
      <c r="T1671">
        <v>64</v>
      </c>
      <c r="U1671">
        <v>0</v>
      </c>
      <c r="V1671">
        <v>0</v>
      </c>
      <c r="W1671">
        <v>0</v>
      </c>
      <c r="X1671">
        <v>0</v>
      </c>
      <c r="Y1671">
        <v>2016</v>
      </c>
    </row>
    <row r="1672" spans="1:25" x14ac:dyDescent="0.3">
      <c r="A1672" s="1" t="s">
        <v>48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1.48</v>
      </c>
      <c r="J1672">
        <v>455.79</v>
      </c>
      <c r="K1672">
        <v>0</v>
      </c>
      <c r="L1672">
        <v>4.5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31.1</v>
      </c>
      <c r="U1672">
        <v>0</v>
      </c>
      <c r="V1672">
        <v>0</v>
      </c>
      <c r="W1672">
        <v>0</v>
      </c>
      <c r="X1672">
        <v>0</v>
      </c>
      <c r="Y1672">
        <v>2016</v>
      </c>
    </row>
    <row r="1673" spans="1:25" x14ac:dyDescent="0.3">
      <c r="A1673" s="1" t="s">
        <v>49</v>
      </c>
      <c r="B1673">
        <v>0</v>
      </c>
      <c r="C1673">
        <v>0</v>
      </c>
      <c r="D1673">
        <v>11.17</v>
      </c>
      <c r="E1673">
        <v>0</v>
      </c>
      <c r="F1673">
        <v>0</v>
      </c>
      <c r="G1673">
        <v>0</v>
      </c>
      <c r="H1673">
        <v>0</v>
      </c>
      <c r="I1673">
        <v>85.68</v>
      </c>
      <c r="J1673">
        <v>182.68</v>
      </c>
      <c r="K1673">
        <v>0</v>
      </c>
      <c r="L1673">
        <v>0.8</v>
      </c>
      <c r="M1673">
        <v>27.88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39.33</v>
      </c>
      <c r="U1673">
        <v>0</v>
      </c>
      <c r="V1673">
        <v>0</v>
      </c>
      <c r="W1673">
        <v>0</v>
      </c>
      <c r="X1673">
        <v>0</v>
      </c>
      <c r="Y1673">
        <v>2016</v>
      </c>
    </row>
    <row r="1674" spans="1:25" x14ac:dyDescent="0.3">
      <c r="A1674" s="1" t="s">
        <v>50</v>
      </c>
      <c r="B1674">
        <v>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0.04</v>
      </c>
      <c r="J1674">
        <v>35.549999999999997</v>
      </c>
      <c r="K1674">
        <v>0</v>
      </c>
      <c r="L1674">
        <v>0</v>
      </c>
      <c r="M1674">
        <v>84.23</v>
      </c>
      <c r="N1674">
        <v>0.17299999999999999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2016</v>
      </c>
    </row>
    <row r="1675" spans="1:25" x14ac:dyDescent="0.3">
      <c r="A1675" s="1" t="s">
        <v>51</v>
      </c>
      <c r="B1675">
        <v>96.7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2008.57</v>
      </c>
      <c r="J1675">
        <v>360.35</v>
      </c>
      <c r="K1675">
        <v>4.585</v>
      </c>
      <c r="L1675">
        <v>0</v>
      </c>
      <c r="M1675">
        <v>783.38</v>
      </c>
      <c r="N1675">
        <v>0</v>
      </c>
      <c r="O1675">
        <v>0</v>
      </c>
      <c r="P1675">
        <v>5.5500000000000001E-2</v>
      </c>
      <c r="Q1675">
        <v>0</v>
      </c>
      <c r="R1675">
        <v>0</v>
      </c>
      <c r="S1675">
        <v>1.1000000000000001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2016</v>
      </c>
    </row>
    <row r="1676" spans="1:25" x14ac:dyDescent="0.3">
      <c r="A1676" s="1" t="s">
        <v>52</v>
      </c>
      <c r="B1676">
        <v>192.5</v>
      </c>
      <c r="C1676">
        <v>26.54</v>
      </c>
      <c r="D1676">
        <v>86.690000000000012</v>
      </c>
      <c r="E1676">
        <v>0</v>
      </c>
      <c r="F1676">
        <v>0</v>
      </c>
      <c r="G1676">
        <v>0</v>
      </c>
      <c r="H1676">
        <v>0</v>
      </c>
      <c r="I1676">
        <v>20.010000000000002</v>
      </c>
      <c r="J1676">
        <v>24.72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1277.2</v>
      </c>
      <c r="T1676">
        <v>0.22</v>
      </c>
      <c r="U1676">
        <v>0</v>
      </c>
      <c r="V1676">
        <v>0</v>
      </c>
      <c r="W1676">
        <v>0</v>
      </c>
      <c r="X1676">
        <v>0</v>
      </c>
      <c r="Y1676">
        <v>2016</v>
      </c>
    </row>
    <row r="1677" spans="1:25" x14ac:dyDescent="0.3">
      <c r="A1677" s="1" t="s">
        <v>53</v>
      </c>
      <c r="B1677">
        <v>0.1</v>
      </c>
      <c r="C1677">
        <v>0</v>
      </c>
      <c r="D1677">
        <v>0.84</v>
      </c>
      <c r="E1677">
        <v>0</v>
      </c>
      <c r="F1677">
        <v>39.6</v>
      </c>
      <c r="G1677">
        <v>0</v>
      </c>
      <c r="H1677">
        <v>0</v>
      </c>
      <c r="I1677">
        <v>297.97000000000003</v>
      </c>
      <c r="J1677">
        <v>20.02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2.4089999999999998</v>
      </c>
      <c r="Q1677">
        <v>0</v>
      </c>
      <c r="R1677">
        <v>0</v>
      </c>
      <c r="S1677">
        <v>8.1000000000000014</v>
      </c>
      <c r="T1677">
        <v>0</v>
      </c>
      <c r="U1677">
        <v>0</v>
      </c>
      <c r="V1677">
        <v>92.240000000000009</v>
      </c>
      <c r="W1677">
        <v>0</v>
      </c>
      <c r="X1677">
        <v>0</v>
      </c>
      <c r="Y1677">
        <v>2016</v>
      </c>
    </row>
    <row r="1678" spans="1:25" x14ac:dyDescent="0.3">
      <c r="A1678" s="1" t="s">
        <v>54</v>
      </c>
      <c r="B1678">
        <v>0</v>
      </c>
      <c r="C1678">
        <v>6.76</v>
      </c>
      <c r="D1678">
        <v>2.36</v>
      </c>
      <c r="E1678">
        <v>353.08</v>
      </c>
      <c r="F1678">
        <v>27.69</v>
      </c>
      <c r="G1678">
        <v>0</v>
      </c>
      <c r="H1678">
        <v>0</v>
      </c>
      <c r="I1678">
        <v>228.49</v>
      </c>
      <c r="J1678">
        <v>55.68</v>
      </c>
      <c r="K1678">
        <v>0</v>
      </c>
      <c r="L1678">
        <v>18.399999999999999</v>
      </c>
      <c r="M1678">
        <v>0</v>
      </c>
      <c r="N1678">
        <v>0</v>
      </c>
      <c r="O1678">
        <v>75</v>
      </c>
      <c r="P1678">
        <v>0</v>
      </c>
      <c r="Q1678">
        <v>0</v>
      </c>
      <c r="R1678">
        <v>0</v>
      </c>
      <c r="S1678">
        <v>0</v>
      </c>
      <c r="T1678">
        <v>12937.67</v>
      </c>
      <c r="U1678">
        <v>26.64</v>
      </c>
      <c r="V1678">
        <v>18.489999999999998</v>
      </c>
      <c r="W1678">
        <v>0</v>
      </c>
      <c r="X1678">
        <v>0</v>
      </c>
      <c r="Y1678">
        <v>2016</v>
      </c>
    </row>
    <row r="1679" spans="1:25" x14ac:dyDescent="0.3">
      <c r="A1679" s="1" t="s">
        <v>55</v>
      </c>
      <c r="B1679">
        <v>0</v>
      </c>
      <c r="C1679">
        <v>713.61</v>
      </c>
      <c r="D1679">
        <v>0</v>
      </c>
      <c r="E1679">
        <v>0</v>
      </c>
      <c r="F1679">
        <v>127.32</v>
      </c>
      <c r="G1679">
        <v>0</v>
      </c>
      <c r="H1679">
        <v>208.97</v>
      </c>
      <c r="I1679">
        <v>87.73</v>
      </c>
      <c r="J1679">
        <v>368.02</v>
      </c>
      <c r="K1679">
        <v>0</v>
      </c>
      <c r="L1679">
        <v>1506.5</v>
      </c>
      <c r="M1679">
        <v>0.08</v>
      </c>
      <c r="N1679">
        <v>0</v>
      </c>
      <c r="O1679">
        <v>12588</v>
      </c>
      <c r="P1679">
        <v>0</v>
      </c>
      <c r="Q1679">
        <v>0</v>
      </c>
      <c r="R1679">
        <v>0</v>
      </c>
      <c r="S1679">
        <v>0</v>
      </c>
      <c r="T1679">
        <v>1007.62</v>
      </c>
      <c r="U1679">
        <v>0</v>
      </c>
      <c r="V1679">
        <v>0</v>
      </c>
      <c r="W1679">
        <v>0</v>
      </c>
      <c r="X1679">
        <v>0</v>
      </c>
      <c r="Y1679">
        <v>2016</v>
      </c>
    </row>
    <row r="1680" spans="1:25" x14ac:dyDescent="0.3">
      <c r="A1680" s="1" t="s">
        <v>56</v>
      </c>
      <c r="B1680">
        <v>237.7</v>
      </c>
      <c r="C1680">
        <v>0</v>
      </c>
      <c r="D1680">
        <v>0</v>
      </c>
      <c r="E1680">
        <v>0</v>
      </c>
      <c r="F1680">
        <v>70.42</v>
      </c>
      <c r="G1680">
        <v>0</v>
      </c>
      <c r="H1680">
        <v>0</v>
      </c>
      <c r="I1680">
        <v>2598.44</v>
      </c>
      <c r="J1680">
        <v>380.98</v>
      </c>
      <c r="K1680">
        <v>2.0699999999999998</v>
      </c>
      <c r="L1680">
        <v>0</v>
      </c>
      <c r="M1680">
        <v>8.74</v>
      </c>
      <c r="N1680">
        <v>0.7</v>
      </c>
      <c r="O1680">
        <v>0</v>
      </c>
      <c r="P1680">
        <v>2.7160000000000002</v>
      </c>
      <c r="Q1680">
        <v>0</v>
      </c>
      <c r="R1680">
        <v>0</v>
      </c>
      <c r="S1680">
        <v>223.2</v>
      </c>
      <c r="T1680">
        <v>0</v>
      </c>
      <c r="U1680">
        <v>0</v>
      </c>
      <c r="V1680">
        <v>0.43</v>
      </c>
      <c r="W1680">
        <v>0</v>
      </c>
      <c r="X1680">
        <v>0</v>
      </c>
      <c r="Y1680">
        <v>2016</v>
      </c>
    </row>
    <row r="1681" spans="1:25" x14ac:dyDescent="0.3">
      <c r="A1681" s="1" t="s">
        <v>57</v>
      </c>
      <c r="B1681">
        <v>0</v>
      </c>
      <c r="C1681">
        <v>138.36000000000001</v>
      </c>
      <c r="D1681">
        <v>28.13</v>
      </c>
      <c r="E1681">
        <v>0</v>
      </c>
      <c r="F1681">
        <v>146.1</v>
      </c>
      <c r="G1681">
        <v>0</v>
      </c>
      <c r="H1681">
        <v>0</v>
      </c>
      <c r="I1681">
        <v>311.45999999999998</v>
      </c>
      <c r="J1681">
        <v>543.82999999999993</v>
      </c>
      <c r="K1681">
        <v>0</v>
      </c>
      <c r="L1681">
        <v>1401.7</v>
      </c>
      <c r="M1681">
        <v>0</v>
      </c>
      <c r="N1681">
        <v>0</v>
      </c>
      <c r="O1681">
        <v>1844</v>
      </c>
      <c r="P1681">
        <v>0</v>
      </c>
      <c r="Q1681">
        <v>0</v>
      </c>
      <c r="R1681">
        <v>0</v>
      </c>
      <c r="S1681">
        <v>0</v>
      </c>
      <c r="T1681">
        <v>108679.99</v>
      </c>
      <c r="U1681">
        <v>252.47</v>
      </c>
      <c r="V1681">
        <v>120.36</v>
      </c>
      <c r="W1681">
        <v>0</v>
      </c>
      <c r="X1681">
        <v>0</v>
      </c>
      <c r="Y1681">
        <v>2016</v>
      </c>
    </row>
    <row r="1682" spans="1:25" x14ac:dyDescent="0.3">
      <c r="A1682" s="1" t="s">
        <v>58</v>
      </c>
      <c r="B1682">
        <v>52.5</v>
      </c>
      <c r="C1682">
        <v>554.06999999999994</v>
      </c>
      <c r="D1682">
        <v>1246.53</v>
      </c>
      <c r="E1682">
        <v>0</v>
      </c>
      <c r="F1682">
        <v>33.380000000000003</v>
      </c>
      <c r="G1682">
        <v>0</v>
      </c>
      <c r="H1682">
        <v>0</v>
      </c>
      <c r="I1682">
        <v>182.27</v>
      </c>
      <c r="J1682">
        <v>29527.5</v>
      </c>
      <c r="K1682">
        <v>0</v>
      </c>
      <c r="L1682">
        <v>0</v>
      </c>
      <c r="M1682">
        <v>1034.28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173.6</v>
      </c>
      <c r="T1682">
        <v>1503.68</v>
      </c>
      <c r="U1682">
        <v>0</v>
      </c>
      <c r="V1682">
        <v>0</v>
      </c>
      <c r="W1682">
        <v>0</v>
      </c>
      <c r="X1682">
        <v>118.42</v>
      </c>
      <c r="Y1682">
        <v>2016</v>
      </c>
    </row>
    <row r="1683" spans="1:25" x14ac:dyDescent="0.3">
      <c r="A1683" s="1" t="s">
        <v>59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36464</v>
      </c>
      <c r="P1683">
        <v>0</v>
      </c>
      <c r="Q1683">
        <v>0</v>
      </c>
      <c r="R1683">
        <v>0</v>
      </c>
      <c r="S1683">
        <v>0</v>
      </c>
      <c r="T1683">
        <v>6.23</v>
      </c>
      <c r="U1683">
        <v>0</v>
      </c>
      <c r="V1683">
        <v>0</v>
      </c>
      <c r="W1683">
        <v>0</v>
      </c>
      <c r="X1683">
        <v>0</v>
      </c>
      <c r="Y1683">
        <v>2016</v>
      </c>
    </row>
    <row r="1684" spans="1:25" x14ac:dyDescent="0.3">
      <c r="A1684" s="1" t="s">
        <v>60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114.065</v>
      </c>
      <c r="I1684">
        <v>5.35</v>
      </c>
      <c r="J1684">
        <v>252.15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11.42</v>
      </c>
      <c r="U1684">
        <v>0</v>
      </c>
      <c r="V1684">
        <v>0</v>
      </c>
      <c r="W1684">
        <v>0</v>
      </c>
      <c r="X1684">
        <v>0</v>
      </c>
      <c r="Y1684">
        <v>2016</v>
      </c>
    </row>
    <row r="1685" spans="1:25" x14ac:dyDescent="0.3">
      <c r="A1685" s="1" t="s">
        <v>61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2159.98</v>
      </c>
      <c r="K1685">
        <v>0</v>
      </c>
      <c r="L1685">
        <v>0</v>
      </c>
      <c r="M1685">
        <v>362.05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62.53</v>
      </c>
      <c r="U1685">
        <v>0</v>
      </c>
      <c r="V1685">
        <v>0</v>
      </c>
      <c r="W1685">
        <v>0</v>
      </c>
      <c r="X1685">
        <v>0</v>
      </c>
      <c r="Y1685">
        <v>2016</v>
      </c>
    </row>
    <row r="1686" spans="1:25" x14ac:dyDescent="0.3">
      <c r="A1686" s="1" t="s">
        <v>62</v>
      </c>
      <c r="B1686">
        <v>4.8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1.25</v>
      </c>
      <c r="J1686">
        <v>824.7</v>
      </c>
      <c r="K1686">
        <v>0</v>
      </c>
      <c r="L1686">
        <v>0</v>
      </c>
      <c r="M1686">
        <v>645.55999999999995</v>
      </c>
      <c r="N1686">
        <v>0.67700000000000005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2016</v>
      </c>
    </row>
    <row r="1687" spans="1:25" x14ac:dyDescent="0.3">
      <c r="A1687" s="1" t="s">
        <v>63</v>
      </c>
      <c r="B1687">
        <v>88.3</v>
      </c>
      <c r="C1687">
        <v>0</v>
      </c>
      <c r="D1687">
        <v>0</v>
      </c>
      <c r="E1687">
        <v>0</v>
      </c>
      <c r="F1687">
        <v>0.17</v>
      </c>
      <c r="G1687">
        <v>0</v>
      </c>
      <c r="H1687">
        <v>0</v>
      </c>
      <c r="I1687">
        <v>4486.75</v>
      </c>
      <c r="J1687">
        <v>692.30000000000007</v>
      </c>
      <c r="K1687">
        <v>0</v>
      </c>
      <c r="L1687">
        <v>0</v>
      </c>
      <c r="M1687">
        <v>1729.55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26.2</v>
      </c>
      <c r="T1687">
        <v>0.18</v>
      </c>
      <c r="U1687">
        <v>0</v>
      </c>
      <c r="V1687">
        <v>0</v>
      </c>
      <c r="W1687">
        <v>0</v>
      </c>
      <c r="X1687">
        <v>0</v>
      </c>
      <c r="Y1687">
        <v>2016</v>
      </c>
    </row>
    <row r="1688" spans="1:25" x14ac:dyDescent="0.3">
      <c r="A1688" s="1" t="s">
        <v>64</v>
      </c>
      <c r="B1688">
        <v>0</v>
      </c>
      <c r="C1688">
        <v>30508.85</v>
      </c>
      <c r="D1688">
        <v>108055.29</v>
      </c>
      <c r="E1688">
        <v>0</v>
      </c>
      <c r="F1688">
        <v>0</v>
      </c>
      <c r="G1688">
        <v>0</v>
      </c>
      <c r="H1688">
        <v>1041.2</v>
      </c>
      <c r="I1688">
        <v>15072.71</v>
      </c>
      <c r="J1688">
        <v>75598.759999999995</v>
      </c>
      <c r="K1688">
        <v>0</v>
      </c>
      <c r="L1688">
        <v>20071.5</v>
      </c>
      <c r="M1688">
        <v>2175.31</v>
      </c>
      <c r="N1688">
        <v>0</v>
      </c>
      <c r="O1688">
        <v>116758</v>
      </c>
      <c r="P1688">
        <v>0</v>
      </c>
      <c r="Q1688">
        <v>0</v>
      </c>
      <c r="R1688">
        <v>0</v>
      </c>
      <c r="S1688">
        <v>69396.700000000012</v>
      </c>
      <c r="T1688">
        <v>332880.15000000002</v>
      </c>
      <c r="U1688">
        <v>0</v>
      </c>
      <c r="V1688">
        <v>0</v>
      </c>
      <c r="W1688">
        <v>0</v>
      </c>
      <c r="X1688">
        <v>12968.52</v>
      </c>
      <c r="Y1688">
        <v>2016</v>
      </c>
    </row>
    <row r="1689" spans="1:25" x14ac:dyDescent="0.3">
      <c r="A1689" s="1" t="s">
        <v>65</v>
      </c>
      <c r="B1689">
        <v>0</v>
      </c>
      <c r="C1689">
        <v>14426.6</v>
      </c>
      <c r="D1689">
        <v>5754.39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2844.37</v>
      </c>
      <c r="V1689">
        <v>0</v>
      </c>
      <c r="W1689">
        <v>0</v>
      </c>
      <c r="X1689">
        <v>1868.65</v>
      </c>
      <c r="Y1689">
        <v>2016</v>
      </c>
    </row>
    <row r="1690" spans="1:25" x14ac:dyDescent="0.3">
      <c r="A1690" s="1" t="s">
        <v>66</v>
      </c>
      <c r="B1690">
        <v>0</v>
      </c>
      <c r="C1690">
        <v>2375.4</v>
      </c>
      <c r="D1690">
        <v>4573.7299999999996</v>
      </c>
      <c r="E1690">
        <v>17954.490000000002</v>
      </c>
      <c r="F1690">
        <v>0</v>
      </c>
      <c r="G1690">
        <v>28960.789000000001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5199.33</v>
      </c>
      <c r="R1690">
        <v>7039.91</v>
      </c>
      <c r="S1690">
        <v>0</v>
      </c>
      <c r="T1690">
        <v>0</v>
      </c>
      <c r="U1690">
        <v>41201.019999999997</v>
      </c>
      <c r="V1690">
        <v>0</v>
      </c>
      <c r="W1690">
        <v>23561</v>
      </c>
      <c r="X1690">
        <v>56906.94</v>
      </c>
      <c r="Y1690">
        <v>2016</v>
      </c>
    </row>
    <row r="1691" spans="1:25" x14ac:dyDescent="0.3">
      <c r="A1691" s="1" t="s">
        <v>67</v>
      </c>
      <c r="B1691">
        <v>0</v>
      </c>
      <c r="C1691">
        <v>0</v>
      </c>
      <c r="D1691">
        <v>0</v>
      </c>
      <c r="E1691">
        <v>15814.21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19072.03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2016</v>
      </c>
    </row>
    <row r="1692" spans="1:25" x14ac:dyDescent="0.3">
      <c r="A1692" s="1" t="s">
        <v>68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107736.07799999999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22160.52</v>
      </c>
      <c r="Y1692">
        <v>2016</v>
      </c>
    </row>
    <row r="1693" spans="1:25" x14ac:dyDescent="0.3">
      <c r="A1693" s="1" t="s">
        <v>69</v>
      </c>
      <c r="B1693">
        <v>27.8</v>
      </c>
      <c r="C1693">
        <v>44232.22</v>
      </c>
      <c r="D1693">
        <v>133296.67000000001</v>
      </c>
      <c r="E1693">
        <v>0</v>
      </c>
      <c r="F1693">
        <v>0</v>
      </c>
      <c r="G1693">
        <v>0</v>
      </c>
      <c r="H1693">
        <v>1062.52</v>
      </c>
      <c r="I1693">
        <v>34814.47</v>
      </c>
      <c r="J1693">
        <v>79710.819999999992</v>
      </c>
      <c r="K1693">
        <v>0</v>
      </c>
      <c r="L1693">
        <v>0</v>
      </c>
      <c r="M1693">
        <v>127.17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98497.1</v>
      </c>
      <c r="T1693">
        <v>150398.95000000001</v>
      </c>
      <c r="U1693">
        <v>0</v>
      </c>
      <c r="V1693">
        <v>0</v>
      </c>
      <c r="W1693">
        <v>0</v>
      </c>
      <c r="X1693">
        <v>16893.75</v>
      </c>
      <c r="Y1693">
        <v>2016</v>
      </c>
    </row>
    <row r="1694" spans="1:25" x14ac:dyDescent="0.3">
      <c r="A1694" s="1" t="s">
        <v>70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10</v>
      </c>
      <c r="M1694">
        <v>0</v>
      </c>
      <c r="N1694">
        <v>0</v>
      </c>
      <c r="O1694">
        <v>66598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2016</v>
      </c>
    </row>
    <row r="1695" spans="1:25" x14ac:dyDescent="0.3">
      <c r="A1695" s="1" t="s">
        <v>71</v>
      </c>
      <c r="B1695">
        <v>0</v>
      </c>
      <c r="C1695">
        <v>1028.19</v>
      </c>
      <c r="D1695">
        <v>23.29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3254.27</v>
      </c>
      <c r="K1695">
        <v>0</v>
      </c>
      <c r="L1695">
        <v>0</v>
      </c>
      <c r="M1695">
        <v>2186.5700000000002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366.7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2016</v>
      </c>
    </row>
    <row r="1696" spans="1:25" x14ac:dyDescent="0.3">
      <c r="A1696" s="1" t="s">
        <v>72</v>
      </c>
      <c r="B1696">
        <v>0</v>
      </c>
      <c r="C1696">
        <v>418.67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4804.04</v>
      </c>
      <c r="K1696">
        <v>0</v>
      </c>
      <c r="L1696">
        <v>0</v>
      </c>
      <c r="M1696">
        <v>14955.28</v>
      </c>
      <c r="N1696">
        <v>0.108</v>
      </c>
      <c r="O1696">
        <v>0</v>
      </c>
      <c r="P1696">
        <v>0</v>
      </c>
      <c r="Q1696">
        <v>0</v>
      </c>
      <c r="R1696">
        <v>0</v>
      </c>
      <c r="S1696">
        <v>1014.8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2016</v>
      </c>
    </row>
    <row r="1697" spans="1:25" x14ac:dyDescent="0.3">
      <c r="A1697" s="1" t="s">
        <v>73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4244.75</v>
      </c>
      <c r="K1697">
        <v>0</v>
      </c>
      <c r="L1697">
        <v>0</v>
      </c>
      <c r="M1697">
        <v>2319.84</v>
      </c>
      <c r="N1697">
        <v>0.108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2016</v>
      </c>
    </row>
    <row r="1698" spans="1:25" x14ac:dyDescent="0.3">
      <c r="A1698" s="1" t="s">
        <v>74</v>
      </c>
      <c r="B1698">
        <v>81</v>
      </c>
      <c r="C1698">
        <v>833.49</v>
      </c>
      <c r="D1698">
        <v>3843.56</v>
      </c>
      <c r="E1698">
        <v>0</v>
      </c>
      <c r="F1698">
        <v>29922.43</v>
      </c>
      <c r="G1698">
        <v>0</v>
      </c>
      <c r="H1698">
        <v>0</v>
      </c>
      <c r="I1698">
        <v>44337.37</v>
      </c>
      <c r="J1698">
        <v>14357.57</v>
      </c>
      <c r="K1698">
        <v>0</v>
      </c>
      <c r="L1698">
        <v>0</v>
      </c>
      <c r="M1698">
        <v>3393.62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791.00000000000011</v>
      </c>
      <c r="T1698">
        <v>5802.73</v>
      </c>
      <c r="U1698">
        <v>0</v>
      </c>
      <c r="V1698">
        <v>0</v>
      </c>
      <c r="W1698">
        <v>0</v>
      </c>
      <c r="X1698">
        <v>30.8</v>
      </c>
      <c r="Y1698">
        <v>2016</v>
      </c>
    </row>
    <row r="1699" spans="1:25" x14ac:dyDescent="0.3">
      <c r="A1699" s="1" t="s">
        <v>75</v>
      </c>
      <c r="B1699">
        <v>0</v>
      </c>
      <c r="C1699">
        <v>0</v>
      </c>
      <c r="D1699">
        <v>0</v>
      </c>
      <c r="E1699">
        <v>0</v>
      </c>
      <c r="F1699">
        <v>7299</v>
      </c>
      <c r="G1699">
        <v>0</v>
      </c>
      <c r="H1699">
        <v>0</v>
      </c>
      <c r="I1699">
        <v>233.15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2395.37</v>
      </c>
      <c r="W1699">
        <v>0</v>
      </c>
      <c r="X1699">
        <v>0</v>
      </c>
      <c r="Y1699">
        <v>2016</v>
      </c>
    </row>
    <row r="1700" spans="1:25" x14ac:dyDescent="0.3">
      <c r="A1700" s="1" t="s">
        <v>76</v>
      </c>
      <c r="B1700">
        <v>0</v>
      </c>
      <c r="C1700">
        <v>0</v>
      </c>
      <c r="D1700">
        <v>265.76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3694.2</v>
      </c>
      <c r="T1700">
        <v>79.349999999999994</v>
      </c>
      <c r="U1700">
        <v>0</v>
      </c>
      <c r="V1700">
        <v>0</v>
      </c>
      <c r="W1700">
        <v>0</v>
      </c>
      <c r="X1700">
        <v>2.8</v>
      </c>
      <c r="Y1700">
        <v>2016</v>
      </c>
    </row>
    <row r="1701" spans="1:25" x14ac:dyDescent="0.3">
      <c r="A1701" s="1" t="s">
        <v>77</v>
      </c>
      <c r="B1701">
        <v>0</v>
      </c>
      <c r="C1701">
        <v>0</v>
      </c>
      <c r="D1701">
        <v>0</v>
      </c>
      <c r="E1701">
        <v>0</v>
      </c>
      <c r="F1701">
        <v>8675.1200000000008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257.85000000000002</v>
      </c>
      <c r="W1701">
        <v>0</v>
      </c>
      <c r="X1701">
        <v>0</v>
      </c>
      <c r="Y1701">
        <v>2016</v>
      </c>
    </row>
    <row r="1702" spans="1:25" x14ac:dyDescent="0.3">
      <c r="A1702" s="1" t="s">
        <v>78</v>
      </c>
      <c r="B1702">
        <v>0</v>
      </c>
      <c r="C1702">
        <v>0</v>
      </c>
      <c r="D1702">
        <v>0</v>
      </c>
      <c r="E1702">
        <v>0</v>
      </c>
      <c r="F1702">
        <v>1.66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10.5</v>
      </c>
      <c r="W1702">
        <v>0</v>
      </c>
      <c r="X1702">
        <v>0</v>
      </c>
      <c r="Y1702">
        <v>2016</v>
      </c>
    </row>
    <row r="1703" spans="1:25" x14ac:dyDescent="0.3">
      <c r="A1703" s="1" t="s">
        <v>79</v>
      </c>
      <c r="B1703">
        <v>563.70000000000005</v>
      </c>
      <c r="C1703">
        <v>81.84</v>
      </c>
      <c r="D1703">
        <v>1055.0899999999999</v>
      </c>
      <c r="E1703">
        <v>0</v>
      </c>
      <c r="F1703">
        <v>0</v>
      </c>
      <c r="G1703">
        <v>0</v>
      </c>
      <c r="H1703">
        <v>0</v>
      </c>
      <c r="I1703">
        <v>83.390000000000015</v>
      </c>
      <c r="J1703">
        <v>1243.1400000000001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451.7</v>
      </c>
      <c r="T1703">
        <v>22.78</v>
      </c>
      <c r="U1703">
        <v>0</v>
      </c>
      <c r="V1703">
        <v>0</v>
      </c>
      <c r="W1703">
        <v>0</v>
      </c>
      <c r="X1703">
        <v>5.34</v>
      </c>
      <c r="Y1703">
        <v>2016</v>
      </c>
    </row>
    <row r="1704" spans="1:25" x14ac:dyDescent="0.3">
      <c r="A1704" s="1" t="s">
        <v>80</v>
      </c>
      <c r="B1704">
        <v>0</v>
      </c>
      <c r="C1704">
        <v>0</v>
      </c>
      <c r="D1704">
        <v>0</v>
      </c>
      <c r="E1704">
        <v>0</v>
      </c>
      <c r="F1704">
        <v>99.43</v>
      </c>
      <c r="G1704">
        <v>0</v>
      </c>
      <c r="H1704">
        <v>0</v>
      </c>
      <c r="I1704">
        <v>201.9</v>
      </c>
      <c r="J1704">
        <v>1973.43</v>
      </c>
      <c r="K1704">
        <v>0</v>
      </c>
      <c r="L1704">
        <v>0</v>
      </c>
      <c r="M1704">
        <v>409.77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2016</v>
      </c>
    </row>
    <row r="1705" spans="1:25" x14ac:dyDescent="0.3">
      <c r="A1705" s="1" t="s">
        <v>81</v>
      </c>
      <c r="B1705">
        <v>0</v>
      </c>
      <c r="C1705">
        <v>0</v>
      </c>
      <c r="D1705">
        <v>0</v>
      </c>
      <c r="E1705">
        <v>0</v>
      </c>
      <c r="F1705">
        <v>69.19</v>
      </c>
      <c r="G1705">
        <v>0</v>
      </c>
      <c r="H1705">
        <v>0</v>
      </c>
      <c r="I1705">
        <v>0</v>
      </c>
      <c r="J1705">
        <v>116.12</v>
      </c>
      <c r="K1705">
        <v>0</v>
      </c>
      <c r="L1705">
        <v>0</v>
      </c>
      <c r="M1705">
        <v>271.92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2016</v>
      </c>
    </row>
    <row r="1706" spans="1:25" x14ac:dyDescent="0.3">
      <c r="A1706" s="1" t="s">
        <v>82</v>
      </c>
      <c r="B1706">
        <v>0</v>
      </c>
      <c r="C1706">
        <v>8.75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11.1</v>
      </c>
      <c r="J1706">
        <v>5.29</v>
      </c>
      <c r="K1706">
        <v>0</v>
      </c>
      <c r="L1706">
        <v>9.3600000000000012</v>
      </c>
      <c r="M1706">
        <v>0</v>
      </c>
      <c r="N1706">
        <v>0</v>
      </c>
      <c r="O1706">
        <v>8</v>
      </c>
      <c r="P1706">
        <v>0</v>
      </c>
      <c r="Q1706">
        <v>0</v>
      </c>
      <c r="R1706">
        <v>0</v>
      </c>
      <c r="S1706">
        <v>0</v>
      </c>
      <c r="T1706">
        <v>8643.36</v>
      </c>
      <c r="U1706">
        <v>6.1499999999999986</v>
      </c>
      <c r="V1706">
        <v>0</v>
      </c>
      <c r="W1706">
        <v>0</v>
      </c>
      <c r="X1706">
        <v>0</v>
      </c>
      <c r="Y1706">
        <v>2016</v>
      </c>
    </row>
    <row r="1707" spans="1:25" x14ac:dyDescent="0.3">
      <c r="A1707" s="1" t="s">
        <v>83</v>
      </c>
      <c r="B1707">
        <v>53.1</v>
      </c>
      <c r="C1707">
        <v>93.330000000000013</v>
      </c>
      <c r="D1707">
        <v>819.17000000000007</v>
      </c>
      <c r="E1707">
        <v>0</v>
      </c>
      <c r="F1707">
        <v>1456.58</v>
      </c>
      <c r="G1707">
        <v>0</v>
      </c>
      <c r="H1707">
        <v>91.54</v>
      </c>
      <c r="I1707">
        <v>2174.63</v>
      </c>
      <c r="J1707">
        <v>5325.41</v>
      </c>
      <c r="K1707">
        <v>0.25900000000000001</v>
      </c>
      <c r="L1707">
        <v>2.6</v>
      </c>
      <c r="M1707">
        <v>740.05</v>
      </c>
      <c r="N1707">
        <v>0</v>
      </c>
      <c r="O1707">
        <v>0</v>
      </c>
      <c r="P1707">
        <v>3.8100000000000002E-2</v>
      </c>
      <c r="Q1707">
        <v>0</v>
      </c>
      <c r="R1707">
        <v>0</v>
      </c>
      <c r="S1707">
        <v>1.5</v>
      </c>
      <c r="T1707">
        <v>8277.75</v>
      </c>
      <c r="U1707">
        <v>0</v>
      </c>
      <c r="V1707">
        <v>0</v>
      </c>
      <c r="W1707">
        <v>0</v>
      </c>
      <c r="X1707">
        <v>29.99</v>
      </c>
      <c r="Y1707">
        <v>2016</v>
      </c>
    </row>
    <row r="1708" spans="1:25" x14ac:dyDescent="0.3">
      <c r="A1708" s="1" t="s">
        <v>84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8539</v>
      </c>
      <c r="P1708">
        <v>0</v>
      </c>
      <c r="Q1708">
        <v>0</v>
      </c>
      <c r="R1708">
        <v>0</v>
      </c>
      <c r="S1708">
        <v>0</v>
      </c>
      <c r="T1708">
        <v>204.56</v>
      </c>
      <c r="U1708">
        <v>0</v>
      </c>
      <c r="V1708">
        <v>0</v>
      </c>
      <c r="W1708">
        <v>0</v>
      </c>
      <c r="X1708">
        <v>0</v>
      </c>
      <c r="Y1708">
        <v>2016</v>
      </c>
    </row>
    <row r="1709" spans="1:25" x14ac:dyDescent="0.3">
      <c r="A1709" s="1" t="s">
        <v>85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568.69799999999998</v>
      </c>
      <c r="I1709">
        <v>8.379999999999999</v>
      </c>
      <c r="J1709">
        <v>113.85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981.44</v>
      </c>
      <c r="U1709">
        <v>0</v>
      </c>
      <c r="V1709">
        <v>0</v>
      </c>
      <c r="W1709">
        <v>0</v>
      </c>
      <c r="X1709">
        <v>0</v>
      </c>
      <c r="Y1709">
        <v>2016</v>
      </c>
    </row>
    <row r="1710" spans="1:25" x14ac:dyDescent="0.3">
      <c r="A1710" s="1" t="s">
        <v>86</v>
      </c>
      <c r="B1710">
        <v>142.6</v>
      </c>
      <c r="C1710">
        <v>22205.99</v>
      </c>
      <c r="D1710">
        <v>41251.32</v>
      </c>
      <c r="E1710">
        <v>0</v>
      </c>
      <c r="F1710">
        <v>27583.119999999999</v>
      </c>
      <c r="G1710">
        <v>0</v>
      </c>
      <c r="H1710">
        <v>33273.080999999998</v>
      </c>
      <c r="I1710">
        <v>20011.75</v>
      </c>
      <c r="J1710">
        <v>217331.93</v>
      </c>
      <c r="K1710">
        <v>2.948</v>
      </c>
      <c r="L1710">
        <v>35689.300000000003</v>
      </c>
      <c r="M1710">
        <v>76531.86</v>
      </c>
      <c r="N1710">
        <v>3.28</v>
      </c>
      <c r="O1710">
        <v>169655</v>
      </c>
      <c r="P1710">
        <v>2.6793</v>
      </c>
      <c r="Q1710">
        <v>2548.42</v>
      </c>
      <c r="R1710">
        <v>0</v>
      </c>
      <c r="S1710">
        <v>37451.4</v>
      </c>
      <c r="T1710">
        <v>210346.73</v>
      </c>
      <c r="U1710">
        <v>0.03</v>
      </c>
      <c r="V1710">
        <v>6823.9699999999993</v>
      </c>
      <c r="W1710">
        <v>30</v>
      </c>
      <c r="X1710">
        <v>3788.34</v>
      </c>
      <c r="Y1710">
        <v>2016</v>
      </c>
    </row>
    <row r="1711" spans="1:25" x14ac:dyDescent="0.3">
      <c r="A1711" s="1" t="s">
        <v>87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2016</v>
      </c>
    </row>
    <row r="1712" spans="1:25" x14ac:dyDescent="0.3">
      <c r="A1712" s="1" t="s">
        <v>88</v>
      </c>
      <c r="B1712">
        <v>0</v>
      </c>
      <c r="C1712">
        <v>0</v>
      </c>
      <c r="D1712">
        <v>0</v>
      </c>
      <c r="E1712">
        <v>0</v>
      </c>
      <c r="F1712">
        <v>2.94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76.959999999999994</v>
      </c>
      <c r="W1712">
        <v>0</v>
      </c>
      <c r="X1712">
        <v>0</v>
      </c>
      <c r="Y1712">
        <v>2016</v>
      </c>
    </row>
    <row r="1713" spans="1:25" x14ac:dyDescent="0.3">
      <c r="A1713" s="1" t="s">
        <v>89</v>
      </c>
      <c r="B1713">
        <v>0</v>
      </c>
      <c r="C1713">
        <v>0</v>
      </c>
      <c r="D1713">
        <v>0</v>
      </c>
      <c r="E1713">
        <v>0</v>
      </c>
      <c r="F1713">
        <v>0.42</v>
      </c>
      <c r="G1713">
        <v>0</v>
      </c>
      <c r="H1713">
        <v>0</v>
      </c>
      <c r="I1713">
        <v>0</v>
      </c>
      <c r="J1713">
        <v>0</v>
      </c>
      <c r="K1713">
        <v>0.56499999999999995</v>
      </c>
      <c r="L1713">
        <v>0</v>
      </c>
      <c r="M1713">
        <v>3672.44</v>
      </c>
      <c r="N1713">
        <v>1.0549999999999999</v>
      </c>
      <c r="O1713">
        <v>0</v>
      </c>
      <c r="P1713">
        <v>0</v>
      </c>
      <c r="Q1713">
        <v>0</v>
      </c>
      <c r="R1713">
        <v>0</v>
      </c>
      <c r="S1713">
        <v>1.6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2016</v>
      </c>
    </row>
    <row r="1714" spans="1:25" x14ac:dyDescent="0.3">
      <c r="A1714" s="1" t="s">
        <v>90</v>
      </c>
      <c r="B1714">
        <v>0</v>
      </c>
      <c r="C1714">
        <v>0</v>
      </c>
      <c r="D1714">
        <v>0</v>
      </c>
      <c r="E1714">
        <v>0</v>
      </c>
      <c r="F1714">
        <v>393.7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345.46</v>
      </c>
      <c r="W1714">
        <v>0</v>
      </c>
      <c r="X1714">
        <v>0</v>
      </c>
      <c r="Y1714">
        <v>2016</v>
      </c>
    </row>
    <row r="1715" spans="1:25" x14ac:dyDescent="0.3">
      <c r="A1715" s="1" t="s">
        <v>91</v>
      </c>
      <c r="B1715">
        <v>150.80000000000001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555.96</v>
      </c>
      <c r="J1715">
        <v>485.55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1420.9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2016</v>
      </c>
    </row>
    <row r="1716" spans="1:25" x14ac:dyDescent="0.3">
      <c r="A1716" s="1" t="s">
        <v>92</v>
      </c>
      <c r="B1716">
        <v>0</v>
      </c>
      <c r="C1716">
        <v>0</v>
      </c>
      <c r="D1716">
        <v>0</v>
      </c>
      <c r="E1716">
        <v>0</v>
      </c>
      <c r="F1716">
        <v>0.03</v>
      </c>
      <c r="G1716">
        <v>0</v>
      </c>
      <c r="H1716">
        <v>0</v>
      </c>
      <c r="I1716">
        <v>0</v>
      </c>
      <c r="J1716">
        <v>14651.02</v>
      </c>
      <c r="K1716">
        <v>0</v>
      </c>
      <c r="L1716">
        <v>0</v>
      </c>
      <c r="M1716">
        <v>106.73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2016</v>
      </c>
    </row>
    <row r="1717" spans="1:25" x14ac:dyDescent="0.3">
      <c r="A1717" s="1" t="s">
        <v>93</v>
      </c>
      <c r="B1717">
        <v>0</v>
      </c>
      <c r="C1717">
        <v>0</v>
      </c>
      <c r="D1717">
        <v>0</v>
      </c>
      <c r="E1717">
        <v>0</v>
      </c>
      <c r="F1717">
        <v>0.03</v>
      </c>
      <c r="G1717">
        <v>0</v>
      </c>
      <c r="H1717">
        <v>0</v>
      </c>
      <c r="I1717">
        <v>0</v>
      </c>
      <c r="J1717">
        <v>14651.02</v>
      </c>
      <c r="K1717">
        <v>0</v>
      </c>
      <c r="L1717">
        <v>0</v>
      </c>
      <c r="M1717">
        <v>106.73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2016</v>
      </c>
    </row>
    <row r="1718" spans="1:25" x14ac:dyDescent="0.3">
      <c r="A1718" s="1" t="s">
        <v>94</v>
      </c>
      <c r="B1718">
        <v>0</v>
      </c>
      <c r="C1718">
        <v>0</v>
      </c>
      <c r="D1718">
        <v>0</v>
      </c>
      <c r="E1718">
        <v>0</v>
      </c>
      <c r="F1718">
        <v>0.03</v>
      </c>
      <c r="G1718">
        <v>0</v>
      </c>
      <c r="H1718">
        <v>0</v>
      </c>
      <c r="I1718">
        <v>0</v>
      </c>
      <c r="J1718">
        <v>14651.02</v>
      </c>
      <c r="K1718">
        <v>0</v>
      </c>
      <c r="L1718">
        <v>0</v>
      </c>
      <c r="M1718">
        <v>106.73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2016</v>
      </c>
    </row>
    <row r="1719" spans="1:25" x14ac:dyDescent="0.3">
      <c r="A1719" s="1" t="s">
        <v>95</v>
      </c>
      <c r="B1719">
        <v>0.3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0.03</v>
      </c>
      <c r="J1719">
        <v>6044.78</v>
      </c>
      <c r="K1719">
        <v>0</v>
      </c>
      <c r="L1719">
        <v>0</v>
      </c>
      <c r="M1719">
        <v>1693.4</v>
      </c>
      <c r="N1719">
        <v>34.296999999999997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2016</v>
      </c>
    </row>
    <row r="1720" spans="1:25" x14ac:dyDescent="0.3">
      <c r="A1720" s="1" t="s">
        <v>96</v>
      </c>
      <c r="B1720">
        <v>0.3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0.03</v>
      </c>
      <c r="J1720">
        <v>6044.78</v>
      </c>
      <c r="K1720">
        <v>0</v>
      </c>
      <c r="L1720">
        <v>0</v>
      </c>
      <c r="M1720">
        <v>1693.4</v>
      </c>
      <c r="N1720">
        <v>34.296999999999997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2016</v>
      </c>
    </row>
    <row r="1721" spans="1:25" x14ac:dyDescent="0.3">
      <c r="A1721" s="1" t="s">
        <v>97</v>
      </c>
      <c r="B1721">
        <v>0</v>
      </c>
      <c r="C1721">
        <v>0</v>
      </c>
      <c r="D1721">
        <v>0</v>
      </c>
      <c r="E1721">
        <v>0</v>
      </c>
      <c r="F1721">
        <v>57.41</v>
      </c>
      <c r="G1721">
        <v>0</v>
      </c>
      <c r="H1721">
        <v>0</v>
      </c>
      <c r="I1721">
        <v>49.349999999999987</v>
      </c>
      <c r="J1721">
        <v>331.3</v>
      </c>
      <c r="K1721">
        <v>0</v>
      </c>
      <c r="L1721">
        <v>0</v>
      </c>
      <c r="M1721">
        <v>2696.93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2016</v>
      </c>
    </row>
    <row r="1722" spans="1:25" x14ac:dyDescent="0.3">
      <c r="A1722" s="1" t="s">
        <v>98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0.02</v>
      </c>
      <c r="J1722">
        <v>46.67</v>
      </c>
      <c r="K1722">
        <v>0</v>
      </c>
      <c r="L1722">
        <v>0</v>
      </c>
      <c r="M1722">
        <v>945.3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2016</v>
      </c>
    </row>
    <row r="1723" spans="1:25" x14ac:dyDescent="0.3">
      <c r="A1723" s="1" t="s">
        <v>99</v>
      </c>
      <c r="B1723">
        <v>6.6</v>
      </c>
      <c r="C1723">
        <v>0</v>
      </c>
      <c r="D1723">
        <v>0</v>
      </c>
      <c r="E1723">
        <v>0</v>
      </c>
      <c r="F1723">
        <v>22.08</v>
      </c>
      <c r="G1723">
        <v>0</v>
      </c>
      <c r="H1723">
        <v>0</v>
      </c>
      <c r="I1723">
        <v>681.74</v>
      </c>
      <c r="J1723">
        <v>13444.52</v>
      </c>
      <c r="K1723">
        <v>0</v>
      </c>
      <c r="L1723">
        <v>0</v>
      </c>
      <c r="M1723">
        <v>12867.2</v>
      </c>
      <c r="N1723">
        <v>68.593999999999994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2016</v>
      </c>
    </row>
    <row r="1724" spans="1:25" x14ac:dyDescent="0.3">
      <c r="A1724" s="1" t="s">
        <v>100</v>
      </c>
      <c r="B1724">
        <v>3.1</v>
      </c>
      <c r="C1724">
        <v>0</v>
      </c>
      <c r="D1724">
        <v>0</v>
      </c>
      <c r="E1724">
        <v>0</v>
      </c>
      <c r="F1724">
        <v>1.18</v>
      </c>
      <c r="G1724">
        <v>0</v>
      </c>
      <c r="H1724">
        <v>0</v>
      </c>
      <c r="I1724">
        <v>453.23</v>
      </c>
      <c r="J1724">
        <v>968.06999999999994</v>
      </c>
      <c r="K1724">
        <v>0</v>
      </c>
      <c r="L1724">
        <v>0</v>
      </c>
      <c r="M1724">
        <v>4852.16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2016</v>
      </c>
    </row>
    <row r="1725" spans="1:25" x14ac:dyDescent="0.3">
      <c r="A1725" s="1" t="s">
        <v>101</v>
      </c>
      <c r="B1725">
        <v>3.2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329.87</v>
      </c>
      <c r="J1725">
        <v>681.61</v>
      </c>
      <c r="K1725">
        <v>0</v>
      </c>
      <c r="L1725">
        <v>0</v>
      </c>
      <c r="M1725">
        <v>4306.3899999999994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2016</v>
      </c>
    </row>
    <row r="1726" spans="1:25" x14ac:dyDescent="0.3">
      <c r="A1726" s="1" t="s">
        <v>102</v>
      </c>
      <c r="B1726">
        <v>0.2</v>
      </c>
      <c r="C1726">
        <v>0</v>
      </c>
      <c r="D1726">
        <v>0</v>
      </c>
      <c r="E1726">
        <v>0</v>
      </c>
      <c r="F1726">
        <v>0.71</v>
      </c>
      <c r="G1726">
        <v>0</v>
      </c>
      <c r="H1726">
        <v>0</v>
      </c>
      <c r="I1726">
        <v>4144.0599999999986</v>
      </c>
      <c r="J1726">
        <v>0</v>
      </c>
      <c r="K1726">
        <v>0</v>
      </c>
      <c r="L1726">
        <v>0</v>
      </c>
      <c r="M1726">
        <v>1.35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2016</v>
      </c>
    </row>
    <row r="1727" spans="1:25" x14ac:dyDescent="0.3">
      <c r="A1727" s="1" t="s">
        <v>103</v>
      </c>
      <c r="B1727">
        <v>0</v>
      </c>
      <c r="C1727">
        <v>0</v>
      </c>
      <c r="D1727">
        <v>0</v>
      </c>
      <c r="E1727">
        <v>0</v>
      </c>
      <c r="F1727">
        <v>21.96</v>
      </c>
      <c r="G1727">
        <v>0</v>
      </c>
      <c r="H1727">
        <v>0</v>
      </c>
      <c r="I1727">
        <v>0.93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2016</v>
      </c>
    </row>
    <row r="1728" spans="1:25" x14ac:dyDescent="0.3">
      <c r="A1728" s="1" t="s">
        <v>104</v>
      </c>
      <c r="B1728">
        <v>0</v>
      </c>
      <c r="C1728">
        <v>0</v>
      </c>
      <c r="D1728">
        <v>0</v>
      </c>
      <c r="E1728">
        <v>0</v>
      </c>
      <c r="F1728">
        <v>58.21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253.01</v>
      </c>
      <c r="W1728">
        <v>0</v>
      </c>
      <c r="X1728">
        <v>0</v>
      </c>
      <c r="Y1728">
        <v>2016</v>
      </c>
    </row>
    <row r="1729" spans="1:25" x14ac:dyDescent="0.3">
      <c r="A1729" s="1" t="s">
        <v>105</v>
      </c>
      <c r="B1729">
        <v>0</v>
      </c>
      <c r="C1729">
        <v>0</v>
      </c>
      <c r="D1729">
        <v>0</v>
      </c>
      <c r="E1729">
        <v>0</v>
      </c>
      <c r="F1729">
        <v>58.21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253.01</v>
      </c>
      <c r="W1729">
        <v>0</v>
      </c>
      <c r="X1729">
        <v>0</v>
      </c>
      <c r="Y1729">
        <v>2016</v>
      </c>
    </row>
    <row r="1730" spans="1:25" x14ac:dyDescent="0.3">
      <c r="A1730" s="1" t="s">
        <v>106</v>
      </c>
      <c r="B1730">
        <v>0</v>
      </c>
      <c r="C1730">
        <v>0</v>
      </c>
      <c r="D1730">
        <v>0</v>
      </c>
      <c r="E1730">
        <v>0</v>
      </c>
      <c r="F1730">
        <v>58.21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253.01</v>
      </c>
      <c r="W1730">
        <v>0</v>
      </c>
      <c r="X1730">
        <v>0</v>
      </c>
      <c r="Y1730">
        <v>2016</v>
      </c>
    </row>
    <row r="1731" spans="1:25" x14ac:dyDescent="0.3">
      <c r="A1731" s="1" t="s">
        <v>107</v>
      </c>
      <c r="B1731">
        <v>0</v>
      </c>
      <c r="C1731">
        <v>0</v>
      </c>
      <c r="D1731">
        <v>0</v>
      </c>
      <c r="E1731">
        <v>0</v>
      </c>
      <c r="F1731">
        <v>21.96</v>
      </c>
      <c r="G1731">
        <v>0</v>
      </c>
      <c r="H1731">
        <v>0</v>
      </c>
      <c r="I1731">
        <v>0.93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2016</v>
      </c>
    </row>
    <row r="1732" spans="1:25" x14ac:dyDescent="0.3">
      <c r="A1732" s="1" t="s">
        <v>108</v>
      </c>
      <c r="B1732">
        <v>879.5</v>
      </c>
      <c r="C1732">
        <v>861.75</v>
      </c>
      <c r="D1732">
        <v>683.51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5861.46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1445.4</v>
      </c>
      <c r="T1732">
        <v>0.24</v>
      </c>
      <c r="U1732">
        <v>0</v>
      </c>
      <c r="V1732">
        <v>0</v>
      </c>
      <c r="W1732">
        <v>0</v>
      </c>
      <c r="X1732">
        <v>7.0000000000000007E-2</v>
      </c>
      <c r="Y1732">
        <v>2016</v>
      </c>
    </row>
    <row r="1733" spans="1:25" x14ac:dyDescent="0.3">
      <c r="A1733" s="1" t="s">
        <v>109</v>
      </c>
      <c r="B1733">
        <v>0</v>
      </c>
      <c r="C1733">
        <v>0</v>
      </c>
      <c r="D1733">
        <v>63.08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3593.22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1.4</v>
      </c>
      <c r="T1733">
        <v>97.65</v>
      </c>
      <c r="U1733">
        <v>0</v>
      </c>
      <c r="V1733">
        <v>0</v>
      </c>
      <c r="W1733">
        <v>0</v>
      </c>
      <c r="X1733">
        <v>0.23</v>
      </c>
      <c r="Y1733">
        <v>2016</v>
      </c>
    </row>
    <row r="1734" spans="1:25" x14ac:dyDescent="0.3">
      <c r="A1734" s="1" t="s">
        <v>110</v>
      </c>
      <c r="B1734">
        <v>879.5</v>
      </c>
      <c r="C1734">
        <v>861.75</v>
      </c>
      <c r="D1734">
        <v>683.51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5861.46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1445.4</v>
      </c>
      <c r="T1734">
        <v>0.24</v>
      </c>
      <c r="U1734">
        <v>0</v>
      </c>
      <c r="V1734">
        <v>0</v>
      </c>
      <c r="W1734">
        <v>0</v>
      </c>
      <c r="X1734">
        <v>7.0000000000000007E-2</v>
      </c>
      <c r="Y1734">
        <v>2016</v>
      </c>
    </row>
    <row r="1735" spans="1:25" x14ac:dyDescent="0.3">
      <c r="A1735" s="1" t="s">
        <v>111</v>
      </c>
      <c r="B1735">
        <v>0</v>
      </c>
      <c r="C1735">
        <v>0</v>
      </c>
      <c r="D1735">
        <v>63.08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3593.22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1.4</v>
      </c>
      <c r="T1735">
        <v>97.65</v>
      </c>
      <c r="U1735">
        <v>0</v>
      </c>
      <c r="V1735">
        <v>0</v>
      </c>
      <c r="W1735">
        <v>0</v>
      </c>
      <c r="X1735">
        <v>0.23</v>
      </c>
      <c r="Y1735">
        <v>2016</v>
      </c>
    </row>
    <row r="1736" spans="1:25" x14ac:dyDescent="0.3">
      <c r="A1736" s="1" t="s">
        <v>112</v>
      </c>
      <c r="B1736">
        <v>0</v>
      </c>
      <c r="C1736">
        <v>26.58</v>
      </c>
      <c r="D1736">
        <v>22588.44</v>
      </c>
      <c r="E1736">
        <v>0</v>
      </c>
      <c r="F1736">
        <v>0</v>
      </c>
      <c r="G1736">
        <v>0</v>
      </c>
      <c r="H1736">
        <v>3156</v>
      </c>
      <c r="I1736">
        <v>0</v>
      </c>
      <c r="J1736">
        <v>30.33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7.6</v>
      </c>
      <c r="T1736">
        <v>35970.17</v>
      </c>
      <c r="U1736">
        <v>0</v>
      </c>
      <c r="V1736">
        <v>0</v>
      </c>
      <c r="W1736">
        <v>0</v>
      </c>
      <c r="X1736">
        <v>0.67</v>
      </c>
      <c r="Y1736">
        <v>2016</v>
      </c>
    </row>
    <row r="1737" spans="1:25" x14ac:dyDescent="0.3">
      <c r="A1737" s="1" t="s">
        <v>113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0.1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2016</v>
      </c>
    </row>
    <row r="1738" spans="1:25" x14ac:dyDescent="0.3">
      <c r="A1738" s="1" t="s">
        <v>114</v>
      </c>
      <c r="B1738">
        <v>0.8</v>
      </c>
      <c r="C1738">
        <v>1940.56</v>
      </c>
      <c r="D1738">
        <v>2003.74</v>
      </c>
      <c r="E1738">
        <v>0</v>
      </c>
      <c r="F1738">
        <v>0</v>
      </c>
      <c r="G1738">
        <v>0</v>
      </c>
      <c r="H1738">
        <v>0</v>
      </c>
      <c r="I1738">
        <v>9999.4400000000023</v>
      </c>
      <c r="J1738">
        <v>9389.0299999999988</v>
      </c>
      <c r="K1738">
        <v>0</v>
      </c>
      <c r="L1738">
        <v>0</v>
      </c>
      <c r="M1738">
        <v>231.85</v>
      </c>
      <c r="N1738">
        <v>0</v>
      </c>
      <c r="O1738">
        <v>0</v>
      </c>
      <c r="P1738">
        <v>0</v>
      </c>
      <c r="Q1738">
        <v>0.9</v>
      </c>
      <c r="R1738">
        <v>0</v>
      </c>
      <c r="S1738">
        <v>4527.6000000000004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2016</v>
      </c>
    </row>
    <row r="1739" spans="1:25" x14ac:dyDescent="0.3">
      <c r="A1739" s="1" t="s">
        <v>115</v>
      </c>
      <c r="B1739">
        <v>0</v>
      </c>
      <c r="C1739">
        <v>1.1100000000000001</v>
      </c>
      <c r="D1739">
        <v>0</v>
      </c>
      <c r="E1739">
        <v>0</v>
      </c>
      <c r="F1739">
        <v>7736.83</v>
      </c>
      <c r="G1739">
        <v>0</v>
      </c>
      <c r="H1739">
        <v>0</v>
      </c>
      <c r="I1739">
        <v>14993.79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65.3</v>
      </c>
      <c r="T1739">
        <v>0</v>
      </c>
      <c r="U1739">
        <v>0</v>
      </c>
      <c r="V1739">
        <v>0.88</v>
      </c>
      <c r="W1739">
        <v>0</v>
      </c>
      <c r="X1739">
        <v>0</v>
      </c>
      <c r="Y1739">
        <v>2016</v>
      </c>
    </row>
    <row r="1740" spans="1:25" x14ac:dyDescent="0.3">
      <c r="A1740" s="1" t="s">
        <v>116</v>
      </c>
      <c r="B1740">
        <v>0</v>
      </c>
      <c r="C1740">
        <v>0</v>
      </c>
      <c r="D1740">
        <v>0</v>
      </c>
      <c r="E1740">
        <v>0</v>
      </c>
      <c r="F1740">
        <v>16935.740000000002</v>
      </c>
      <c r="G1740">
        <v>0</v>
      </c>
      <c r="H1740">
        <v>0</v>
      </c>
      <c r="I1740">
        <v>6.8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27397.02</v>
      </c>
      <c r="W1740">
        <v>0</v>
      </c>
      <c r="X1740">
        <v>0</v>
      </c>
      <c r="Y1740">
        <v>2016</v>
      </c>
    </row>
    <row r="1741" spans="1:25" x14ac:dyDescent="0.3">
      <c r="A1741" s="1" t="s">
        <v>117</v>
      </c>
      <c r="B1741">
        <v>0</v>
      </c>
      <c r="C1741">
        <v>679.17000000000007</v>
      </c>
      <c r="D1741">
        <v>2177.8200000000002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141.16</v>
      </c>
      <c r="Y1741">
        <v>2016</v>
      </c>
    </row>
    <row r="1742" spans="1:25" x14ac:dyDescent="0.3">
      <c r="A1742" s="1" t="s">
        <v>118</v>
      </c>
      <c r="B1742">
        <v>0</v>
      </c>
      <c r="C1742">
        <v>78.960000000000008</v>
      </c>
      <c r="D1742">
        <v>245.04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157.22999999999999</v>
      </c>
      <c r="V1742">
        <v>0</v>
      </c>
      <c r="W1742">
        <v>0</v>
      </c>
      <c r="X1742">
        <v>23.86</v>
      </c>
      <c r="Y1742">
        <v>2016</v>
      </c>
    </row>
    <row r="1743" spans="1:25" x14ac:dyDescent="0.3">
      <c r="A1743" s="1" t="s">
        <v>119</v>
      </c>
      <c r="B1743">
        <v>6664.3</v>
      </c>
      <c r="C1743">
        <v>4371.4799999999996</v>
      </c>
      <c r="D1743">
        <v>16547.2</v>
      </c>
      <c r="E1743">
        <v>0</v>
      </c>
      <c r="F1743">
        <v>0</v>
      </c>
      <c r="G1743">
        <v>0</v>
      </c>
      <c r="H1743">
        <v>0.31</v>
      </c>
      <c r="I1743">
        <v>169.07</v>
      </c>
      <c r="J1743">
        <v>18799.669999999998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32227.599999999999</v>
      </c>
      <c r="T1743">
        <v>93.62</v>
      </c>
      <c r="U1743">
        <v>0</v>
      </c>
      <c r="V1743">
        <v>0</v>
      </c>
      <c r="W1743">
        <v>0</v>
      </c>
      <c r="X1743">
        <v>9.42</v>
      </c>
      <c r="Y1743">
        <v>2016</v>
      </c>
    </row>
    <row r="1744" spans="1:25" x14ac:dyDescent="0.3">
      <c r="A1744" s="1" t="s">
        <v>120</v>
      </c>
      <c r="B1744">
        <v>163.6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111.2</v>
      </c>
      <c r="K1744">
        <v>0</v>
      </c>
      <c r="L1744">
        <v>0</v>
      </c>
      <c r="M1744">
        <v>1081.06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2016</v>
      </c>
    </row>
    <row r="1745" spans="1:25" x14ac:dyDescent="0.3">
      <c r="A1745" s="1" t="s">
        <v>121</v>
      </c>
      <c r="B1745">
        <v>2246.5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1556.84</v>
      </c>
      <c r="J1745">
        <v>795.15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59.7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2016</v>
      </c>
    </row>
    <row r="1746" spans="1:25" x14ac:dyDescent="0.3">
      <c r="A1746" s="1" t="s">
        <v>122</v>
      </c>
      <c r="B1746">
        <v>145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204.41</v>
      </c>
      <c r="J1746">
        <v>1427.74</v>
      </c>
      <c r="K1746">
        <v>1.2330000000000001</v>
      </c>
      <c r="L1746">
        <v>0</v>
      </c>
      <c r="M1746">
        <v>0</v>
      </c>
      <c r="N1746">
        <v>0</v>
      </c>
      <c r="O1746">
        <v>0</v>
      </c>
      <c r="P1746">
        <v>1.157</v>
      </c>
      <c r="Q1746">
        <v>0</v>
      </c>
      <c r="R1746">
        <v>0</v>
      </c>
      <c r="S1746">
        <v>0.5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2016</v>
      </c>
    </row>
    <row r="1747" spans="1:25" x14ac:dyDescent="0.3">
      <c r="A1747" s="1" t="s">
        <v>123</v>
      </c>
      <c r="B1747">
        <v>243.5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107.92</v>
      </c>
      <c r="J1747">
        <v>26.79</v>
      </c>
      <c r="K1747">
        <v>0</v>
      </c>
      <c r="L1747">
        <v>0</v>
      </c>
      <c r="M1747">
        <v>52.18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2016</v>
      </c>
    </row>
    <row r="1748" spans="1:25" x14ac:dyDescent="0.3">
      <c r="A1748" s="1" t="s">
        <v>124</v>
      </c>
      <c r="B1748">
        <v>13.6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90.759999999999991</v>
      </c>
      <c r="J1748">
        <v>30.28</v>
      </c>
      <c r="K1748">
        <v>0</v>
      </c>
      <c r="L1748">
        <v>0</v>
      </c>
      <c r="M1748">
        <v>63.66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2016</v>
      </c>
    </row>
    <row r="1749" spans="1:25" x14ac:dyDescent="0.3">
      <c r="A1749" s="1" t="s">
        <v>125</v>
      </c>
      <c r="B1749">
        <v>0.9</v>
      </c>
      <c r="C1749">
        <v>0</v>
      </c>
      <c r="D1749">
        <v>0</v>
      </c>
      <c r="E1749">
        <v>0</v>
      </c>
      <c r="F1749">
        <v>4.16</v>
      </c>
      <c r="G1749">
        <v>0</v>
      </c>
      <c r="H1749">
        <v>0</v>
      </c>
      <c r="I1749">
        <v>121.19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49.23</v>
      </c>
      <c r="W1749">
        <v>0</v>
      </c>
      <c r="X1749">
        <v>0</v>
      </c>
      <c r="Y1749">
        <v>2016</v>
      </c>
    </row>
    <row r="1750" spans="1:25" x14ac:dyDescent="0.3">
      <c r="A1750" s="1" t="s">
        <v>126</v>
      </c>
      <c r="B1750">
        <v>0</v>
      </c>
      <c r="C1750">
        <v>951.78</v>
      </c>
      <c r="D1750">
        <v>3.92</v>
      </c>
      <c r="E1750">
        <v>0</v>
      </c>
      <c r="F1750">
        <v>26.4</v>
      </c>
      <c r="G1750">
        <v>0</v>
      </c>
      <c r="H1750">
        <v>0</v>
      </c>
      <c r="I1750">
        <v>525.5200000000001</v>
      </c>
      <c r="J1750">
        <v>300.88</v>
      </c>
      <c r="K1750">
        <v>0</v>
      </c>
      <c r="L1750">
        <v>613.4</v>
      </c>
      <c r="M1750">
        <v>5.97</v>
      </c>
      <c r="N1750">
        <v>0</v>
      </c>
      <c r="O1750">
        <v>702</v>
      </c>
      <c r="P1750">
        <v>0</v>
      </c>
      <c r="Q1750">
        <v>0</v>
      </c>
      <c r="R1750">
        <v>0</v>
      </c>
      <c r="S1750">
        <v>0</v>
      </c>
      <c r="T1750">
        <v>121705.22</v>
      </c>
      <c r="U1750">
        <v>529.65</v>
      </c>
      <c r="V1750">
        <v>52.23</v>
      </c>
      <c r="W1750">
        <v>0</v>
      </c>
      <c r="X1750">
        <v>0</v>
      </c>
      <c r="Y1750">
        <v>2016</v>
      </c>
    </row>
    <row r="1751" spans="1:25" x14ac:dyDescent="0.3">
      <c r="A1751" s="1" t="s">
        <v>127</v>
      </c>
      <c r="B1751">
        <v>15.5</v>
      </c>
      <c r="C1751">
        <v>6204.48</v>
      </c>
      <c r="D1751">
        <v>3060.76</v>
      </c>
      <c r="E1751">
        <v>0</v>
      </c>
      <c r="F1751">
        <v>14.96</v>
      </c>
      <c r="G1751">
        <v>0</v>
      </c>
      <c r="H1751">
        <v>25.312999999999999</v>
      </c>
      <c r="I1751">
        <v>13092.55</v>
      </c>
      <c r="J1751">
        <v>11330.69</v>
      </c>
      <c r="K1751">
        <v>0</v>
      </c>
      <c r="L1751">
        <v>0</v>
      </c>
      <c r="M1751">
        <v>184.61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97.6</v>
      </c>
      <c r="T1751">
        <v>31736.87</v>
      </c>
      <c r="U1751">
        <v>0</v>
      </c>
      <c r="V1751">
        <v>0</v>
      </c>
      <c r="W1751">
        <v>0</v>
      </c>
      <c r="X1751">
        <v>952.28</v>
      </c>
      <c r="Y1751">
        <v>2016</v>
      </c>
    </row>
    <row r="1752" spans="1:25" x14ac:dyDescent="0.3">
      <c r="A1752" s="1" t="s">
        <v>128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48668</v>
      </c>
      <c r="P1752">
        <v>0</v>
      </c>
      <c r="Q1752">
        <v>0</v>
      </c>
      <c r="R1752">
        <v>0</v>
      </c>
      <c r="S1752">
        <v>0</v>
      </c>
      <c r="T1752">
        <v>4.0999999999999996</v>
      </c>
      <c r="U1752">
        <v>0</v>
      </c>
      <c r="V1752">
        <v>0</v>
      </c>
      <c r="W1752">
        <v>0</v>
      </c>
      <c r="X1752">
        <v>0</v>
      </c>
      <c r="Y1752">
        <v>2016</v>
      </c>
    </row>
    <row r="1753" spans="1:25" x14ac:dyDescent="0.3">
      <c r="A1753" s="1" t="s">
        <v>129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2210.2930000000001</v>
      </c>
      <c r="I1753">
        <v>336.19</v>
      </c>
      <c r="J1753">
        <v>601.4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0.9</v>
      </c>
      <c r="T1753">
        <v>198.41</v>
      </c>
      <c r="U1753">
        <v>0</v>
      </c>
      <c r="V1753">
        <v>0</v>
      </c>
      <c r="W1753">
        <v>0</v>
      </c>
      <c r="X1753">
        <v>0</v>
      </c>
      <c r="Y1753">
        <v>2016</v>
      </c>
    </row>
    <row r="1754" spans="1:25" x14ac:dyDescent="0.3">
      <c r="A1754" s="1" t="s">
        <v>130</v>
      </c>
      <c r="B1754">
        <v>21</v>
      </c>
      <c r="C1754">
        <v>106.63</v>
      </c>
      <c r="D1754">
        <v>127.37</v>
      </c>
      <c r="E1754">
        <v>0</v>
      </c>
      <c r="F1754">
        <v>0</v>
      </c>
      <c r="G1754">
        <v>0</v>
      </c>
      <c r="H1754">
        <v>0</v>
      </c>
      <c r="I1754">
        <v>2.33</v>
      </c>
      <c r="J1754">
        <v>430.73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2.2000000000000002</v>
      </c>
      <c r="T1754">
        <v>446.55</v>
      </c>
      <c r="U1754">
        <v>0</v>
      </c>
      <c r="V1754">
        <v>0</v>
      </c>
      <c r="W1754">
        <v>0</v>
      </c>
      <c r="X1754">
        <v>37.25</v>
      </c>
      <c r="Y1754">
        <v>2016</v>
      </c>
    </row>
    <row r="1755" spans="1:25" x14ac:dyDescent="0.3">
      <c r="A1755" s="1" t="s">
        <v>131</v>
      </c>
      <c r="B1755">
        <v>41.5</v>
      </c>
      <c r="C1755">
        <v>0</v>
      </c>
      <c r="D1755">
        <v>0</v>
      </c>
      <c r="E1755">
        <v>0</v>
      </c>
      <c r="F1755">
        <v>11.66</v>
      </c>
      <c r="G1755">
        <v>0</v>
      </c>
      <c r="H1755">
        <v>0.3</v>
      </c>
      <c r="I1755">
        <v>1237.43</v>
      </c>
      <c r="J1755">
        <v>1867.02</v>
      </c>
      <c r="K1755">
        <v>56.542999999999999</v>
      </c>
      <c r="L1755">
        <v>0</v>
      </c>
      <c r="M1755">
        <v>908.09</v>
      </c>
      <c r="N1755">
        <v>2.4350000000000001</v>
      </c>
      <c r="O1755">
        <v>0</v>
      </c>
      <c r="P1755">
        <v>2.3869500000000001</v>
      </c>
      <c r="Q1755">
        <v>0</v>
      </c>
      <c r="R1755">
        <v>0</v>
      </c>
      <c r="S1755">
        <v>0.3</v>
      </c>
      <c r="T1755">
        <v>0.22</v>
      </c>
      <c r="U1755">
        <v>0</v>
      </c>
      <c r="V1755">
        <v>0</v>
      </c>
      <c r="W1755">
        <v>0</v>
      </c>
      <c r="X1755">
        <v>0</v>
      </c>
      <c r="Y1755">
        <v>2016</v>
      </c>
    </row>
    <row r="1756" spans="1:25" x14ac:dyDescent="0.3">
      <c r="A1756" s="1" t="s">
        <v>132</v>
      </c>
      <c r="B1756">
        <v>0</v>
      </c>
      <c r="C1756">
        <v>0</v>
      </c>
      <c r="D1756">
        <v>0</v>
      </c>
      <c r="E1756">
        <v>0</v>
      </c>
      <c r="F1756">
        <v>310.83</v>
      </c>
      <c r="G1756">
        <v>0</v>
      </c>
      <c r="H1756">
        <v>0</v>
      </c>
      <c r="I1756">
        <v>1284.58</v>
      </c>
      <c r="J1756">
        <v>25.13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47.17</v>
      </c>
      <c r="W1756">
        <v>0</v>
      </c>
      <c r="X1756">
        <v>0</v>
      </c>
      <c r="Y1756">
        <v>2016</v>
      </c>
    </row>
    <row r="1757" spans="1:25" x14ac:dyDescent="0.3">
      <c r="A1757" s="1" t="s">
        <v>133</v>
      </c>
      <c r="B1757">
        <v>0</v>
      </c>
      <c r="C1757">
        <v>0</v>
      </c>
      <c r="D1757">
        <v>1406.96</v>
      </c>
      <c r="E1757">
        <v>6938.59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2821.3</v>
      </c>
      <c r="M1757">
        <v>0</v>
      </c>
      <c r="N1757">
        <v>0</v>
      </c>
      <c r="O1757">
        <v>344</v>
      </c>
      <c r="P1757">
        <v>0</v>
      </c>
      <c r="Q1757">
        <v>928.98</v>
      </c>
      <c r="R1757">
        <v>0</v>
      </c>
      <c r="S1757">
        <v>0</v>
      </c>
      <c r="T1757">
        <v>10898.11</v>
      </c>
      <c r="U1757">
        <v>0</v>
      </c>
      <c r="V1757">
        <v>0</v>
      </c>
      <c r="W1757">
        <v>0</v>
      </c>
      <c r="X1757">
        <v>0</v>
      </c>
      <c r="Y1757">
        <v>2016</v>
      </c>
    </row>
    <row r="1758" spans="1:25" x14ac:dyDescent="0.3">
      <c r="A1758" s="1" t="s">
        <v>134</v>
      </c>
      <c r="B1758">
        <v>0</v>
      </c>
      <c r="C1758">
        <v>0</v>
      </c>
      <c r="D1758">
        <v>328.11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2310.42</v>
      </c>
      <c r="U1758">
        <v>0</v>
      </c>
      <c r="V1758">
        <v>0</v>
      </c>
      <c r="W1758">
        <v>0</v>
      </c>
      <c r="X1758">
        <v>153.58000000000001</v>
      </c>
      <c r="Y1758">
        <v>2016</v>
      </c>
    </row>
    <row r="1759" spans="1:25" x14ac:dyDescent="0.3">
      <c r="A1759" s="1" t="s">
        <v>135</v>
      </c>
      <c r="B1759">
        <v>0</v>
      </c>
      <c r="C1759">
        <v>0</v>
      </c>
      <c r="D1759">
        <v>328.11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2310.42</v>
      </c>
      <c r="U1759">
        <v>0</v>
      </c>
      <c r="V1759">
        <v>0</v>
      </c>
      <c r="W1759">
        <v>0</v>
      </c>
      <c r="X1759">
        <v>153.58000000000001</v>
      </c>
      <c r="Y1759">
        <v>2016</v>
      </c>
    </row>
    <row r="1760" spans="1:25" x14ac:dyDescent="0.3">
      <c r="A1760" s="1" t="s">
        <v>136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2016</v>
      </c>
    </row>
    <row r="1761" spans="1:25" x14ac:dyDescent="0.3">
      <c r="A1761" s="1" t="s">
        <v>137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0.1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2016</v>
      </c>
    </row>
    <row r="1762" spans="1:25" x14ac:dyDescent="0.3">
      <c r="A1762" s="1" t="s">
        <v>138</v>
      </c>
      <c r="B1762">
        <v>0</v>
      </c>
      <c r="C1762">
        <v>0</v>
      </c>
      <c r="D1762">
        <v>0</v>
      </c>
      <c r="E1762">
        <v>0</v>
      </c>
      <c r="F1762">
        <v>242.25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3296.9</v>
      </c>
      <c r="M1762">
        <v>0</v>
      </c>
      <c r="N1762">
        <v>0</v>
      </c>
      <c r="O1762">
        <v>12305</v>
      </c>
      <c r="P1762">
        <v>0</v>
      </c>
      <c r="Q1762">
        <v>803.72</v>
      </c>
      <c r="R1762">
        <v>0</v>
      </c>
      <c r="S1762">
        <v>0</v>
      </c>
      <c r="T1762">
        <v>1430.37</v>
      </c>
      <c r="U1762">
        <v>0</v>
      </c>
      <c r="V1762">
        <v>0</v>
      </c>
      <c r="W1762">
        <v>0</v>
      </c>
      <c r="X1762">
        <v>0</v>
      </c>
      <c r="Y1762">
        <v>2016</v>
      </c>
    </row>
    <row r="1763" spans="1:25" x14ac:dyDescent="0.3">
      <c r="A1763" s="1" t="s">
        <v>139</v>
      </c>
      <c r="B1763">
        <v>0</v>
      </c>
      <c r="C1763">
        <v>0</v>
      </c>
      <c r="D1763">
        <v>0</v>
      </c>
      <c r="E1763">
        <v>0</v>
      </c>
      <c r="F1763">
        <v>242.25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3296.9</v>
      </c>
      <c r="M1763">
        <v>0</v>
      </c>
      <c r="N1763">
        <v>0</v>
      </c>
      <c r="O1763">
        <v>12305</v>
      </c>
      <c r="P1763">
        <v>0</v>
      </c>
      <c r="Q1763">
        <v>803.72</v>
      </c>
      <c r="R1763">
        <v>0</v>
      </c>
      <c r="S1763">
        <v>0</v>
      </c>
      <c r="T1763">
        <v>1430.37</v>
      </c>
      <c r="U1763">
        <v>0</v>
      </c>
      <c r="V1763">
        <v>0</v>
      </c>
      <c r="W1763">
        <v>0</v>
      </c>
      <c r="X1763">
        <v>0</v>
      </c>
      <c r="Y1763">
        <v>2016</v>
      </c>
    </row>
    <row r="1764" spans="1:25" x14ac:dyDescent="0.3">
      <c r="A1764" s="1" t="s">
        <v>140</v>
      </c>
      <c r="B1764">
        <v>0</v>
      </c>
      <c r="C1764">
        <v>0</v>
      </c>
      <c r="D1764">
        <v>0</v>
      </c>
      <c r="E1764">
        <v>0</v>
      </c>
      <c r="F1764">
        <v>242.25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3296.9</v>
      </c>
      <c r="M1764">
        <v>0</v>
      </c>
      <c r="N1764">
        <v>0</v>
      </c>
      <c r="O1764">
        <v>0</v>
      </c>
      <c r="P1764">
        <v>0</v>
      </c>
      <c r="Q1764">
        <v>803.72</v>
      </c>
      <c r="R1764">
        <v>0</v>
      </c>
      <c r="S1764">
        <v>0</v>
      </c>
      <c r="T1764">
        <v>1429.81</v>
      </c>
      <c r="U1764">
        <v>0</v>
      </c>
      <c r="V1764">
        <v>0</v>
      </c>
      <c r="W1764">
        <v>0</v>
      </c>
      <c r="X1764">
        <v>0</v>
      </c>
      <c r="Y1764">
        <v>2016</v>
      </c>
    </row>
    <row r="1765" spans="1:25" x14ac:dyDescent="0.3">
      <c r="A1765" s="1" t="s">
        <v>141</v>
      </c>
      <c r="B1765">
        <v>0</v>
      </c>
      <c r="C1765">
        <v>0</v>
      </c>
      <c r="D1765">
        <v>0</v>
      </c>
      <c r="E1765">
        <v>0</v>
      </c>
      <c r="F1765">
        <v>242.25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3296.9</v>
      </c>
      <c r="M1765">
        <v>0</v>
      </c>
      <c r="N1765">
        <v>0</v>
      </c>
      <c r="O1765">
        <v>12305</v>
      </c>
      <c r="P1765">
        <v>0</v>
      </c>
      <c r="Q1765">
        <v>803.72</v>
      </c>
      <c r="R1765">
        <v>0</v>
      </c>
      <c r="S1765">
        <v>0</v>
      </c>
      <c r="T1765">
        <v>1429.81</v>
      </c>
      <c r="U1765">
        <v>0</v>
      </c>
      <c r="V1765">
        <v>0</v>
      </c>
      <c r="W1765">
        <v>0</v>
      </c>
      <c r="X1765">
        <v>0</v>
      </c>
      <c r="Y1765">
        <v>2016</v>
      </c>
    </row>
    <row r="1766" spans="1:25" x14ac:dyDescent="0.3">
      <c r="A1766" s="1" t="s">
        <v>142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2263.3000000000002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911.91</v>
      </c>
      <c r="U1766">
        <v>0</v>
      </c>
      <c r="V1766">
        <v>0</v>
      </c>
      <c r="W1766">
        <v>0</v>
      </c>
      <c r="X1766">
        <v>0</v>
      </c>
      <c r="Y1766">
        <v>2016</v>
      </c>
    </row>
    <row r="1767" spans="1:25" x14ac:dyDescent="0.3">
      <c r="A1767" s="1" t="s">
        <v>143</v>
      </c>
      <c r="B1767">
        <v>197.1</v>
      </c>
      <c r="C1767">
        <v>33.79</v>
      </c>
      <c r="D1767">
        <v>2.1</v>
      </c>
      <c r="E1767">
        <v>0</v>
      </c>
      <c r="F1767">
        <v>0</v>
      </c>
      <c r="G1767">
        <v>0</v>
      </c>
      <c r="H1767">
        <v>0</v>
      </c>
      <c r="I1767">
        <v>870.43000000000006</v>
      </c>
      <c r="J1767">
        <v>517.93000000000006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189</v>
      </c>
      <c r="T1767">
        <v>1.37</v>
      </c>
      <c r="U1767">
        <v>0</v>
      </c>
      <c r="V1767">
        <v>0</v>
      </c>
      <c r="W1767">
        <v>0</v>
      </c>
      <c r="X1767">
        <v>0</v>
      </c>
      <c r="Y1767">
        <v>2016</v>
      </c>
    </row>
    <row r="1768" spans="1:25" x14ac:dyDescent="0.3">
      <c r="A1768" s="1" t="s">
        <v>144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0.55000000000000004</v>
      </c>
      <c r="J1768">
        <v>2.36</v>
      </c>
      <c r="K1768">
        <v>0</v>
      </c>
      <c r="L1768">
        <v>0</v>
      </c>
      <c r="M1768">
        <v>10.93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2016</v>
      </c>
    </row>
    <row r="1769" spans="1:25" x14ac:dyDescent="0.3">
      <c r="A1769" s="1" t="s">
        <v>145</v>
      </c>
      <c r="B1769">
        <v>67.800000000000011</v>
      </c>
      <c r="C1769">
        <v>0.03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35.94</v>
      </c>
      <c r="J1769">
        <v>21.76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28.7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2016</v>
      </c>
    </row>
    <row r="1770" spans="1:25" x14ac:dyDescent="0.3">
      <c r="A1770" s="1" t="s">
        <v>146</v>
      </c>
      <c r="B1770">
        <v>10.8</v>
      </c>
      <c r="C1770">
        <v>4.08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15.73</v>
      </c>
      <c r="J1770">
        <v>117.61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87.5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2016</v>
      </c>
    </row>
    <row r="1771" spans="1:25" x14ac:dyDescent="0.3">
      <c r="A1771" s="1" t="s">
        <v>147</v>
      </c>
      <c r="B1771">
        <v>0.4</v>
      </c>
      <c r="C1771">
        <v>0.01</v>
      </c>
      <c r="D1771">
        <v>0.64</v>
      </c>
      <c r="E1771">
        <v>0</v>
      </c>
      <c r="F1771">
        <v>0</v>
      </c>
      <c r="G1771">
        <v>0</v>
      </c>
      <c r="H1771">
        <v>0</v>
      </c>
      <c r="I1771">
        <v>0.24</v>
      </c>
      <c r="J1771">
        <v>167.88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0.2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2016</v>
      </c>
    </row>
    <row r="1772" spans="1:25" x14ac:dyDescent="0.3">
      <c r="A1772" s="1" t="s">
        <v>148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2016</v>
      </c>
    </row>
    <row r="1773" spans="1:25" x14ac:dyDescent="0.3">
      <c r="A1773" s="1" t="s">
        <v>149</v>
      </c>
      <c r="B1773">
        <v>0</v>
      </c>
      <c r="C1773">
        <v>0</v>
      </c>
      <c r="D1773">
        <v>27237.759999999998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27353.58</v>
      </c>
      <c r="U1773">
        <v>0</v>
      </c>
      <c r="V1773">
        <v>0</v>
      </c>
      <c r="W1773">
        <v>0</v>
      </c>
      <c r="X1773">
        <v>4259.5</v>
      </c>
      <c r="Y1773">
        <v>2016</v>
      </c>
    </row>
    <row r="1774" spans="1:25" x14ac:dyDescent="0.3">
      <c r="A1774" s="1" t="s">
        <v>150</v>
      </c>
      <c r="B1774">
        <v>0</v>
      </c>
      <c r="C1774">
        <v>0</v>
      </c>
      <c r="D1774">
        <v>27237.759999999998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27353.58</v>
      </c>
      <c r="U1774">
        <v>0</v>
      </c>
      <c r="V1774">
        <v>0</v>
      </c>
      <c r="W1774">
        <v>0</v>
      </c>
      <c r="X1774">
        <v>4259.5</v>
      </c>
      <c r="Y1774">
        <v>2016</v>
      </c>
    </row>
    <row r="1775" spans="1:25" x14ac:dyDescent="0.3">
      <c r="A1775" s="1" t="s">
        <v>151</v>
      </c>
      <c r="B1775">
        <v>0</v>
      </c>
      <c r="C1775">
        <v>0</v>
      </c>
      <c r="D1775">
        <v>27765.77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40867.360000000001</v>
      </c>
      <c r="U1775">
        <v>0</v>
      </c>
      <c r="V1775">
        <v>0</v>
      </c>
      <c r="W1775">
        <v>0</v>
      </c>
      <c r="X1775">
        <v>4259.5</v>
      </c>
      <c r="Y1775">
        <v>2016</v>
      </c>
    </row>
    <row r="1776" spans="1:25" x14ac:dyDescent="0.3">
      <c r="A1776" s="1" t="s">
        <v>152</v>
      </c>
      <c r="B1776">
        <v>0</v>
      </c>
      <c r="C1776">
        <v>0</v>
      </c>
      <c r="D1776">
        <v>27765.77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40867.360000000001</v>
      </c>
      <c r="U1776">
        <v>0</v>
      </c>
      <c r="V1776">
        <v>0</v>
      </c>
      <c r="W1776">
        <v>0</v>
      </c>
      <c r="X1776">
        <v>4259.5</v>
      </c>
      <c r="Y1776">
        <v>2016</v>
      </c>
    </row>
    <row r="1777" spans="1:25" x14ac:dyDescent="0.3">
      <c r="A1777" s="1" t="s">
        <v>153</v>
      </c>
      <c r="B1777">
        <v>0</v>
      </c>
      <c r="C1777">
        <v>0</v>
      </c>
      <c r="D1777">
        <v>530.59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13513.78</v>
      </c>
      <c r="U1777">
        <v>0</v>
      </c>
      <c r="V1777">
        <v>0</v>
      </c>
      <c r="W1777">
        <v>0</v>
      </c>
      <c r="X1777">
        <v>0</v>
      </c>
      <c r="Y1777">
        <v>2016</v>
      </c>
    </row>
    <row r="1778" spans="1:25" x14ac:dyDescent="0.3">
      <c r="A1778" s="1" t="s">
        <v>154</v>
      </c>
      <c r="B1778">
        <v>0</v>
      </c>
      <c r="C1778">
        <v>0</v>
      </c>
      <c r="D1778">
        <v>530.59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13513.78</v>
      </c>
      <c r="U1778">
        <v>0</v>
      </c>
      <c r="V1778">
        <v>0</v>
      </c>
      <c r="W1778">
        <v>0</v>
      </c>
      <c r="X1778">
        <v>0</v>
      </c>
      <c r="Y1778">
        <v>2016</v>
      </c>
    </row>
    <row r="1779" spans="1:25" x14ac:dyDescent="0.3">
      <c r="A1779" s="1" t="s">
        <v>155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550.51</v>
      </c>
      <c r="W1779">
        <v>0</v>
      </c>
      <c r="X1779">
        <v>0</v>
      </c>
      <c r="Y1779">
        <v>2016</v>
      </c>
    </row>
    <row r="1780" spans="1:25" x14ac:dyDescent="0.3">
      <c r="A1780" s="1" t="s">
        <v>156</v>
      </c>
      <c r="B1780">
        <v>0.8</v>
      </c>
      <c r="C1780">
        <v>0</v>
      </c>
      <c r="D1780">
        <v>0</v>
      </c>
      <c r="E1780">
        <v>0</v>
      </c>
      <c r="F1780">
        <v>5.71</v>
      </c>
      <c r="G1780">
        <v>0</v>
      </c>
      <c r="H1780">
        <v>0</v>
      </c>
      <c r="I1780">
        <v>2835.72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8.23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8.65</v>
      </c>
      <c r="W1780">
        <v>0</v>
      </c>
      <c r="X1780">
        <v>0</v>
      </c>
      <c r="Y1780">
        <v>2016</v>
      </c>
    </row>
    <row r="1781" spans="1:25" x14ac:dyDescent="0.3">
      <c r="A1781" s="1" t="s">
        <v>157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2016</v>
      </c>
    </row>
    <row r="1782" spans="1:25" x14ac:dyDescent="0.3">
      <c r="A1782" s="1" t="s">
        <v>158</v>
      </c>
      <c r="B1782">
        <v>0</v>
      </c>
      <c r="C1782">
        <v>0</v>
      </c>
      <c r="D1782">
        <v>0</v>
      </c>
      <c r="E1782">
        <v>0</v>
      </c>
      <c r="F1782">
        <v>91.07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34.840000000000003</v>
      </c>
      <c r="W1782">
        <v>0</v>
      </c>
      <c r="X1782">
        <v>0</v>
      </c>
      <c r="Y1782">
        <v>2016</v>
      </c>
    </row>
    <row r="1783" spans="1:25" x14ac:dyDescent="0.3">
      <c r="A1783" s="1" t="s">
        <v>159</v>
      </c>
      <c r="B1783">
        <v>0</v>
      </c>
      <c r="C1783">
        <v>17.97</v>
      </c>
      <c r="D1783">
        <v>294.05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0.76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2.34</v>
      </c>
      <c r="U1783">
        <v>0</v>
      </c>
      <c r="V1783">
        <v>0</v>
      </c>
      <c r="W1783">
        <v>0</v>
      </c>
      <c r="X1783">
        <v>15.41</v>
      </c>
      <c r="Y1783">
        <v>2016</v>
      </c>
    </row>
    <row r="1784" spans="1:25" x14ac:dyDescent="0.3">
      <c r="A1784" s="1" t="s">
        <v>160</v>
      </c>
      <c r="B1784">
        <v>767.90000000000009</v>
      </c>
      <c r="C1784">
        <v>861.06</v>
      </c>
      <c r="D1784">
        <v>354.89</v>
      </c>
      <c r="E1784">
        <v>0</v>
      </c>
      <c r="F1784">
        <v>0</v>
      </c>
      <c r="G1784">
        <v>0</v>
      </c>
      <c r="H1784">
        <v>0</v>
      </c>
      <c r="I1784">
        <v>362.09</v>
      </c>
      <c r="J1784">
        <v>705.81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9600.4</v>
      </c>
      <c r="T1784">
        <v>0.1</v>
      </c>
      <c r="U1784">
        <v>0</v>
      </c>
      <c r="V1784">
        <v>0</v>
      </c>
      <c r="W1784">
        <v>0</v>
      </c>
      <c r="X1784">
        <v>0</v>
      </c>
      <c r="Y1784">
        <v>2016</v>
      </c>
    </row>
    <row r="1785" spans="1:25" x14ac:dyDescent="0.3">
      <c r="A1785" s="1" t="s">
        <v>161</v>
      </c>
      <c r="B1785">
        <v>14.2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5.77</v>
      </c>
      <c r="K1785">
        <v>0</v>
      </c>
      <c r="L1785">
        <v>0</v>
      </c>
      <c r="M1785">
        <v>15.09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2016</v>
      </c>
    </row>
    <row r="1786" spans="1:25" x14ac:dyDescent="0.3">
      <c r="A1786" s="1" t="s">
        <v>162</v>
      </c>
      <c r="B1786">
        <v>799.4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1336.94</v>
      </c>
      <c r="J1786">
        <v>392.29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2016</v>
      </c>
    </row>
    <row r="1787" spans="1:25" x14ac:dyDescent="0.3">
      <c r="A1787" s="1" t="s">
        <v>163</v>
      </c>
      <c r="B1787">
        <v>46.5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245.06</v>
      </c>
      <c r="J1787">
        <v>620.76</v>
      </c>
      <c r="K1787">
        <v>2.121</v>
      </c>
      <c r="L1787">
        <v>0</v>
      </c>
      <c r="M1787">
        <v>0</v>
      </c>
      <c r="N1787">
        <v>0</v>
      </c>
      <c r="O1787">
        <v>0</v>
      </c>
      <c r="P1787">
        <v>0.89470000000000005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2016</v>
      </c>
    </row>
    <row r="1788" spans="1:25" x14ac:dyDescent="0.3">
      <c r="A1788" s="1" t="s">
        <v>164</v>
      </c>
      <c r="B1788">
        <v>563.4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71.509999999999991</v>
      </c>
      <c r="J1788">
        <v>174.27</v>
      </c>
      <c r="K1788">
        <v>0</v>
      </c>
      <c r="L1788">
        <v>0</v>
      </c>
      <c r="M1788">
        <v>21.28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2016</v>
      </c>
    </row>
    <row r="1789" spans="1:25" x14ac:dyDescent="0.3">
      <c r="A1789" s="1" t="s">
        <v>165</v>
      </c>
      <c r="B1789">
        <v>91.3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76.92</v>
      </c>
      <c r="J1789">
        <v>63.029999999999987</v>
      </c>
      <c r="K1789">
        <v>0</v>
      </c>
      <c r="L1789">
        <v>0</v>
      </c>
      <c r="M1789">
        <v>98.899999999999991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2016</v>
      </c>
    </row>
    <row r="1790" spans="1:25" x14ac:dyDescent="0.3">
      <c r="A1790" s="1" t="s">
        <v>166</v>
      </c>
      <c r="B1790">
        <v>287.7</v>
      </c>
      <c r="C1790">
        <v>0</v>
      </c>
      <c r="D1790">
        <v>0</v>
      </c>
      <c r="E1790">
        <v>0</v>
      </c>
      <c r="F1790">
        <v>4.46</v>
      </c>
      <c r="G1790">
        <v>0</v>
      </c>
      <c r="H1790">
        <v>0</v>
      </c>
      <c r="I1790">
        <v>3054.19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2016</v>
      </c>
    </row>
    <row r="1791" spans="1:25" x14ac:dyDescent="0.3">
      <c r="A1791" s="1" t="s">
        <v>189</v>
      </c>
      <c r="B1791">
        <v>0</v>
      </c>
      <c r="C1791">
        <v>0</v>
      </c>
      <c r="D1791">
        <v>0</v>
      </c>
      <c r="E1791">
        <v>0</v>
      </c>
      <c r="F1791">
        <v>224.41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2016</v>
      </c>
    </row>
    <row r="1792" spans="1:25" x14ac:dyDescent="0.3">
      <c r="A1792" s="1" t="s">
        <v>167</v>
      </c>
      <c r="B1792">
        <v>0</v>
      </c>
      <c r="C1792">
        <v>6722.37</v>
      </c>
      <c r="D1792">
        <v>18384.740000000002</v>
      </c>
      <c r="E1792">
        <v>23686.94</v>
      </c>
      <c r="F1792">
        <v>0</v>
      </c>
      <c r="G1792">
        <v>16805.615000000002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11548.03</v>
      </c>
      <c r="R1792">
        <v>28103.47</v>
      </c>
      <c r="S1792">
        <v>0</v>
      </c>
      <c r="T1792">
        <v>0</v>
      </c>
      <c r="U1792">
        <v>60056.09</v>
      </c>
      <c r="V1792">
        <v>0</v>
      </c>
      <c r="W1792">
        <v>34500</v>
      </c>
      <c r="X1792">
        <v>42163.85</v>
      </c>
      <c r="Y1792">
        <v>2016</v>
      </c>
    </row>
    <row r="1793" spans="1:25" x14ac:dyDescent="0.3">
      <c r="A1793" s="1" t="s">
        <v>168</v>
      </c>
      <c r="B1793">
        <v>0</v>
      </c>
      <c r="C1793">
        <v>5550.29</v>
      </c>
      <c r="D1793">
        <v>200647.13</v>
      </c>
      <c r="E1793">
        <v>0</v>
      </c>
      <c r="F1793">
        <v>0</v>
      </c>
      <c r="G1793">
        <v>0</v>
      </c>
      <c r="H1793">
        <v>4856.6000000000004</v>
      </c>
      <c r="I1793">
        <v>0.55000000000000004</v>
      </c>
      <c r="J1793">
        <v>22.74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1789.2</v>
      </c>
      <c r="T1793">
        <v>21702.93</v>
      </c>
      <c r="U1793">
        <v>0</v>
      </c>
      <c r="V1793">
        <v>0</v>
      </c>
      <c r="W1793">
        <v>0</v>
      </c>
      <c r="X1793">
        <v>14081.73</v>
      </c>
      <c r="Y1793">
        <v>2016</v>
      </c>
    </row>
    <row r="1794" spans="1:25" x14ac:dyDescent="0.3">
      <c r="A1794" s="1" t="s">
        <v>169</v>
      </c>
      <c r="B1794">
        <v>0</v>
      </c>
      <c r="C1794">
        <v>0</v>
      </c>
      <c r="D1794">
        <v>0</v>
      </c>
      <c r="E1794">
        <v>0</v>
      </c>
      <c r="F1794">
        <v>0.05</v>
      </c>
      <c r="G1794">
        <v>0</v>
      </c>
      <c r="H1794">
        <v>0</v>
      </c>
      <c r="I1794">
        <v>0</v>
      </c>
      <c r="J1794">
        <v>2177.73</v>
      </c>
      <c r="K1794">
        <v>0</v>
      </c>
      <c r="L1794">
        <v>0</v>
      </c>
      <c r="M1794">
        <v>4763.28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2016</v>
      </c>
    </row>
    <row r="1795" spans="1:25" x14ac:dyDescent="0.3">
      <c r="A1795" s="1" t="s">
        <v>170</v>
      </c>
      <c r="B1795">
        <v>0</v>
      </c>
      <c r="C1795">
        <v>48.96</v>
      </c>
      <c r="D1795">
        <v>185.39</v>
      </c>
      <c r="E1795">
        <v>0</v>
      </c>
      <c r="F1795">
        <v>0</v>
      </c>
      <c r="G1795">
        <v>0</v>
      </c>
      <c r="H1795">
        <v>0</v>
      </c>
      <c r="I1795">
        <v>6.6099999999999994</v>
      </c>
      <c r="J1795">
        <v>2866.59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226.8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2016</v>
      </c>
    </row>
    <row r="1796" spans="1:25" x14ac:dyDescent="0.3">
      <c r="A1796" s="1" t="s">
        <v>171</v>
      </c>
      <c r="B1796">
        <v>226.8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2050.0100000000002</v>
      </c>
      <c r="J1796">
        <v>329.9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123.1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2016</v>
      </c>
    </row>
    <row r="1797" spans="1:25" x14ac:dyDescent="0.3">
      <c r="A1797" s="1" t="s">
        <v>172</v>
      </c>
      <c r="B1797">
        <v>168.8</v>
      </c>
      <c r="C1797">
        <v>0</v>
      </c>
      <c r="D1797">
        <v>0</v>
      </c>
      <c r="E1797">
        <v>0</v>
      </c>
      <c r="F1797">
        <v>10.95</v>
      </c>
      <c r="G1797">
        <v>0</v>
      </c>
      <c r="H1797">
        <v>0</v>
      </c>
      <c r="I1797">
        <v>1911.32</v>
      </c>
      <c r="J1797">
        <v>1333.74</v>
      </c>
      <c r="K1797">
        <v>0</v>
      </c>
      <c r="L1797">
        <v>0</v>
      </c>
      <c r="M1797">
        <v>425.68</v>
      </c>
      <c r="N1797">
        <v>0</v>
      </c>
      <c r="O1797">
        <v>0</v>
      </c>
      <c r="P1797">
        <v>10.734999999999999</v>
      </c>
      <c r="Q1797">
        <v>0</v>
      </c>
      <c r="R1797">
        <v>0</v>
      </c>
      <c r="S1797">
        <v>1.1000000000000001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2016</v>
      </c>
    </row>
    <row r="1798" spans="1:25" x14ac:dyDescent="0.3">
      <c r="A1798" s="1" t="s">
        <v>173</v>
      </c>
      <c r="B1798">
        <v>31.7</v>
      </c>
      <c r="C1798">
        <v>0</v>
      </c>
      <c r="D1798">
        <v>0</v>
      </c>
      <c r="E1798">
        <v>0</v>
      </c>
      <c r="F1798">
        <v>43</v>
      </c>
      <c r="G1798">
        <v>0</v>
      </c>
      <c r="H1798">
        <v>0</v>
      </c>
      <c r="I1798">
        <v>703.59999999999991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2016</v>
      </c>
    </row>
    <row r="1799" spans="1:25" x14ac:dyDescent="0.3">
      <c r="A1799" s="1" t="s">
        <v>174</v>
      </c>
      <c r="B1799">
        <v>0</v>
      </c>
      <c r="C1799">
        <v>0</v>
      </c>
      <c r="D1799">
        <v>0</v>
      </c>
      <c r="E1799">
        <v>0</v>
      </c>
      <c r="F1799">
        <v>449.99</v>
      </c>
      <c r="G1799">
        <v>0</v>
      </c>
      <c r="H1799">
        <v>0</v>
      </c>
      <c r="I1799">
        <v>0.16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2016</v>
      </c>
    </row>
    <row r="1800" spans="1:25" x14ac:dyDescent="0.3">
      <c r="A1800" s="1" t="s">
        <v>175</v>
      </c>
      <c r="B1800">
        <v>39.299999999999997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396.1</v>
      </c>
      <c r="J1800">
        <v>12.18</v>
      </c>
      <c r="K1800">
        <v>0</v>
      </c>
      <c r="L1800">
        <v>0</v>
      </c>
      <c r="M1800">
        <v>2.74</v>
      </c>
      <c r="N1800">
        <v>0</v>
      </c>
      <c r="O1800">
        <v>0</v>
      </c>
      <c r="P1800">
        <v>1.042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2016</v>
      </c>
    </row>
    <row r="1801" spans="1:25" x14ac:dyDescent="0.3">
      <c r="A1801" s="1" t="s">
        <v>176</v>
      </c>
      <c r="B1801">
        <v>0</v>
      </c>
      <c r="C1801">
        <v>50.86</v>
      </c>
      <c r="D1801">
        <v>109.84</v>
      </c>
      <c r="E1801">
        <v>0.19</v>
      </c>
      <c r="F1801">
        <v>0</v>
      </c>
      <c r="G1801">
        <v>3.5000000000000003E-2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7.43</v>
      </c>
      <c r="R1801">
        <v>6.4899999999999993</v>
      </c>
      <c r="S1801">
        <v>0</v>
      </c>
      <c r="T1801">
        <v>0</v>
      </c>
      <c r="U1801">
        <v>57.6</v>
      </c>
      <c r="V1801">
        <v>0</v>
      </c>
      <c r="W1801">
        <v>6</v>
      </c>
      <c r="X1801">
        <v>16.93</v>
      </c>
      <c r="Y1801">
        <v>2016</v>
      </c>
    </row>
    <row r="1802" spans="1:25" x14ac:dyDescent="0.3">
      <c r="A1802" s="1" t="s">
        <v>177</v>
      </c>
      <c r="B1802">
        <v>338.9</v>
      </c>
      <c r="C1802">
        <v>272.76</v>
      </c>
      <c r="D1802">
        <v>504.97</v>
      </c>
      <c r="E1802">
        <v>0</v>
      </c>
      <c r="F1802">
        <v>0</v>
      </c>
      <c r="G1802">
        <v>0</v>
      </c>
      <c r="H1802">
        <v>0</v>
      </c>
      <c r="I1802">
        <v>37.57</v>
      </c>
      <c r="J1802">
        <v>404.26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1854.1</v>
      </c>
      <c r="T1802">
        <v>7.51</v>
      </c>
      <c r="U1802">
        <v>0</v>
      </c>
      <c r="V1802">
        <v>0</v>
      </c>
      <c r="W1802">
        <v>0</v>
      </c>
      <c r="X1802">
        <v>0.54</v>
      </c>
      <c r="Y1802">
        <v>2016</v>
      </c>
    </row>
    <row r="1803" spans="1:25" x14ac:dyDescent="0.3">
      <c r="A1803" s="1" t="s">
        <v>178</v>
      </c>
      <c r="B1803">
        <v>0</v>
      </c>
      <c r="C1803">
        <v>0.71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2.5</v>
      </c>
      <c r="J1803">
        <v>1.72</v>
      </c>
      <c r="K1803">
        <v>0</v>
      </c>
      <c r="L1803">
        <v>2.2999999999999998</v>
      </c>
      <c r="M1803">
        <v>0</v>
      </c>
      <c r="N1803">
        <v>0</v>
      </c>
      <c r="O1803">
        <v>3</v>
      </c>
      <c r="P1803">
        <v>0</v>
      </c>
      <c r="Q1803">
        <v>0</v>
      </c>
      <c r="R1803">
        <v>0</v>
      </c>
      <c r="S1803">
        <v>0</v>
      </c>
      <c r="T1803">
        <v>11386.03</v>
      </c>
      <c r="U1803">
        <v>0.37</v>
      </c>
      <c r="V1803">
        <v>0</v>
      </c>
      <c r="W1803">
        <v>0</v>
      </c>
      <c r="X1803">
        <v>0</v>
      </c>
      <c r="Y1803">
        <v>2016</v>
      </c>
    </row>
    <row r="1804" spans="1:25" x14ac:dyDescent="0.3">
      <c r="A1804" s="1" t="s">
        <v>179</v>
      </c>
      <c r="B1804">
        <v>0.5</v>
      </c>
      <c r="C1804">
        <v>2.93</v>
      </c>
      <c r="D1804">
        <v>33.43</v>
      </c>
      <c r="E1804">
        <v>0</v>
      </c>
      <c r="F1804">
        <v>82.169999999999987</v>
      </c>
      <c r="G1804">
        <v>0</v>
      </c>
      <c r="H1804">
        <v>238.19</v>
      </c>
      <c r="I1804">
        <v>199.85</v>
      </c>
      <c r="J1804">
        <v>88.37</v>
      </c>
      <c r="K1804">
        <v>0</v>
      </c>
      <c r="L1804">
        <v>0</v>
      </c>
      <c r="M1804">
        <v>0.79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1.4</v>
      </c>
      <c r="T1804">
        <v>2858.58</v>
      </c>
      <c r="U1804">
        <v>0</v>
      </c>
      <c r="V1804">
        <v>0</v>
      </c>
      <c r="W1804">
        <v>0</v>
      </c>
      <c r="X1804">
        <v>0.54</v>
      </c>
      <c r="Y1804">
        <v>2016</v>
      </c>
    </row>
    <row r="1805" spans="1:25" x14ac:dyDescent="0.3">
      <c r="A1805" s="1" t="s">
        <v>180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181.6</v>
      </c>
      <c r="M1805">
        <v>0</v>
      </c>
      <c r="N1805">
        <v>0</v>
      </c>
      <c r="O1805">
        <v>2636</v>
      </c>
      <c r="P1805">
        <v>0</v>
      </c>
      <c r="Q1805">
        <v>0</v>
      </c>
      <c r="R1805">
        <v>0</v>
      </c>
      <c r="S1805">
        <v>0</v>
      </c>
      <c r="T1805">
        <v>465.27</v>
      </c>
      <c r="U1805">
        <v>0</v>
      </c>
      <c r="V1805">
        <v>0</v>
      </c>
      <c r="W1805">
        <v>0</v>
      </c>
      <c r="X1805">
        <v>0</v>
      </c>
      <c r="Y1805">
        <v>2016</v>
      </c>
    </row>
    <row r="1806" spans="1:25" x14ac:dyDescent="0.3">
      <c r="A1806" s="1" t="s">
        <v>181</v>
      </c>
      <c r="B1806">
        <v>0</v>
      </c>
      <c r="C1806">
        <v>11322.6</v>
      </c>
      <c r="D1806">
        <v>39092.97</v>
      </c>
      <c r="E1806">
        <v>0</v>
      </c>
      <c r="F1806">
        <v>22571.27</v>
      </c>
      <c r="G1806">
        <v>0</v>
      </c>
      <c r="H1806">
        <v>75957.19</v>
      </c>
      <c r="I1806">
        <v>10156.219999999999</v>
      </c>
      <c r="J1806">
        <v>38270.22</v>
      </c>
      <c r="K1806">
        <v>0</v>
      </c>
      <c r="L1806">
        <v>12619.5</v>
      </c>
      <c r="M1806">
        <v>27657.54</v>
      </c>
      <c r="N1806">
        <v>0</v>
      </c>
      <c r="O1806">
        <v>185973</v>
      </c>
      <c r="P1806">
        <v>0</v>
      </c>
      <c r="Q1806">
        <v>1129.26</v>
      </c>
      <c r="R1806">
        <v>0</v>
      </c>
      <c r="S1806">
        <v>59911.3</v>
      </c>
      <c r="T1806">
        <v>309318.40999999997</v>
      </c>
      <c r="U1806">
        <v>0</v>
      </c>
      <c r="V1806">
        <v>3456.92</v>
      </c>
      <c r="W1806">
        <v>7442</v>
      </c>
      <c r="X1806">
        <v>0.68</v>
      </c>
      <c r="Y1806">
        <v>2016</v>
      </c>
    </row>
    <row r="1807" spans="1:25" x14ac:dyDescent="0.3">
      <c r="A1807" s="1" t="s">
        <v>182</v>
      </c>
      <c r="B1807">
        <v>210.3</v>
      </c>
      <c r="C1807">
        <v>110.72</v>
      </c>
      <c r="D1807">
        <v>4726.54</v>
      </c>
      <c r="E1807">
        <v>0</v>
      </c>
      <c r="F1807">
        <v>0</v>
      </c>
      <c r="G1807">
        <v>0</v>
      </c>
      <c r="H1807">
        <v>8.2999999999999989</v>
      </c>
      <c r="I1807">
        <v>4003.18</v>
      </c>
      <c r="J1807">
        <v>9670.82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1200.3</v>
      </c>
      <c r="T1807">
        <v>1149.72</v>
      </c>
      <c r="U1807">
        <v>0</v>
      </c>
      <c r="V1807">
        <v>0</v>
      </c>
      <c r="W1807">
        <v>0</v>
      </c>
      <c r="X1807">
        <v>6.01</v>
      </c>
      <c r="Y1807">
        <v>2016</v>
      </c>
    </row>
    <row r="1808" spans="1:25" x14ac:dyDescent="0.3">
      <c r="A1808" s="1" t="s">
        <v>183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4.55</v>
      </c>
      <c r="J1808">
        <v>98.36</v>
      </c>
      <c r="K1808">
        <v>0</v>
      </c>
      <c r="L1808">
        <v>0</v>
      </c>
      <c r="M1808">
        <v>77.150000000000006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52.3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2016</v>
      </c>
    </row>
    <row r="1809" spans="1:25" x14ac:dyDescent="0.3">
      <c r="A1809" s="1" t="s">
        <v>184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22.17</v>
      </c>
      <c r="K1809">
        <v>0</v>
      </c>
      <c r="L1809">
        <v>0</v>
      </c>
      <c r="M1809">
        <v>9.41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1.47</v>
      </c>
      <c r="U1809">
        <v>0</v>
      </c>
      <c r="V1809">
        <v>0</v>
      </c>
      <c r="W1809">
        <v>0</v>
      </c>
      <c r="X1809">
        <v>0</v>
      </c>
      <c r="Y1809">
        <v>2016</v>
      </c>
    </row>
    <row r="1810" spans="1:25" x14ac:dyDescent="0.3">
      <c r="A1810" s="1" t="s">
        <v>185</v>
      </c>
      <c r="B1810">
        <v>0.6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0.05</v>
      </c>
      <c r="J1810">
        <v>5.05</v>
      </c>
      <c r="K1810">
        <v>0</v>
      </c>
      <c r="L1810">
        <v>0</v>
      </c>
      <c r="M1810">
        <v>49.23</v>
      </c>
      <c r="N1810">
        <v>5.8999999999999997E-2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2016</v>
      </c>
    </row>
    <row r="1811" spans="1:25" x14ac:dyDescent="0.3">
      <c r="A1811" s="1" t="s">
        <v>186</v>
      </c>
      <c r="B1811">
        <v>185.8</v>
      </c>
      <c r="C1811">
        <v>0.27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6293.75</v>
      </c>
      <c r="J1811">
        <v>890.9799999999999</v>
      </c>
      <c r="K1811">
        <v>0</v>
      </c>
      <c r="L1811">
        <v>0</v>
      </c>
      <c r="M1811">
        <v>7699.46</v>
      </c>
      <c r="N1811">
        <v>0</v>
      </c>
      <c r="O1811">
        <v>0</v>
      </c>
      <c r="P1811">
        <v>0.85199999999999998</v>
      </c>
      <c r="Q1811">
        <v>0</v>
      </c>
      <c r="R1811">
        <v>0</v>
      </c>
      <c r="S1811">
        <v>38.299999999999997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2016</v>
      </c>
    </row>
    <row r="1812" spans="1:25" x14ac:dyDescent="0.3">
      <c r="A1812" s="1" t="s">
        <v>187</v>
      </c>
      <c r="B1812">
        <v>0.5</v>
      </c>
      <c r="C1812">
        <v>0</v>
      </c>
      <c r="D1812">
        <v>0</v>
      </c>
      <c r="E1812">
        <v>0</v>
      </c>
      <c r="F1812">
        <v>40.150000000000013</v>
      </c>
      <c r="G1812">
        <v>0</v>
      </c>
      <c r="H1812">
        <v>0</v>
      </c>
      <c r="I1812">
        <v>2441.33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0.96</v>
      </c>
      <c r="W1812">
        <v>0</v>
      </c>
      <c r="X1812">
        <v>0</v>
      </c>
      <c r="Y1812">
        <v>2016</v>
      </c>
    </row>
    <row r="1813" spans="1:25" x14ac:dyDescent="0.3">
      <c r="A1813" s="1" t="s">
        <v>188</v>
      </c>
      <c r="B1813">
        <v>11.9</v>
      </c>
      <c r="C1813">
        <v>10.1</v>
      </c>
      <c r="D1813">
        <v>534.19000000000005</v>
      </c>
      <c r="E1813">
        <v>0</v>
      </c>
      <c r="F1813">
        <v>0</v>
      </c>
      <c r="G1813">
        <v>0</v>
      </c>
      <c r="H1813">
        <v>0</v>
      </c>
      <c r="I1813">
        <v>0.32</v>
      </c>
      <c r="J1813">
        <v>694.45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20.3</v>
      </c>
      <c r="T1813">
        <v>163.65</v>
      </c>
      <c r="U1813">
        <v>0</v>
      </c>
      <c r="V1813">
        <v>0</v>
      </c>
      <c r="W1813">
        <v>0</v>
      </c>
      <c r="X1813">
        <v>2.08</v>
      </c>
      <c r="Y1813">
        <v>2016</v>
      </c>
    </row>
    <row r="1814" spans="1:25" x14ac:dyDescent="0.3">
      <c r="A1814" s="1" t="s">
        <v>25</v>
      </c>
      <c r="B1814">
        <v>0</v>
      </c>
      <c r="C1814">
        <v>0</v>
      </c>
      <c r="D1814">
        <v>0</v>
      </c>
      <c r="E1814">
        <v>0</v>
      </c>
      <c r="F1814">
        <v>23065.58</v>
      </c>
      <c r="G1814">
        <v>0</v>
      </c>
      <c r="H1814">
        <v>0</v>
      </c>
      <c r="I1814">
        <v>2404.1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2017</v>
      </c>
    </row>
    <row r="1815" spans="1:25" x14ac:dyDescent="0.3">
      <c r="A1815" s="1" t="s">
        <v>26</v>
      </c>
      <c r="B1815">
        <v>0</v>
      </c>
      <c r="C1815">
        <v>0</v>
      </c>
      <c r="D1815">
        <v>0</v>
      </c>
      <c r="E1815">
        <v>0</v>
      </c>
      <c r="F1815">
        <v>3374.45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9144.17</v>
      </c>
      <c r="W1815">
        <v>0</v>
      </c>
      <c r="X1815">
        <v>0</v>
      </c>
      <c r="Y1815">
        <v>2017</v>
      </c>
    </row>
    <row r="1816" spans="1:25" x14ac:dyDescent="0.3">
      <c r="A1816" s="1" t="s">
        <v>27</v>
      </c>
      <c r="B1816">
        <v>169.4</v>
      </c>
      <c r="C1816">
        <v>783.04</v>
      </c>
      <c r="D1816">
        <v>0</v>
      </c>
      <c r="E1816">
        <v>0</v>
      </c>
      <c r="F1816">
        <v>290.23</v>
      </c>
      <c r="G1816">
        <v>0</v>
      </c>
      <c r="H1816">
        <v>0</v>
      </c>
      <c r="I1816">
        <v>1972.54</v>
      </c>
      <c r="J1816">
        <v>13580.63</v>
      </c>
      <c r="K1816">
        <v>0</v>
      </c>
      <c r="L1816">
        <v>0</v>
      </c>
      <c r="M1816">
        <v>792.77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18.41</v>
      </c>
      <c r="Y1816">
        <v>2017</v>
      </c>
    </row>
    <row r="1817" spans="1:25" x14ac:dyDescent="0.3">
      <c r="A1817" s="1" t="s">
        <v>28</v>
      </c>
      <c r="B1817">
        <v>0</v>
      </c>
      <c r="C1817">
        <v>0</v>
      </c>
      <c r="D1817">
        <v>0</v>
      </c>
      <c r="E1817">
        <v>0</v>
      </c>
      <c r="F1817">
        <v>0.01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2017</v>
      </c>
    </row>
    <row r="1818" spans="1:25" x14ac:dyDescent="0.3">
      <c r="A1818" s="1" t="s">
        <v>29</v>
      </c>
      <c r="B1818">
        <v>0</v>
      </c>
      <c r="C1818">
        <v>0</v>
      </c>
      <c r="D1818">
        <v>0</v>
      </c>
      <c r="E1818">
        <v>0</v>
      </c>
      <c r="F1818">
        <v>123.75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327.14999999999998</v>
      </c>
      <c r="W1818">
        <v>0</v>
      </c>
      <c r="X1818">
        <v>0</v>
      </c>
      <c r="Y1818">
        <v>2017</v>
      </c>
    </row>
    <row r="1819" spans="1:25" x14ac:dyDescent="0.3">
      <c r="A1819" s="1" t="s">
        <v>30</v>
      </c>
      <c r="B1819">
        <v>0</v>
      </c>
      <c r="C1819">
        <v>0</v>
      </c>
      <c r="D1819">
        <v>68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11.01</v>
      </c>
      <c r="T1819">
        <v>8.620000000000001</v>
      </c>
      <c r="U1819">
        <v>0</v>
      </c>
      <c r="V1819">
        <v>0</v>
      </c>
      <c r="W1819">
        <v>0</v>
      </c>
      <c r="X1819">
        <v>0</v>
      </c>
      <c r="Y1819">
        <v>2017</v>
      </c>
    </row>
    <row r="1820" spans="1:25" x14ac:dyDescent="0.3">
      <c r="A1820" s="1" t="s">
        <v>31</v>
      </c>
      <c r="B1820">
        <v>0</v>
      </c>
      <c r="C1820">
        <v>0.1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4566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2017</v>
      </c>
    </row>
    <row r="1821" spans="1:25" x14ac:dyDescent="0.3">
      <c r="A1821" s="1" t="s">
        <v>32</v>
      </c>
      <c r="B1821">
        <v>0</v>
      </c>
      <c r="C1821">
        <v>583.27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3424.01</v>
      </c>
      <c r="T1821">
        <v>1.77</v>
      </c>
      <c r="U1821">
        <v>0</v>
      </c>
      <c r="V1821">
        <v>0</v>
      </c>
      <c r="W1821">
        <v>0</v>
      </c>
      <c r="X1821">
        <v>0</v>
      </c>
      <c r="Y1821">
        <v>2017</v>
      </c>
    </row>
    <row r="1822" spans="1:25" x14ac:dyDescent="0.3">
      <c r="A1822" s="1" t="s">
        <v>33</v>
      </c>
      <c r="B1822">
        <v>0</v>
      </c>
      <c r="C1822">
        <v>0</v>
      </c>
      <c r="D1822">
        <v>0</v>
      </c>
      <c r="E1822">
        <v>0</v>
      </c>
      <c r="F1822">
        <v>0.77</v>
      </c>
      <c r="G1822">
        <v>0</v>
      </c>
      <c r="H1822">
        <v>0</v>
      </c>
      <c r="I1822">
        <v>0.02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0.66999999999999993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2017</v>
      </c>
    </row>
    <row r="1823" spans="1:25" x14ac:dyDescent="0.3">
      <c r="A1823" s="1" t="s">
        <v>34</v>
      </c>
      <c r="B1823">
        <v>0</v>
      </c>
      <c r="C1823">
        <v>1.54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3.7</v>
      </c>
      <c r="M1823">
        <v>0</v>
      </c>
      <c r="N1823">
        <v>0</v>
      </c>
      <c r="O1823">
        <v>651</v>
      </c>
      <c r="P1823">
        <v>0</v>
      </c>
      <c r="Q1823">
        <v>0</v>
      </c>
      <c r="R1823">
        <v>0</v>
      </c>
      <c r="S1823">
        <v>0</v>
      </c>
      <c r="T1823">
        <v>3.98</v>
      </c>
      <c r="U1823">
        <v>0</v>
      </c>
      <c r="V1823">
        <v>0</v>
      </c>
      <c r="W1823">
        <v>0</v>
      </c>
      <c r="X1823">
        <v>0</v>
      </c>
      <c r="Y1823">
        <v>2017</v>
      </c>
    </row>
    <row r="1824" spans="1:25" x14ac:dyDescent="0.3">
      <c r="A1824" s="1" t="s">
        <v>35</v>
      </c>
      <c r="B1824">
        <v>273.3</v>
      </c>
      <c r="C1824">
        <v>75.66</v>
      </c>
      <c r="D1824">
        <v>121</v>
      </c>
      <c r="E1824">
        <v>0</v>
      </c>
      <c r="F1824">
        <v>0</v>
      </c>
      <c r="G1824">
        <v>0</v>
      </c>
      <c r="H1824">
        <v>0</v>
      </c>
      <c r="I1824">
        <v>283.26</v>
      </c>
      <c r="J1824">
        <v>361.94</v>
      </c>
      <c r="K1824">
        <v>1.585</v>
      </c>
      <c r="L1824">
        <v>0</v>
      </c>
      <c r="M1824">
        <v>0.36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1002.58</v>
      </c>
      <c r="T1824">
        <v>1.86</v>
      </c>
      <c r="U1824">
        <v>0</v>
      </c>
      <c r="V1824">
        <v>0</v>
      </c>
      <c r="W1824">
        <v>0</v>
      </c>
      <c r="X1824">
        <v>0.02</v>
      </c>
      <c r="Y1824">
        <v>2017</v>
      </c>
    </row>
    <row r="1825" spans="1:25" x14ac:dyDescent="0.3">
      <c r="A1825" s="1" t="s">
        <v>36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2.52</v>
      </c>
      <c r="J1825">
        <v>0.13</v>
      </c>
      <c r="K1825">
        <v>0</v>
      </c>
      <c r="L1825">
        <v>0</v>
      </c>
      <c r="M1825">
        <v>2.78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198.85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2017</v>
      </c>
    </row>
    <row r="1826" spans="1:25" x14ac:dyDescent="0.3">
      <c r="A1826" s="1" t="s">
        <v>37</v>
      </c>
      <c r="B1826">
        <v>22</v>
      </c>
      <c r="C1826">
        <v>0.09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422.85</v>
      </c>
      <c r="J1826">
        <v>438.09</v>
      </c>
      <c r="K1826">
        <v>11.474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131.54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2017</v>
      </c>
    </row>
    <row r="1827" spans="1:25" x14ac:dyDescent="0.3">
      <c r="A1827" s="1" t="s">
        <v>38</v>
      </c>
      <c r="B1827">
        <v>0.1</v>
      </c>
      <c r="C1827">
        <v>0</v>
      </c>
      <c r="D1827">
        <v>0</v>
      </c>
      <c r="E1827">
        <v>0</v>
      </c>
      <c r="F1827">
        <v>65.14</v>
      </c>
      <c r="G1827">
        <v>0</v>
      </c>
      <c r="H1827">
        <v>0</v>
      </c>
      <c r="I1827">
        <v>2145.9</v>
      </c>
      <c r="J1827">
        <v>0.18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2017</v>
      </c>
    </row>
    <row r="1828" spans="1:25" x14ac:dyDescent="0.3">
      <c r="A1828" s="1" t="s">
        <v>39</v>
      </c>
      <c r="B1828">
        <v>0</v>
      </c>
      <c r="C1828">
        <v>0</v>
      </c>
      <c r="D1828">
        <v>0</v>
      </c>
      <c r="E1828">
        <v>0</v>
      </c>
      <c r="F1828">
        <v>367.48</v>
      </c>
      <c r="G1828">
        <v>0</v>
      </c>
      <c r="H1828">
        <v>0</v>
      </c>
      <c r="I1828">
        <v>1.93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573.47</v>
      </c>
      <c r="W1828">
        <v>0</v>
      </c>
      <c r="X1828">
        <v>0</v>
      </c>
      <c r="Y1828">
        <v>2017</v>
      </c>
    </row>
    <row r="1829" spans="1:25" x14ac:dyDescent="0.3">
      <c r="A1829" s="1" t="s">
        <v>40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6</v>
      </c>
      <c r="X1829">
        <v>0</v>
      </c>
      <c r="Y1829">
        <v>2017</v>
      </c>
    </row>
    <row r="1830" spans="1:25" x14ac:dyDescent="0.3">
      <c r="A1830" s="1" t="s">
        <v>41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28677.7</v>
      </c>
      <c r="M1830">
        <v>0</v>
      </c>
      <c r="N1830">
        <v>0</v>
      </c>
      <c r="O1830">
        <v>206911</v>
      </c>
      <c r="P1830">
        <v>0</v>
      </c>
      <c r="Q1830">
        <v>0</v>
      </c>
      <c r="R1830">
        <v>0</v>
      </c>
      <c r="S1830">
        <v>0</v>
      </c>
      <c r="T1830">
        <v>59265.69</v>
      </c>
      <c r="U1830">
        <v>0</v>
      </c>
      <c r="V1830">
        <v>0</v>
      </c>
      <c r="W1830">
        <v>0</v>
      </c>
      <c r="X1830">
        <v>0</v>
      </c>
      <c r="Y1830">
        <v>2017</v>
      </c>
    </row>
    <row r="1831" spans="1:25" x14ac:dyDescent="0.3">
      <c r="A1831" s="1" t="s">
        <v>42</v>
      </c>
      <c r="B1831">
        <v>0</v>
      </c>
      <c r="C1831">
        <v>474.91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1741.62</v>
      </c>
      <c r="K1831">
        <v>0</v>
      </c>
      <c r="L1831">
        <v>9059.1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1233.81</v>
      </c>
      <c r="U1831">
        <v>0</v>
      </c>
      <c r="V1831">
        <v>0</v>
      </c>
      <c r="W1831">
        <v>12</v>
      </c>
      <c r="X1831">
        <v>0</v>
      </c>
      <c r="Y1831">
        <v>2017</v>
      </c>
    </row>
    <row r="1832" spans="1:25" x14ac:dyDescent="0.3">
      <c r="A1832" s="1" t="s">
        <v>43</v>
      </c>
      <c r="B1832">
        <v>0</v>
      </c>
      <c r="C1832">
        <v>5315.63</v>
      </c>
      <c r="D1832">
        <v>0</v>
      </c>
      <c r="E1832">
        <v>1228.28</v>
      </c>
      <c r="F1832">
        <v>14325.24</v>
      </c>
      <c r="G1832">
        <v>0</v>
      </c>
      <c r="H1832">
        <v>0</v>
      </c>
      <c r="I1832">
        <v>8073.7</v>
      </c>
      <c r="J1832">
        <v>16514.28</v>
      </c>
      <c r="K1832">
        <v>0</v>
      </c>
      <c r="L1832">
        <v>8758.8000000000011</v>
      </c>
      <c r="M1832">
        <v>3.4</v>
      </c>
      <c r="N1832">
        <v>0</v>
      </c>
      <c r="O1832">
        <v>12498</v>
      </c>
      <c r="P1832">
        <v>0</v>
      </c>
      <c r="Q1832">
        <v>137.58000000000001</v>
      </c>
      <c r="R1832">
        <v>1221.8399999999999</v>
      </c>
      <c r="S1832">
        <v>0</v>
      </c>
      <c r="T1832">
        <v>403857.48</v>
      </c>
      <c r="U1832">
        <v>3070.73</v>
      </c>
      <c r="V1832">
        <v>3978.14</v>
      </c>
      <c r="W1832">
        <v>396199</v>
      </c>
      <c r="X1832">
        <v>0</v>
      </c>
      <c r="Y1832">
        <v>2017</v>
      </c>
    </row>
    <row r="1833" spans="1:25" x14ac:dyDescent="0.3">
      <c r="A1833" s="1" t="s">
        <v>44</v>
      </c>
      <c r="B1833">
        <v>0</v>
      </c>
      <c r="C1833">
        <v>1028.01</v>
      </c>
      <c r="D1833">
        <v>2752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947.5</v>
      </c>
      <c r="V1833">
        <v>0</v>
      </c>
      <c r="W1833">
        <v>0</v>
      </c>
      <c r="X1833">
        <v>785.27</v>
      </c>
      <c r="Y1833">
        <v>2017</v>
      </c>
    </row>
    <row r="1834" spans="1:25" x14ac:dyDescent="0.3">
      <c r="A1834" s="1" t="s">
        <v>45</v>
      </c>
      <c r="B1834">
        <v>0</v>
      </c>
      <c r="C1834">
        <v>512.16</v>
      </c>
      <c r="D1834">
        <v>7030</v>
      </c>
      <c r="E1834">
        <v>0.86</v>
      </c>
      <c r="F1834">
        <v>0</v>
      </c>
      <c r="G1834">
        <v>195.64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1729.43</v>
      </c>
      <c r="R1834">
        <v>2423</v>
      </c>
      <c r="S1834">
        <v>0</v>
      </c>
      <c r="T1834">
        <v>0</v>
      </c>
      <c r="U1834">
        <v>7284.07</v>
      </c>
      <c r="V1834">
        <v>0</v>
      </c>
      <c r="W1834">
        <v>4124</v>
      </c>
      <c r="X1834">
        <v>4740.4799999999996</v>
      </c>
      <c r="Y1834">
        <v>2017</v>
      </c>
    </row>
    <row r="1835" spans="1:25" x14ac:dyDescent="0.3">
      <c r="A1835" s="1" t="s">
        <v>46</v>
      </c>
      <c r="B1835">
        <v>712.6</v>
      </c>
      <c r="C1835">
        <v>2366.64</v>
      </c>
      <c r="D1835">
        <v>9784</v>
      </c>
      <c r="E1835">
        <v>0</v>
      </c>
      <c r="F1835">
        <v>0</v>
      </c>
      <c r="G1835">
        <v>0</v>
      </c>
      <c r="H1835">
        <v>0</v>
      </c>
      <c r="I1835">
        <v>492.66</v>
      </c>
      <c r="J1835">
        <v>18570.8</v>
      </c>
      <c r="K1835">
        <v>0</v>
      </c>
      <c r="L1835">
        <v>1.1000000000000001</v>
      </c>
      <c r="M1835">
        <v>0.04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675.07</v>
      </c>
      <c r="T1835">
        <v>5520.7999999999993</v>
      </c>
      <c r="U1835">
        <v>0</v>
      </c>
      <c r="V1835">
        <v>0</v>
      </c>
      <c r="W1835">
        <v>0</v>
      </c>
      <c r="X1835">
        <v>944.05</v>
      </c>
      <c r="Y1835">
        <v>2017</v>
      </c>
    </row>
    <row r="1836" spans="1:25" x14ac:dyDescent="0.3">
      <c r="A1836" s="1" t="s">
        <v>47</v>
      </c>
      <c r="B1836">
        <v>0</v>
      </c>
      <c r="C1836">
        <v>0.24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8.8000000000000007</v>
      </c>
      <c r="M1836">
        <v>0</v>
      </c>
      <c r="N1836">
        <v>0</v>
      </c>
      <c r="O1836">
        <v>253264</v>
      </c>
      <c r="P1836">
        <v>0</v>
      </c>
      <c r="Q1836">
        <v>0</v>
      </c>
      <c r="R1836">
        <v>0</v>
      </c>
      <c r="S1836">
        <v>0</v>
      </c>
      <c r="T1836">
        <v>69.41</v>
      </c>
      <c r="U1836">
        <v>0</v>
      </c>
      <c r="V1836">
        <v>0</v>
      </c>
      <c r="W1836">
        <v>0</v>
      </c>
      <c r="X1836">
        <v>0</v>
      </c>
      <c r="Y1836">
        <v>2017</v>
      </c>
    </row>
    <row r="1837" spans="1:25" x14ac:dyDescent="0.3">
      <c r="A1837" s="1" t="s">
        <v>48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2.0499999999999998</v>
      </c>
      <c r="J1837">
        <v>387.64</v>
      </c>
      <c r="K1837">
        <v>0</v>
      </c>
      <c r="L1837">
        <v>4.7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15.66</v>
      </c>
      <c r="U1837">
        <v>0</v>
      </c>
      <c r="V1837">
        <v>0</v>
      </c>
      <c r="W1837">
        <v>0</v>
      </c>
      <c r="X1837">
        <v>0</v>
      </c>
      <c r="Y1837">
        <v>2017</v>
      </c>
    </row>
    <row r="1838" spans="1:25" x14ac:dyDescent="0.3">
      <c r="A1838" s="1" t="s">
        <v>49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118.45</v>
      </c>
      <c r="J1838">
        <v>200.06</v>
      </c>
      <c r="K1838">
        <v>0</v>
      </c>
      <c r="L1838">
        <v>0</v>
      </c>
      <c r="M1838">
        <v>18.63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13.97</v>
      </c>
      <c r="U1838">
        <v>0</v>
      </c>
      <c r="V1838">
        <v>0</v>
      </c>
      <c r="W1838">
        <v>0</v>
      </c>
      <c r="X1838">
        <v>0</v>
      </c>
      <c r="Y1838">
        <v>2017</v>
      </c>
    </row>
    <row r="1839" spans="1:25" x14ac:dyDescent="0.3">
      <c r="A1839" s="1" t="s">
        <v>50</v>
      </c>
      <c r="B1839">
        <v>5.0999999999999996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0.2</v>
      </c>
      <c r="J1839">
        <v>41.37</v>
      </c>
      <c r="K1839">
        <v>0</v>
      </c>
      <c r="L1839">
        <v>0</v>
      </c>
      <c r="M1839">
        <v>53.48</v>
      </c>
      <c r="N1839">
        <v>3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2017</v>
      </c>
    </row>
    <row r="1840" spans="1:25" x14ac:dyDescent="0.3">
      <c r="A1840" s="1" t="s">
        <v>51</v>
      </c>
      <c r="B1840">
        <v>81.8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1347.25</v>
      </c>
      <c r="J1840">
        <v>186.49</v>
      </c>
      <c r="K1840">
        <v>0.434</v>
      </c>
      <c r="L1840">
        <v>0</v>
      </c>
      <c r="M1840">
        <v>595.41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0.15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2017</v>
      </c>
    </row>
    <row r="1841" spans="1:25" x14ac:dyDescent="0.3">
      <c r="A1841" s="1" t="s">
        <v>52</v>
      </c>
      <c r="B1841">
        <v>96.7</v>
      </c>
      <c r="C1841">
        <v>28.31</v>
      </c>
      <c r="D1841">
        <v>101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13.8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943.61</v>
      </c>
      <c r="T1841">
        <v>0.69</v>
      </c>
      <c r="U1841">
        <v>0</v>
      </c>
      <c r="V1841">
        <v>0</v>
      </c>
      <c r="W1841">
        <v>0</v>
      </c>
      <c r="X1841">
        <v>0</v>
      </c>
      <c r="Y1841">
        <v>2017</v>
      </c>
    </row>
    <row r="1842" spans="1:25" x14ac:dyDescent="0.3">
      <c r="A1842" s="1" t="s">
        <v>53</v>
      </c>
      <c r="B1842">
        <v>0</v>
      </c>
      <c r="C1842">
        <v>0.4</v>
      </c>
      <c r="D1842">
        <v>1</v>
      </c>
      <c r="E1842">
        <v>0</v>
      </c>
      <c r="F1842">
        <v>39.520000000000003</v>
      </c>
      <c r="G1842">
        <v>0</v>
      </c>
      <c r="H1842">
        <v>0</v>
      </c>
      <c r="I1842">
        <v>309.18</v>
      </c>
      <c r="J1842">
        <v>13.59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18.78</v>
      </c>
      <c r="T1842">
        <v>0</v>
      </c>
      <c r="U1842">
        <v>0</v>
      </c>
      <c r="V1842">
        <v>75.34</v>
      </c>
      <c r="W1842">
        <v>0</v>
      </c>
      <c r="X1842">
        <v>0</v>
      </c>
      <c r="Y1842">
        <v>2017</v>
      </c>
    </row>
    <row r="1843" spans="1:25" x14ac:dyDescent="0.3">
      <c r="A1843" s="1" t="s">
        <v>54</v>
      </c>
      <c r="B1843">
        <v>0</v>
      </c>
      <c r="C1843">
        <v>21.3</v>
      </c>
      <c r="D1843">
        <v>0</v>
      </c>
      <c r="E1843">
        <v>523.21</v>
      </c>
      <c r="F1843">
        <v>36.090000000000003</v>
      </c>
      <c r="G1843">
        <v>0</v>
      </c>
      <c r="H1843">
        <v>0</v>
      </c>
      <c r="I1843">
        <v>176.64</v>
      </c>
      <c r="J1843">
        <v>83.21</v>
      </c>
      <c r="K1843">
        <v>0</v>
      </c>
      <c r="L1843">
        <v>25.9</v>
      </c>
      <c r="M1843">
        <v>0</v>
      </c>
      <c r="N1843">
        <v>0</v>
      </c>
      <c r="O1843">
        <v>10</v>
      </c>
      <c r="P1843">
        <v>0</v>
      </c>
      <c r="Q1843">
        <v>72.17</v>
      </c>
      <c r="R1843">
        <v>3.47</v>
      </c>
      <c r="S1843">
        <v>0</v>
      </c>
      <c r="T1843">
        <v>13437.26</v>
      </c>
      <c r="U1843">
        <v>26.6</v>
      </c>
      <c r="V1843">
        <v>11.95</v>
      </c>
      <c r="W1843">
        <v>10713</v>
      </c>
      <c r="X1843">
        <v>0</v>
      </c>
      <c r="Y1843">
        <v>2017</v>
      </c>
    </row>
    <row r="1844" spans="1:25" x14ac:dyDescent="0.3">
      <c r="A1844" s="1" t="s">
        <v>55</v>
      </c>
      <c r="B1844">
        <v>0</v>
      </c>
      <c r="C1844">
        <v>1663.1</v>
      </c>
      <c r="D1844">
        <v>0</v>
      </c>
      <c r="E1844">
        <v>0</v>
      </c>
      <c r="F1844">
        <v>128.47</v>
      </c>
      <c r="G1844">
        <v>0</v>
      </c>
      <c r="H1844">
        <v>97.116</v>
      </c>
      <c r="I1844">
        <v>51.19</v>
      </c>
      <c r="J1844">
        <v>75.03</v>
      </c>
      <c r="K1844">
        <v>0</v>
      </c>
      <c r="L1844">
        <v>2558.8000000000002</v>
      </c>
      <c r="M1844">
        <v>0</v>
      </c>
      <c r="N1844">
        <v>0</v>
      </c>
      <c r="O1844">
        <v>12537</v>
      </c>
      <c r="P1844">
        <v>0</v>
      </c>
      <c r="Q1844">
        <v>0</v>
      </c>
      <c r="R1844">
        <v>0</v>
      </c>
      <c r="S1844">
        <v>0</v>
      </c>
      <c r="T1844">
        <v>1001.93</v>
      </c>
      <c r="U1844">
        <v>0</v>
      </c>
      <c r="V1844">
        <v>0</v>
      </c>
      <c r="W1844">
        <v>599</v>
      </c>
      <c r="X1844">
        <v>0</v>
      </c>
      <c r="Y1844">
        <v>2017</v>
      </c>
    </row>
    <row r="1845" spans="1:25" x14ac:dyDescent="0.3">
      <c r="A1845" s="1" t="s">
        <v>56</v>
      </c>
      <c r="B1845">
        <v>264.7</v>
      </c>
      <c r="C1845">
        <v>0</v>
      </c>
      <c r="D1845">
        <v>0</v>
      </c>
      <c r="E1845">
        <v>0</v>
      </c>
      <c r="F1845">
        <v>75.040000000000006</v>
      </c>
      <c r="G1845">
        <v>0</v>
      </c>
      <c r="H1845">
        <v>0</v>
      </c>
      <c r="I1845">
        <v>2395.71</v>
      </c>
      <c r="J1845">
        <v>335.36</v>
      </c>
      <c r="K1845">
        <v>0.76600000000000001</v>
      </c>
      <c r="L1845">
        <v>0</v>
      </c>
      <c r="M1845">
        <v>9.2900000000000009</v>
      </c>
      <c r="N1845">
        <v>4</v>
      </c>
      <c r="O1845">
        <v>0</v>
      </c>
      <c r="P1845">
        <v>0</v>
      </c>
      <c r="Q1845">
        <v>0</v>
      </c>
      <c r="R1845">
        <v>0</v>
      </c>
      <c r="S1845">
        <v>226.26</v>
      </c>
      <c r="T1845">
        <v>0</v>
      </c>
      <c r="U1845">
        <v>0</v>
      </c>
      <c r="V1845">
        <v>0.28000000000000003</v>
      </c>
      <c r="W1845">
        <v>0</v>
      </c>
      <c r="X1845">
        <v>0</v>
      </c>
      <c r="Y1845">
        <v>2017</v>
      </c>
    </row>
    <row r="1846" spans="1:25" x14ac:dyDescent="0.3">
      <c r="A1846" s="1" t="s">
        <v>57</v>
      </c>
      <c r="B1846">
        <v>0</v>
      </c>
      <c r="C1846">
        <v>136.13</v>
      </c>
      <c r="D1846">
        <v>0</v>
      </c>
      <c r="E1846">
        <v>22.63</v>
      </c>
      <c r="F1846">
        <v>103.1</v>
      </c>
      <c r="G1846">
        <v>0</v>
      </c>
      <c r="H1846">
        <v>0</v>
      </c>
      <c r="I1846">
        <v>128.74</v>
      </c>
      <c r="J1846">
        <v>371.69</v>
      </c>
      <c r="K1846">
        <v>0</v>
      </c>
      <c r="L1846">
        <v>1391.4</v>
      </c>
      <c r="M1846">
        <v>0</v>
      </c>
      <c r="N1846">
        <v>0</v>
      </c>
      <c r="O1846">
        <v>501</v>
      </c>
      <c r="P1846">
        <v>0</v>
      </c>
      <c r="Q1846">
        <v>0</v>
      </c>
      <c r="R1846">
        <v>0</v>
      </c>
      <c r="S1846">
        <v>0</v>
      </c>
      <c r="T1846">
        <v>111502.2</v>
      </c>
      <c r="U1846">
        <v>227.75</v>
      </c>
      <c r="V1846">
        <v>87.070000000000007</v>
      </c>
      <c r="W1846">
        <v>106714</v>
      </c>
      <c r="X1846">
        <v>0</v>
      </c>
      <c r="Y1846">
        <v>2017</v>
      </c>
    </row>
    <row r="1847" spans="1:25" x14ac:dyDescent="0.3">
      <c r="A1847" s="1" t="s">
        <v>58</v>
      </c>
      <c r="B1847">
        <v>30.2</v>
      </c>
      <c r="C1847">
        <v>608.54</v>
      </c>
      <c r="D1847">
        <v>1187</v>
      </c>
      <c r="E1847">
        <v>0</v>
      </c>
      <c r="F1847">
        <v>28.13</v>
      </c>
      <c r="G1847">
        <v>0</v>
      </c>
      <c r="H1847">
        <v>0.251</v>
      </c>
      <c r="I1847">
        <v>207.73</v>
      </c>
      <c r="J1847">
        <v>28147.11</v>
      </c>
      <c r="K1847">
        <v>0</v>
      </c>
      <c r="L1847">
        <v>0</v>
      </c>
      <c r="M1847">
        <v>640.95000000000005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105.83</v>
      </c>
      <c r="T1847">
        <v>2165.1999999999998</v>
      </c>
      <c r="U1847">
        <v>0</v>
      </c>
      <c r="V1847">
        <v>0</v>
      </c>
      <c r="W1847">
        <v>0</v>
      </c>
      <c r="X1847">
        <v>180.9</v>
      </c>
      <c r="Y1847">
        <v>2017</v>
      </c>
    </row>
    <row r="1848" spans="1:25" x14ac:dyDescent="0.3">
      <c r="A1848" s="1" t="s">
        <v>59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37523</v>
      </c>
      <c r="P1848">
        <v>0</v>
      </c>
      <c r="Q1848">
        <v>0</v>
      </c>
      <c r="R1848">
        <v>0</v>
      </c>
      <c r="S1848">
        <v>0</v>
      </c>
      <c r="T1848">
        <v>11.16</v>
      </c>
      <c r="U1848">
        <v>0</v>
      </c>
      <c r="V1848">
        <v>0</v>
      </c>
      <c r="W1848">
        <v>0</v>
      </c>
      <c r="X1848">
        <v>0</v>
      </c>
      <c r="Y1848">
        <v>2017</v>
      </c>
    </row>
    <row r="1849" spans="1:25" x14ac:dyDescent="0.3">
      <c r="A1849" s="1" t="s">
        <v>60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200.964</v>
      </c>
      <c r="I1849">
        <v>0.56999999999999995</v>
      </c>
      <c r="J1849">
        <v>85.79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5.8000000000000007</v>
      </c>
      <c r="U1849">
        <v>0</v>
      </c>
      <c r="V1849">
        <v>0</v>
      </c>
      <c r="W1849">
        <v>0</v>
      </c>
      <c r="X1849">
        <v>0</v>
      </c>
      <c r="Y1849">
        <v>2017</v>
      </c>
    </row>
    <row r="1850" spans="1:25" x14ac:dyDescent="0.3">
      <c r="A1850" s="1" t="s">
        <v>61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3907.33</v>
      </c>
      <c r="K1850">
        <v>0</v>
      </c>
      <c r="L1850">
        <v>0</v>
      </c>
      <c r="M1850">
        <v>500.02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26.21</v>
      </c>
      <c r="U1850">
        <v>0</v>
      </c>
      <c r="V1850">
        <v>0</v>
      </c>
      <c r="W1850">
        <v>153</v>
      </c>
      <c r="X1850">
        <v>0</v>
      </c>
      <c r="Y1850">
        <v>2017</v>
      </c>
    </row>
    <row r="1851" spans="1:25" x14ac:dyDescent="0.3">
      <c r="A1851" s="1" t="s">
        <v>62</v>
      </c>
      <c r="B1851">
        <v>4.5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5.08</v>
      </c>
      <c r="J1851">
        <v>1239.7</v>
      </c>
      <c r="K1851">
        <v>0</v>
      </c>
      <c r="L1851">
        <v>0</v>
      </c>
      <c r="M1851">
        <v>1115.19</v>
      </c>
      <c r="N1851">
        <v>15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2017</v>
      </c>
    </row>
    <row r="1852" spans="1:25" x14ac:dyDescent="0.3">
      <c r="A1852" s="1" t="s">
        <v>63</v>
      </c>
      <c r="B1852">
        <v>110</v>
      </c>
      <c r="C1852">
        <v>0</v>
      </c>
      <c r="D1852">
        <v>0</v>
      </c>
      <c r="E1852">
        <v>0</v>
      </c>
      <c r="F1852">
        <v>0.18</v>
      </c>
      <c r="G1852">
        <v>0</v>
      </c>
      <c r="H1852">
        <v>0</v>
      </c>
      <c r="I1852">
        <v>4885.3999999999996</v>
      </c>
      <c r="J1852">
        <v>689.51</v>
      </c>
      <c r="K1852">
        <v>0</v>
      </c>
      <c r="L1852">
        <v>0</v>
      </c>
      <c r="M1852">
        <v>1676.82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11.61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2017</v>
      </c>
    </row>
    <row r="1853" spans="1:25" x14ac:dyDescent="0.3">
      <c r="A1853" s="1" t="s">
        <v>64</v>
      </c>
      <c r="B1853">
        <v>0</v>
      </c>
      <c r="C1853">
        <v>37047.360000000001</v>
      </c>
      <c r="D1853">
        <v>100785</v>
      </c>
      <c r="E1853">
        <v>0</v>
      </c>
      <c r="F1853">
        <v>0</v>
      </c>
      <c r="G1853">
        <v>0</v>
      </c>
      <c r="H1853">
        <v>470</v>
      </c>
      <c r="I1853">
        <v>11027.01</v>
      </c>
      <c r="J1853">
        <v>70622.33</v>
      </c>
      <c r="K1853">
        <v>0</v>
      </c>
      <c r="L1853">
        <v>12856.9</v>
      </c>
      <c r="M1853">
        <v>4362.2900000000009</v>
      </c>
      <c r="N1853">
        <v>0</v>
      </c>
      <c r="O1853">
        <v>130633</v>
      </c>
      <c r="P1853">
        <v>0</v>
      </c>
      <c r="Q1853">
        <v>0</v>
      </c>
      <c r="R1853">
        <v>0</v>
      </c>
      <c r="S1853">
        <v>61262.38</v>
      </c>
      <c r="T1853">
        <v>520652.29</v>
      </c>
      <c r="U1853">
        <v>0.73</v>
      </c>
      <c r="V1853">
        <v>0</v>
      </c>
      <c r="W1853">
        <v>91118</v>
      </c>
      <c r="X1853">
        <v>13442.92</v>
      </c>
      <c r="Y1853">
        <v>2017</v>
      </c>
    </row>
    <row r="1854" spans="1:25" x14ac:dyDescent="0.3">
      <c r="A1854" s="1" t="s">
        <v>65</v>
      </c>
      <c r="B1854">
        <v>0</v>
      </c>
      <c r="C1854">
        <v>13557.73</v>
      </c>
      <c r="D1854">
        <v>5854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3376.14</v>
      </c>
      <c r="V1854">
        <v>0</v>
      </c>
      <c r="W1854">
        <v>0</v>
      </c>
      <c r="X1854">
        <v>2537.1</v>
      </c>
      <c r="Y1854">
        <v>2017</v>
      </c>
    </row>
    <row r="1855" spans="1:25" x14ac:dyDescent="0.3">
      <c r="A1855" s="1" t="s">
        <v>66</v>
      </c>
      <c r="B1855">
        <v>0</v>
      </c>
      <c r="C1855">
        <v>1159.8499999999999</v>
      </c>
      <c r="D1855">
        <v>9378</v>
      </c>
      <c r="E1855">
        <v>21380.21</v>
      </c>
      <c r="F1855">
        <v>0</v>
      </c>
      <c r="G1855">
        <v>40874.93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4036.89</v>
      </c>
      <c r="R1855">
        <v>6859.09</v>
      </c>
      <c r="S1855">
        <v>0</v>
      </c>
      <c r="T1855">
        <v>0</v>
      </c>
      <c r="U1855">
        <v>39631.03</v>
      </c>
      <c r="V1855">
        <v>0</v>
      </c>
      <c r="W1855">
        <v>22327</v>
      </c>
      <c r="X1855">
        <v>50589.79</v>
      </c>
      <c r="Y1855">
        <v>2017</v>
      </c>
    </row>
    <row r="1856" spans="1:25" x14ac:dyDescent="0.3">
      <c r="A1856" s="1" t="s">
        <v>67</v>
      </c>
      <c r="B1856">
        <v>0</v>
      </c>
      <c r="C1856">
        <v>0</v>
      </c>
      <c r="D1856">
        <v>0</v>
      </c>
      <c r="E1856">
        <v>13772.46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17936.34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2017</v>
      </c>
    </row>
    <row r="1857" spans="1:25" x14ac:dyDescent="0.3">
      <c r="A1857" s="1" t="s">
        <v>68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93647.31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10478.209999999999</v>
      </c>
      <c r="Y1857">
        <v>2017</v>
      </c>
    </row>
    <row r="1858" spans="1:25" x14ac:dyDescent="0.3">
      <c r="A1858" s="1" t="s">
        <v>69</v>
      </c>
      <c r="B1858">
        <v>13.1</v>
      </c>
      <c r="C1858">
        <v>42545.45</v>
      </c>
      <c r="D1858">
        <v>110643</v>
      </c>
      <c r="E1858">
        <v>0</v>
      </c>
      <c r="F1858">
        <v>0</v>
      </c>
      <c r="G1858">
        <v>0</v>
      </c>
      <c r="H1858">
        <v>506.7</v>
      </c>
      <c r="I1858">
        <v>28800.69</v>
      </c>
      <c r="J1858">
        <v>72467</v>
      </c>
      <c r="K1858">
        <v>0</v>
      </c>
      <c r="L1858">
        <v>0</v>
      </c>
      <c r="M1858">
        <v>867.64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83918.61</v>
      </c>
      <c r="T1858">
        <v>134217.22</v>
      </c>
      <c r="U1858">
        <v>0</v>
      </c>
      <c r="V1858">
        <v>0</v>
      </c>
      <c r="W1858">
        <v>0</v>
      </c>
      <c r="X1858">
        <v>18837.7</v>
      </c>
      <c r="Y1858">
        <v>2017</v>
      </c>
    </row>
    <row r="1859" spans="1:25" x14ac:dyDescent="0.3">
      <c r="A1859" s="1" t="s">
        <v>70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94777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2017</v>
      </c>
    </row>
    <row r="1860" spans="1:25" x14ac:dyDescent="0.3">
      <c r="A1860" s="1" t="s">
        <v>71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3356.22</v>
      </c>
      <c r="K1860">
        <v>0</v>
      </c>
      <c r="L1860">
        <v>0</v>
      </c>
      <c r="M1860">
        <v>1712.34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0.02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2017</v>
      </c>
    </row>
    <row r="1861" spans="1:25" x14ac:dyDescent="0.3">
      <c r="A1861" s="1" t="s">
        <v>72</v>
      </c>
      <c r="B1861">
        <v>0</v>
      </c>
      <c r="C1861">
        <v>307.02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0.03</v>
      </c>
      <c r="J1861">
        <v>3762.58</v>
      </c>
      <c r="K1861">
        <v>0</v>
      </c>
      <c r="L1861">
        <v>0</v>
      </c>
      <c r="M1861">
        <v>10212.200000000001</v>
      </c>
      <c r="N1861">
        <v>4</v>
      </c>
      <c r="O1861">
        <v>0</v>
      </c>
      <c r="P1861">
        <v>0</v>
      </c>
      <c r="Q1861">
        <v>0</v>
      </c>
      <c r="R1861">
        <v>0</v>
      </c>
      <c r="S1861">
        <v>634.26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2017</v>
      </c>
    </row>
    <row r="1862" spans="1:25" x14ac:dyDescent="0.3">
      <c r="A1862" s="1" t="s">
        <v>73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3695.95</v>
      </c>
      <c r="K1862">
        <v>0</v>
      </c>
      <c r="L1862">
        <v>0</v>
      </c>
      <c r="M1862">
        <v>1914.3</v>
      </c>
      <c r="N1862">
        <v>4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2017</v>
      </c>
    </row>
    <row r="1863" spans="1:25" x14ac:dyDescent="0.3">
      <c r="A1863" s="1" t="s">
        <v>74</v>
      </c>
      <c r="B1863">
        <v>85.5</v>
      </c>
      <c r="C1863">
        <v>752.54</v>
      </c>
      <c r="D1863">
        <v>4132</v>
      </c>
      <c r="E1863">
        <v>0</v>
      </c>
      <c r="F1863">
        <v>30002.37</v>
      </c>
      <c r="G1863">
        <v>0</v>
      </c>
      <c r="H1863">
        <v>0</v>
      </c>
      <c r="I1863">
        <v>44366.05</v>
      </c>
      <c r="J1863">
        <v>14861.02</v>
      </c>
      <c r="K1863">
        <v>0</v>
      </c>
      <c r="L1863">
        <v>0</v>
      </c>
      <c r="M1863">
        <v>3484.56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185.16</v>
      </c>
      <c r="T1863">
        <v>3887.87</v>
      </c>
      <c r="U1863">
        <v>0</v>
      </c>
      <c r="V1863">
        <v>0</v>
      </c>
      <c r="W1863">
        <v>0</v>
      </c>
      <c r="X1863">
        <v>21.24</v>
      </c>
      <c r="Y1863">
        <v>2017</v>
      </c>
    </row>
    <row r="1864" spans="1:25" x14ac:dyDescent="0.3">
      <c r="A1864" s="1" t="s">
        <v>75</v>
      </c>
      <c r="B1864">
        <v>0</v>
      </c>
      <c r="C1864">
        <v>0</v>
      </c>
      <c r="D1864">
        <v>0</v>
      </c>
      <c r="E1864">
        <v>0</v>
      </c>
      <c r="F1864">
        <v>6093.41</v>
      </c>
      <c r="G1864">
        <v>0</v>
      </c>
      <c r="H1864">
        <v>0</v>
      </c>
      <c r="I1864">
        <v>75.25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1754.29</v>
      </c>
      <c r="W1864">
        <v>0</v>
      </c>
      <c r="X1864">
        <v>0</v>
      </c>
      <c r="Y1864">
        <v>2017</v>
      </c>
    </row>
    <row r="1865" spans="1:25" x14ac:dyDescent="0.3">
      <c r="A1865" s="1" t="s">
        <v>76</v>
      </c>
      <c r="B1865">
        <v>0</v>
      </c>
      <c r="C1865">
        <v>960.63</v>
      </c>
      <c r="D1865">
        <v>283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5258.01</v>
      </c>
      <c r="T1865">
        <v>4.84</v>
      </c>
      <c r="U1865">
        <v>0</v>
      </c>
      <c r="V1865">
        <v>0</v>
      </c>
      <c r="W1865">
        <v>0</v>
      </c>
      <c r="X1865">
        <v>0</v>
      </c>
      <c r="Y1865">
        <v>2017</v>
      </c>
    </row>
    <row r="1866" spans="1:25" x14ac:dyDescent="0.3">
      <c r="A1866" s="1" t="s">
        <v>77</v>
      </c>
      <c r="B1866">
        <v>0</v>
      </c>
      <c r="C1866">
        <v>0</v>
      </c>
      <c r="D1866">
        <v>0</v>
      </c>
      <c r="E1866">
        <v>0</v>
      </c>
      <c r="F1866">
        <v>9352.89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20192.34</v>
      </c>
      <c r="W1866">
        <v>0</v>
      </c>
      <c r="X1866">
        <v>0</v>
      </c>
      <c r="Y1866">
        <v>2017</v>
      </c>
    </row>
    <row r="1867" spans="1:25" x14ac:dyDescent="0.3">
      <c r="A1867" s="1" t="s">
        <v>190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2017</v>
      </c>
    </row>
    <row r="1868" spans="1:25" x14ac:dyDescent="0.3">
      <c r="A1868" s="1" t="s">
        <v>78</v>
      </c>
      <c r="B1868">
        <v>0</v>
      </c>
      <c r="C1868">
        <v>0</v>
      </c>
      <c r="D1868">
        <v>0</v>
      </c>
      <c r="E1868">
        <v>0</v>
      </c>
      <c r="F1868">
        <v>2.96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26.14</v>
      </c>
      <c r="W1868">
        <v>0</v>
      </c>
      <c r="X1868">
        <v>0</v>
      </c>
      <c r="Y1868">
        <v>2017</v>
      </c>
    </row>
    <row r="1869" spans="1:25" x14ac:dyDescent="0.3">
      <c r="A1869" s="1" t="s">
        <v>79</v>
      </c>
      <c r="B1869">
        <v>431.2</v>
      </c>
      <c r="C1869">
        <v>43.41</v>
      </c>
      <c r="D1869">
        <v>1032</v>
      </c>
      <c r="E1869">
        <v>0</v>
      </c>
      <c r="F1869">
        <v>0</v>
      </c>
      <c r="G1869">
        <v>0</v>
      </c>
      <c r="H1869">
        <v>0</v>
      </c>
      <c r="I1869">
        <v>38.42</v>
      </c>
      <c r="J1869">
        <v>1071.1199999999999</v>
      </c>
      <c r="K1869">
        <v>0</v>
      </c>
      <c r="L1869">
        <v>0</v>
      </c>
      <c r="M1869">
        <v>0.08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368.24</v>
      </c>
      <c r="T1869">
        <v>14.13</v>
      </c>
      <c r="U1869">
        <v>0</v>
      </c>
      <c r="V1869">
        <v>0</v>
      </c>
      <c r="W1869">
        <v>0</v>
      </c>
      <c r="X1869">
        <v>4.49</v>
      </c>
      <c r="Y1869">
        <v>2017</v>
      </c>
    </row>
    <row r="1870" spans="1:25" x14ac:dyDescent="0.3">
      <c r="A1870" s="1" t="s">
        <v>80</v>
      </c>
      <c r="B1870">
        <v>0</v>
      </c>
      <c r="C1870">
        <v>0</v>
      </c>
      <c r="D1870">
        <v>0</v>
      </c>
      <c r="E1870">
        <v>0</v>
      </c>
      <c r="F1870">
        <v>121.01</v>
      </c>
      <c r="G1870">
        <v>0</v>
      </c>
      <c r="H1870">
        <v>0</v>
      </c>
      <c r="I1870">
        <v>168.47</v>
      </c>
      <c r="J1870">
        <v>1787.07</v>
      </c>
      <c r="K1870">
        <v>0</v>
      </c>
      <c r="L1870">
        <v>0</v>
      </c>
      <c r="M1870">
        <v>335.91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2017</v>
      </c>
    </row>
    <row r="1871" spans="1:25" x14ac:dyDescent="0.3">
      <c r="A1871" s="1" t="s">
        <v>81</v>
      </c>
      <c r="B1871">
        <v>0</v>
      </c>
      <c r="C1871">
        <v>0</v>
      </c>
      <c r="D1871">
        <v>0</v>
      </c>
      <c r="E1871">
        <v>0</v>
      </c>
      <c r="F1871">
        <v>214.76</v>
      </c>
      <c r="G1871">
        <v>0</v>
      </c>
      <c r="H1871">
        <v>0</v>
      </c>
      <c r="I1871">
        <v>0</v>
      </c>
      <c r="J1871">
        <v>180.42</v>
      </c>
      <c r="K1871">
        <v>0</v>
      </c>
      <c r="L1871">
        <v>0</v>
      </c>
      <c r="M1871">
        <v>358.26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2017</v>
      </c>
    </row>
    <row r="1872" spans="1:25" x14ac:dyDescent="0.3">
      <c r="A1872" s="1" t="s">
        <v>82</v>
      </c>
      <c r="B1872">
        <v>0</v>
      </c>
      <c r="C1872">
        <v>6.43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14.83</v>
      </c>
      <c r="J1872">
        <v>3.14</v>
      </c>
      <c r="K1872">
        <v>0</v>
      </c>
      <c r="L1872">
        <v>4.0999999999999996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7749.7</v>
      </c>
      <c r="U1872">
        <v>5.64</v>
      </c>
      <c r="V1872">
        <v>0</v>
      </c>
      <c r="W1872">
        <v>150</v>
      </c>
      <c r="X1872">
        <v>0</v>
      </c>
      <c r="Y1872">
        <v>2017</v>
      </c>
    </row>
    <row r="1873" spans="1:25" x14ac:dyDescent="0.3">
      <c r="A1873" s="1" t="s">
        <v>83</v>
      </c>
      <c r="B1873">
        <v>30.2</v>
      </c>
      <c r="C1873">
        <v>132.38</v>
      </c>
      <c r="D1873">
        <v>1129</v>
      </c>
      <c r="E1873">
        <v>0</v>
      </c>
      <c r="F1873">
        <v>1761.5</v>
      </c>
      <c r="G1873">
        <v>0</v>
      </c>
      <c r="H1873">
        <v>28.626999999999999</v>
      </c>
      <c r="I1873">
        <v>1829.15</v>
      </c>
      <c r="J1873">
        <v>5648.3</v>
      </c>
      <c r="K1873">
        <v>0</v>
      </c>
      <c r="L1873">
        <v>1.5</v>
      </c>
      <c r="M1873">
        <v>649.26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2.2799999999999998</v>
      </c>
      <c r="T1873">
        <v>9024.3100000000013</v>
      </c>
      <c r="U1873">
        <v>0</v>
      </c>
      <c r="V1873">
        <v>0.08</v>
      </c>
      <c r="W1873">
        <v>1</v>
      </c>
      <c r="X1873">
        <v>43.27</v>
      </c>
      <c r="Y1873">
        <v>2017</v>
      </c>
    </row>
    <row r="1874" spans="1:25" x14ac:dyDescent="0.3">
      <c r="A1874" s="1" t="s">
        <v>84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243.77</v>
      </c>
      <c r="U1874">
        <v>0</v>
      </c>
      <c r="V1874">
        <v>0</v>
      </c>
      <c r="W1874">
        <v>0</v>
      </c>
      <c r="X1874">
        <v>0</v>
      </c>
      <c r="Y1874">
        <v>2017</v>
      </c>
    </row>
    <row r="1875" spans="1:25" x14ac:dyDescent="0.3">
      <c r="A1875" s="1" t="s">
        <v>85</v>
      </c>
      <c r="B1875">
        <v>0</v>
      </c>
      <c r="C1875">
        <v>0</v>
      </c>
      <c r="D1875">
        <v>0</v>
      </c>
      <c r="E1875">
        <v>0</v>
      </c>
      <c r="F1875">
        <v>0.98</v>
      </c>
      <c r="G1875">
        <v>0</v>
      </c>
      <c r="H1875">
        <v>359.16</v>
      </c>
      <c r="I1875">
        <v>3.59</v>
      </c>
      <c r="J1875">
        <v>63.97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1406.1</v>
      </c>
      <c r="U1875">
        <v>0</v>
      </c>
      <c r="V1875">
        <v>0</v>
      </c>
      <c r="W1875">
        <v>0</v>
      </c>
      <c r="X1875">
        <v>0</v>
      </c>
      <c r="Y1875">
        <v>2017</v>
      </c>
    </row>
    <row r="1876" spans="1:25" x14ac:dyDescent="0.3">
      <c r="A1876" s="1" t="s">
        <v>86</v>
      </c>
      <c r="B1876">
        <v>128.4</v>
      </c>
      <c r="C1876">
        <v>24738.95</v>
      </c>
      <c r="D1876">
        <v>40128</v>
      </c>
      <c r="E1876">
        <v>0</v>
      </c>
      <c r="F1876">
        <v>31782.85</v>
      </c>
      <c r="G1876">
        <v>0</v>
      </c>
      <c r="H1876">
        <v>33478</v>
      </c>
      <c r="I1876">
        <v>22827.56</v>
      </c>
      <c r="J1876">
        <v>228688.75</v>
      </c>
      <c r="K1876">
        <v>6.1440000000000001</v>
      </c>
      <c r="L1876">
        <v>46587.7</v>
      </c>
      <c r="M1876">
        <v>86423.64</v>
      </c>
      <c r="N1876">
        <v>18</v>
      </c>
      <c r="O1876">
        <v>173985</v>
      </c>
      <c r="P1876">
        <v>2</v>
      </c>
      <c r="Q1876">
        <v>0</v>
      </c>
      <c r="R1876">
        <v>0</v>
      </c>
      <c r="S1876">
        <v>43570.14</v>
      </c>
      <c r="T1876">
        <v>221463.35</v>
      </c>
      <c r="U1876">
        <v>0</v>
      </c>
      <c r="V1876">
        <v>4591.6000000000004</v>
      </c>
      <c r="W1876">
        <v>138144</v>
      </c>
      <c r="X1876">
        <v>3895.71</v>
      </c>
      <c r="Y1876">
        <v>2017</v>
      </c>
    </row>
    <row r="1877" spans="1:25" x14ac:dyDescent="0.3">
      <c r="A1877" s="1" t="s">
        <v>87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2017</v>
      </c>
    </row>
    <row r="1878" spans="1:25" x14ac:dyDescent="0.3">
      <c r="A1878" s="1" t="s">
        <v>88</v>
      </c>
      <c r="B1878">
        <v>0</v>
      </c>
      <c r="C1878">
        <v>0</v>
      </c>
      <c r="D1878">
        <v>0</v>
      </c>
      <c r="E1878">
        <v>0</v>
      </c>
      <c r="F1878">
        <v>11.13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86.51</v>
      </c>
      <c r="W1878">
        <v>0</v>
      </c>
      <c r="X1878">
        <v>0</v>
      </c>
      <c r="Y1878">
        <v>2017</v>
      </c>
    </row>
    <row r="1879" spans="1:25" x14ac:dyDescent="0.3">
      <c r="A1879" s="1" t="s">
        <v>89</v>
      </c>
      <c r="B1879">
        <v>0</v>
      </c>
      <c r="C1879">
        <v>0</v>
      </c>
      <c r="D1879">
        <v>0</v>
      </c>
      <c r="E1879">
        <v>0</v>
      </c>
      <c r="F1879">
        <v>6.0299999999999994</v>
      </c>
      <c r="G1879">
        <v>0</v>
      </c>
      <c r="H1879">
        <v>0</v>
      </c>
      <c r="I1879">
        <v>0</v>
      </c>
      <c r="J1879">
        <v>0</v>
      </c>
      <c r="K1879">
        <v>0.56000000000000005</v>
      </c>
      <c r="L1879">
        <v>0</v>
      </c>
      <c r="M1879">
        <v>1.72</v>
      </c>
      <c r="N1879">
        <v>15</v>
      </c>
      <c r="O1879">
        <v>0</v>
      </c>
      <c r="P1879">
        <v>0</v>
      </c>
      <c r="Q1879">
        <v>0</v>
      </c>
      <c r="R1879">
        <v>0</v>
      </c>
      <c r="S1879">
        <v>2.31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2017</v>
      </c>
    </row>
    <row r="1880" spans="1:25" x14ac:dyDescent="0.3">
      <c r="A1880" s="1" t="s">
        <v>90</v>
      </c>
      <c r="B1880">
        <v>0</v>
      </c>
      <c r="C1880">
        <v>0</v>
      </c>
      <c r="D1880">
        <v>0</v>
      </c>
      <c r="E1880">
        <v>0</v>
      </c>
      <c r="F1880">
        <v>385.1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286.27</v>
      </c>
      <c r="W1880">
        <v>0</v>
      </c>
      <c r="X1880">
        <v>0</v>
      </c>
      <c r="Y1880">
        <v>2017</v>
      </c>
    </row>
    <row r="1881" spans="1:25" x14ac:dyDescent="0.3">
      <c r="A1881" s="1" t="s">
        <v>91</v>
      </c>
      <c r="B1881">
        <v>93.3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783.68</v>
      </c>
      <c r="J1881">
        <v>348.72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978.04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2017</v>
      </c>
    </row>
    <row r="1882" spans="1:25" x14ac:dyDescent="0.3">
      <c r="A1882" s="1" t="s">
        <v>92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11901.04</v>
      </c>
      <c r="K1882">
        <v>0</v>
      </c>
      <c r="L1882">
        <v>0</v>
      </c>
      <c r="M1882">
        <v>114.63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2017</v>
      </c>
    </row>
    <row r="1883" spans="1:25" x14ac:dyDescent="0.3">
      <c r="A1883" s="1" t="s">
        <v>93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11901.04</v>
      </c>
      <c r="K1883">
        <v>0</v>
      </c>
      <c r="L1883">
        <v>0</v>
      </c>
      <c r="M1883">
        <v>114.63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2017</v>
      </c>
    </row>
    <row r="1884" spans="1:25" x14ac:dyDescent="0.3">
      <c r="A1884" s="1" t="s">
        <v>94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11901.04</v>
      </c>
      <c r="K1884">
        <v>0</v>
      </c>
      <c r="L1884">
        <v>0</v>
      </c>
      <c r="M1884">
        <v>114.63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2017</v>
      </c>
    </row>
    <row r="1885" spans="1:25" x14ac:dyDescent="0.3">
      <c r="A1885" s="1" t="s">
        <v>95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5177.9799999999996</v>
      </c>
      <c r="K1885">
        <v>0</v>
      </c>
      <c r="L1885">
        <v>0</v>
      </c>
      <c r="M1885">
        <v>1246.1099999999999</v>
      </c>
      <c r="N1885">
        <v>51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2017</v>
      </c>
    </row>
    <row r="1886" spans="1:25" x14ac:dyDescent="0.3">
      <c r="A1886" s="1" t="s">
        <v>96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5177.9799999999996</v>
      </c>
      <c r="K1886">
        <v>0</v>
      </c>
      <c r="L1886">
        <v>0</v>
      </c>
      <c r="M1886">
        <v>1246.1099999999999</v>
      </c>
      <c r="N1886">
        <v>51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2017</v>
      </c>
    </row>
    <row r="1887" spans="1:25" x14ac:dyDescent="0.3">
      <c r="A1887" s="1" t="s">
        <v>97</v>
      </c>
      <c r="B1887">
        <v>0</v>
      </c>
      <c r="C1887">
        <v>0</v>
      </c>
      <c r="D1887">
        <v>0</v>
      </c>
      <c r="E1887">
        <v>0</v>
      </c>
      <c r="F1887">
        <v>72.95</v>
      </c>
      <c r="G1887">
        <v>0</v>
      </c>
      <c r="H1887">
        <v>0</v>
      </c>
      <c r="I1887">
        <v>79.64</v>
      </c>
      <c r="J1887">
        <v>377.4</v>
      </c>
      <c r="K1887">
        <v>0</v>
      </c>
      <c r="L1887">
        <v>0</v>
      </c>
      <c r="M1887">
        <v>2509.36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2017</v>
      </c>
    </row>
    <row r="1888" spans="1:25" x14ac:dyDescent="0.3">
      <c r="A1888" s="1" t="s">
        <v>98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0.38</v>
      </c>
      <c r="J1888">
        <v>0.47</v>
      </c>
      <c r="K1888">
        <v>0</v>
      </c>
      <c r="L1888">
        <v>0</v>
      </c>
      <c r="M1888">
        <v>818.14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2017</v>
      </c>
    </row>
    <row r="1889" spans="1:25" x14ac:dyDescent="0.3">
      <c r="A1889" s="1" t="s">
        <v>99</v>
      </c>
      <c r="B1889">
        <v>1.8</v>
      </c>
      <c r="C1889">
        <v>0</v>
      </c>
      <c r="D1889">
        <v>0</v>
      </c>
      <c r="E1889">
        <v>0</v>
      </c>
      <c r="F1889">
        <v>15.9</v>
      </c>
      <c r="G1889">
        <v>0</v>
      </c>
      <c r="H1889">
        <v>0</v>
      </c>
      <c r="I1889">
        <v>543.34</v>
      </c>
      <c r="J1889">
        <v>12023.7</v>
      </c>
      <c r="K1889">
        <v>0</v>
      </c>
      <c r="L1889">
        <v>0</v>
      </c>
      <c r="M1889">
        <v>11181.26</v>
      </c>
      <c r="N1889">
        <v>102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2017</v>
      </c>
    </row>
    <row r="1890" spans="1:25" x14ac:dyDescent="0.3">
      <c r="A1890" s="1" t="s">
        <v>100</v>
      </c>
      <c r="B1890">
        <v>1.1000000000000001</v>
      </c>
      <c r="C1890">
        <v>0</v>
      </c>
      <c r="D1890">
        <v>0</v>
      </c>
      <c r="E1890">
        <v>0</v>
      </c>
      <c r="F1890">
        <v>0.67</v>
      </c>
      <c r="G1890">
        <v>0</v>
      </c>
      <c r="H1890">
        <v>0</v>
      </c>
      <c r="I1890">
        <v>330.03</v>
      </c>
      <c r="J1890">
        <v>1106.18</v>
      </c>
      <c r="K1890">
        <v>0</v>
      </c>
      <c r="L1890">
        <v>0</v>
      </c>
      <c r="M1890">
        <v>4181.71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2017</v>
      </c>
    </row>
    <row r="1891" spans="1:25" x14ac:dyDescent="0.3">
      <c r="A1891" s="1" t="s">
        <v>101</v>
      </c>
      <c r="B1891">
        <v>0.9</v>
      </c>
      <c r="C1891">
        <v>0</v>
      </c>
      <c r="D1891">
        <v>0</v>
      </c>
      <c r="E1891">
        <v>0</v>
      </c>
      <c r="F1891">
        <v>0.66</v>
      </c>
      <c r="G1891">
        <v>0</v>
      </c>
      <c r="H1891">
        <v>0</v>
      </c>
      <c r="I1891">
        <v>257.3</v>
      </c>
      <c r="J1891">
        <v>851.57</v>
      </c>
      <c r="K1891">
        <v>0</v>
      </c>
      <c r="L1891">
        <v>0</v>
      </c>
      <c r="M1891">
        <v>3731.78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2017</v>
      </c>
    </row>
    <row r="1892" spans="1:25" x14ac:dyDescent="0.3">
      <c r="A1892" s="1" t="s">
        <v>102</v>
      </c>
      <c r="B1892">
        <v>0.1</v>
      </c>
      <c r="C1892">
        <v>0</v>
      </c>
      <c r="D1892">
        <v>0</v>
      </c>
      <c r="E1892">
        <v>0</v>
      </c>
      <c r="F1892">
        <v>0.08</v>
      </c>
      <c r="G1892">
        <v>0</v>
      </c>
      <c r="H1892">
        <v>0</v>
      </c>
      <c r="I1892">
        <v>3432.94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2017</v>
      </c>
    </row>
    <row r="1893" spans="1:25" x14ac:dyDescent="0.3">
      <c r="A1893" s="1" t="s">
        <v>103</v>
      </c>
      <c r="B1893">
        <v>0</v>
      </c>
      <c r="C1893">
        <v>0</v>
      </c>
      <c r="D1893">
        <v>0</v>
      </c>
      <c r="E1893">
        <v>0</v>
      </c>
      <c r="F1893">
        <v>2.12</v>
      </c>
      <c r="G1893">
        <v>0</v>
      </c>
      <c r="H1893">
        <v>0</v>
      </c>
      <c r="I1893">
        <v>0.08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2017</v>
      </c>
    </row>
    <row r="1894" spans="1:25" x14ac:dyDescent="0.3">
      <c r="A1894" s="1" t="s">
        <v>104</v>
      </c>
      <c r="B1894">
        <v>0</v>
      </c>
      <c r="C1894">
        <v>0</v>
      </c>
      <c r="D1894">
        <v>0</v>
      </c>
      <c r="E1894">
        <v>0</v>
      </c>
      <c r="F1894">
        <v>74.5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247.95</v>
      </c>
      <c r="W1894">
        <v>0</v>
      </c>
      <c r="X1894">
        <v>0</v>
      </c>
      <c r="Y1894">
        <v>2017</v>
      </c>
    </row>
    <row r="1895" spans="1:25" x14ac:dyDescent="0.3">
      <c r="A1895" s="1" t="s">
        <v>105</v>
      </c>
      <c r="B1895">
        <v>0</v>
      </c>
      <c r="C1895">
        <v>0</v>
      </c>
      <c r="D1895">
        <v>0</v>
      </c>
      <c r="E1895">
        <v>0</v>
      </c>
      <c r="F1895">
        <v>74.5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247.95</v>
      </c>
      <c r="W1895">
        <v>0</v>
      </c>
      <c r="X1895">
        <v>0</v>
      </c>
      <c r="Y1895">
        <v>2017</v>
      </c>
    </row>
    <row r="1896" spans="1:25" x14ac:dyDescent="0.3">
      <c r="A1896" s="1" t="s">
        <v>106</v>
      </c>
      <c r="B1896">
        <v>0</v>
      </c>
      <c r="C1896">
        <v>0</v>
      </c>
      <c r="D1896">
        <v>0</v>
      </c>
      <c r="E1896">
        <v>0</v>
      </c>
      <c r="F1896">
        <v>74.5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247.95</v>
      </c>
      <c r="W1896">
        <v>0</v>
      </c>
      <c r="X1896">
        <v>0</v>
      </c>
      <c r="Y1896">
        <v>2017</v>
      </c>
    </row>
    <row r="1897" spans="1:25" x14ac:dyDescent="0.3">
      <c r="A1897" s="1" t="s">
        <v>107</v>
      </c>
      <c r="B1897">
        <v>0</v>
      </c>
      <c r="C1897">
        <v>0</v>
      </c>
      <c r="D1897">
        <v>0</v>
      </c>
      <c r="E1897">
        <v>0</v>
      </c>
      <c r="F1897">
        <v>2.12</v>
      </c>
      <c r="G1897">
        <v>0</v>
      </c>
      <c r="H1897">
        <v>0</v>
      </c>
      <c r="I1897">
        <v>0.08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2017</v>
      </c>
    </row>
    <row r="1898" spans="1:25" x14ac:dyDescent="0.3">
      <c r="A1898" s="1" t="s">
        <v>108</v>
      </c>
      <c r="B1898">
        <v>1104</v>
      </c>
      <c r="C1898">
        <v>924.83</v>
      </c>
      <c r="D1898">
        <v>561</v>
      </c>
      <c r="E1898">
        <v>0</v>
      </c>
      <c r="F1898">
        <v>0</v>
      </c>
      <c r="G1898">
        <v>0</v>
      </c>
      <c r="H1898">
        <v>0</v>
      </c>
      <c r="I1898">
        <v>10.08</v>
      </c>
      <c r="J1898">
        <v>5727.91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1461.22</v>
      </c>
      <c r="T1898">
        <v>0.55000000000000004</v>
      </c>
      <c r="U1898">
        <v>0</v>
      </c>
      <c r="V1898">
        <v>0</v>
      </c>
      <c r="W1898">
        <v>0</v>
      </c>
      <c r="X1898">
        <v>0.01</v>
      </c>
      <c r="Y1898">
        <v>2017</v>
      </c>
    </row>
    <row r="1899" spans="1:25" x14ac:dyDescent="0.3">
      <c r="A1899" s="1" t="s">
        <v>109</v>
      </c>
      <c r="B1899">
        <v>0</v>
      </c>
      <c r="C1899">
        <v>0</v>
      </c>
      <c r="D1899">
        <v>34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6318.54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0.69</v>
      </c>
      <c r="T1899">
        <v>93.63</v>
      </c>
      <c r="U1899">
        <v>0</v>
      </c>
      <c r="V1899">
        <v>0</v>
      </c>
      <c r="W1899">
        <v>0</v>
      </c>
      <c r="X1899">
        <v>0.17</v>
      </c>
      <c r="Y1899">
        <v>2017</v>
      </c>
    </row>
    <row r="1900" spans="1:25" x14ac:dyDescent="0.3">
      <c r="A1900" s="1" t="s">
        <v>110</v>
      </c>
      <c r="B1900">
        <v>1104</v>
      </c>
      <c r="C1900">
        <v>924.83</v>
      </c>
      <c r="D1900">
        <v>561</v>
      </c>
      <c r="E1900">
        <v>0</v>
      </c>
      <c r="F1900">
        <v>0</v>
      </c>
      <c r="G1900">
        <v>0</v>
      </c>
      <c r="H1900">
        <v>0</v>
      </c>
      <c r="I1900">
        <v>10.08</v>
      </c>
      <c r="J1900">
        <v>5727.91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1461.22</v>
      </c>
      <c r="T1900">
        <v>0.55000000000000004</v>
      </c>
      <c r="U1900">
        <v>0</v>
      </c>
      <c r="V1900">
        <v>0</v>
      </c>
      <c r="W1900">
        <v>0</v>
      </c>
      <c r="X1900">
        <v>0.01</v>
      </c>
      <c r="Y1900">
        <v>2017</v>
      </c>
    </row>
    <row r="1901" spans="1:25" x14ac:dyDescent="0.3">
      <c r="A1901" s="1" t="s">
        <v>111</v>
      </c>
      <c r="B1901">
        <v>0</v>
      </c>
      <c r="C1901">
        <v>0</v>
      </c>
      <c r="D1901">
        <v>34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6318.54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0.69</v>
      </c>
      <c r="T1901">
        <v>93.63</v>
      </c>
      <c r="U1901">
        <v>0</v>
      </c>
      <c r="V1901">
        <v>0</v>
      </c>
      <c r="W1901">
        <v>0</v>
      </c>
      <c r="X1901">
        <v>0.17</v>
      </c>
      <c r="Y1901">
        <v>2017</v>
      </c>
    </row>
    <row r="1902" spans="1:25" x14ac:dyDescent="0.3">
      <c r="A1902" s="1" t="s">
        <v>112</v>
      </c>
      <c r="B1902">
        <v>0</v>
      </c>
      <c r="C1902">
        <v>14.67</v>
      </c>
      <c r="D1902">
        <v>12357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0.75</v>
      </c>
      <c r="T1902">
        <v>21285.040000000001</v>
      </c>
      <c r="U1902">
        <v>0</v>
      </c>
      <c r="V1902">
        <v>0</v>
      </c>
      <c r="W1902">
        <v>0</v>
      </c>
      <c r="X1902">
        <v>2.61</v>
      </c>
      <c r="Y1902">
        <v>2017</v>
      </c>
    </row>
    <row r="1903" spans="1:25" x14ac:dyDescent="0.3">
      <c r="A1903" s="1" t="s">
        <v>113</v>
      </c>
      <c r="B1903">
        <v>0</v>
      </c>
      <c r="C1903">
        <v>8.2799999999999994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4.37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2017</v>
      </c>
    </row>
    <row r="1904" spans="1:25" x14ac:dyDescent="0.3">
      <c r="A1904" s="1" t="s">
        <v>114</v>
      </c>
      <c r="B1904">
        <v>0.4</v>
      </c>
      <c r="C1904">
        <v>1116.55</v>
      </c>
      <c r="D1904">
        <v>2460</v>
      </c>
      <c r="E1904">
        <v>0</v>
      </c>
      <c r="F1904">
        <v>0</v>
      </c>
      <c r="G1904">
        <v>0</v>
      </c>
      <c r="H1904">
        <v>0</v>
      </c>
      <c r="I1904">
        <v>7327.1900000000014</v>
      </c>
      <c r="J1904">
        <v>7595.75</v>
      </c>
      <c r="K1904">
        <v>0</v>
      </c>
      <c r="L1904">
        <v>0</v>
      </c>
      <c r="M1904">
        <v>164.26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1348.54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2017</v>
      </c>
    </row>
    <row r="1905" spans="1:25" x14ac:dyDescent="0.3">
      <c r="A1905" s="1" t="s">
        <v>115</v>
      </c>
      <c r="B1905">
        <v>0</v>
      </c>
      <c r="C1905">
        <v>0</v>
      </c>
      <c r="D1905">
        <v>0</v>
      </c>
      <c r="E1905">
        <v>0</v>
      </c>
      <c r="F1905">
        <v>6816.92</v>
      </c>
      <c r="G1905">
        <v>0</v>
      </c>
      <c r="H1905">
        <v>0</v>
      </c>
      <c r="I1905">
        <v>17788.2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2017</v>
      </c>
    </row>
    <row r="1906" spans="1:25" x14ac:dyDescent="0.3">
      <c r="A1906" s="1" t="s">
        <v>116</v>
      </c>
      <c r="B1906">
        <v>0</v>
      </c>
      <c r="C1906">
        <v>0</v>
      </c>
      <c r="D1906">
        <v>0</v>
      </c>
      <c r="E1906">
        <v>0</v>
      </c>
      <c r="F1906">
        <v>13685.02</v>
      </c>
      <c r="G1906">
        <v>0</v>
      </c>
      <c r="H1906">
        <v>0</v>
      </c>
      <c r="I1906">
        <v>0.02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29860.04</v>
      </c>
      <c r="W1906">
        <v>0</v>
      </c>
      <c r="X1906">
        <v>0</v>
      </c>
      <c r="Y1906">
        <v>2017</v>
      </c>
    </row>
    <row r="1907" spans="1:25" x14ac:dyDescent="0.3">
      <c r="A1907" s="1" t="s">
        <v>117</v>
      </c>
      <c r="B1907">
        <v>0</v>
      </c>
      <c r="C1907">
        <v>799.68</v>
      </c>
      <c r="D1907">
        <v>2196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108.21</v>
      </c>
      <c r="Y1907">
        <v>2017</v>
      </c>
    </row>
    <row r="1908" spans="1:25" x14ac:dyDescent="0.3">
      <c r="A1908" s="1" t="s">
        <v>118</v>
      </c>
      <c r="B1908">
        <v>0</v>
      </c>
      <c r="C1908">
        <v>134.68</v>
      </c>
      <c r="D1908">
        <v>184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293.64999999999998</v>
      </c>
      <c r="V1908">
        <v>0</v>
      </c>
      <c r="W1908">
        <v>0</v>
      </c>
      <c r="X1908">
        <v>17.54</v>
      </c>
      <c r="Y1908">
        <v>2017</v>
      </c>
    </row>
    <row r="1909" spans="1:25" x14ac:dyDescent="0.3">
      <c r="A1909" s="1" t="s">
        <v>119</v>
      </c>
      <c r="B1909">
        <v>5316.8</v>
      </c>
      <c r="C1909">
        <v>2620.88</v>
      </c>
      <c r="D1909">
        <v>12517</v>
      </c>
      <c r="E1909">
        <v>0</v>
      </c>
      <c r="F1909">
        <v>0</v>
      </c>
      <c r="G1909">
        <v>0</v>
      </c>
      <c r="H1909">
        <v>0</v>
      </c>
      <c r="I1909">
        <v>151.03</v>
      </c>
      <c r="J1909">
        <v>15130.19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31048.9</v>
      </c>
      <c r="T1909">
        <v>67.11</v>
      </c>
      <c r="U1909">
        <v>0</v>
      </c>
      <c r="V1909">
        <v>0</v>
      </c>
      <c r="W1909">
        <v>0</v>
      </c>
      <c r="X1909">
        <v>5.12</v>
      </c>
      <c r="Y1909">
        <v>2017</v>
      </c>
    </row>
    <row r="1910" spans="1:25" x14ac:dyDescent="0.3">
      <c r="A1910" s="1" t="s">
        <v>120</v>
      </c>
      <c r="B1910">
        <v>153.6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0.02</v>
      </c>
      <c r="J1910">
        <v>123.26</v>
      </c>
      <c r="K1910">
        <v>0</v>
      </c>
      <c r="L1910">
        <v>0</v>
      </c>
      <c r="M1910">
        <v>891.74</v>
      </c>
      <c r="N1910">
        <v>2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2017</v>
      </c>
    </row>
    <row r="1911" spans="1:25" x14ac:dyDescent="0.3">
      <c r="A1911" s="1" t="s">
        <v>121</v>
      </c>
      <c r="B1911">
        <v>2184.6999999999998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1486.82</v>
      </c>
      <c r="J1911">
        <v>822.89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86.37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2017</v>
      </c>
    </row>
    <row r="1912" spans="1:25" x14ac:dyDescent="0.3">
      <c r="A1912" s="1" t="s">
        <v>122</v>
      </c>
      <c r="B1912">
        <v>151.19999999999999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153.43</v>
      </c>
      <c r="J1912">
        <v>1603.83</v>
      </c>
      <c r="K1912">
        <v>0.53300000000000003</v>
      </c>
      <c r="L1912">
        <v>0</v>
      </c>
      <c r="M1912">
        <v>1.08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0.25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2017</v>
      </c>
    </row>
    <row r="1913" spans="1:25" x14ac:dyDescent="0.3">
      <c r="A1913" s="1" t="s">
        <v>123</v>
      </c>
      <c r="B1913">
        <v>179.6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107.91</v>
      </c>
      <c r="J1913">
        <v>37.68</v>
      </c>
      <c r="K1913">
        <v>0</v>
      </c>
      <c r="L1913">
        <v>0</v>
      </c>
      <c r="M1913">
        <v>62.92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2017</v>
      </c>
    </row>
    <row r="1914" spans="1:25" x14ac:dyDescent="0.3">
      <c r="A1914" s="1" t="s">
        <v>124</v>
      </c>
      <c r="B1914">
        <v>21.6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107.02</v>
      </c>
      <c r="J1914">
        <v>18.760000000000002</v>
      </c>
      <c r="K1914">
        <v>0</v>
      </c>
      <c r="L1914">
        <v>0</v>
      </c>
      <c r="M1914">
        <v>84.44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2017</v>
      </c>
    </row>
    <row r="1915" spans="1:25" x14ac:dyDescent="0.3">
      <c r="A1915" s="1" t="s">
        <v>125</v>
      </c>
      <c r="B1915">
        <v>0.7</v>
      </c>
      <c r="C1915">
        <v>0</v>
      </c>
      <c r="D1915">
        <v>0</v>
      </c>
      <c r="E1915">
        <v>0</v>
      </c>
      <c r="F1915">
        <v>2.48</v>
      </c>
      <c r="G1915">
        <v>0</v>
      </c>
      <c r="H1915">
        <v>0</v>
      </c>
      <c r="I1915">
        <v>98.44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33.81</v>
      </c>
      <c r="W1915">
        <v>0</v>
      </c>
      <c r="X1915">
        <v>0</v>
      </c>
      <c r="Y1915">
        <v>2017</v>
      </c>
    </row>
    <row r="1916" spans="1:25" x14ac:dyDescent="0.3">
      <c r="A1916" s="1" t="s">
        <v>126</v>
      </c>
      <c r="B1916">
        <v>0</v>
      </c>
      <c r="C1916">
        <v>864.62</v>
      </c>
      <c r="D1916">
        <v>10</v>
      </c>
      <c r="E1916">
        <v>0</v>
      </c>
      <c r="F1916">
        <v>88.16</v>
      </c>
      <c r="G1916">
        <v>0</v>
      </c>
      <c r="H1916">
        <v>0</v>
      </c>
      <c r="I1916">
        <v>680.20999999999992</v>
      </c>
      <c r="J1916">
        <v>439.19000000000011</v>
      </c>
      <c r="K1916">
        <v>0</v>
      </c>
      <c r="L1916">
        <v>407.3</v>
      </c>
      <c r="M1916">
        <v>13.78</v>
      </c>
      <c r="N1916">
        <v>0</v>
      </c>
      <c r="O1916">
        <v>589</v>
      </c>
      <c r="P1916">
        <v>0</v>
      </c>
      <c r="Q1916">
        <v>0</v>
      </c>
      <c r="R1916">
        <v>0</v>
      </c>
      <c r="S1916">
        <v>0.16</v>
      </c>
      <c r="T1916">
        <v>126946.82</v>
      </c>
      <c r="U1916">
        <v>504.17</v>
      </c>
      <c r="V1916">
        <v>85.54</v>
      </c>
      <c r="W1916">
        <v>14551</v>
      </c>
      <c r="X1916">
        <v>0</v>
      </c>
      <c r="Y1916">
        <v>2017</v>
      </c>
    </row>
    <row r="1917" spans="1:25" x14ac:dyDescent="0.3">
      <c r="A1917" s="1" t="s">
        <v>127</v>
      </c>
      <c r="B1917">
        <v>14.9</v>
      </c>
      <c r="C1917">
        <v>7654.75</v>
      </c>
      <c r="D1917">
        <v>4365</v>
      </c>
      <c r="E1917">
        <v>0</v>
      </c>
      <c r="F1917">
        <v>4.0599999999999996</v>
      </c>
      <c r="G1917">
        <v>0</v>
      </c>
      <c r="H1917">
        <v>29.245999999999999</v>
      </c>
      <c r="I1917">
        <v>14302.39</v>
      </c>
      <c r="J1917">
        <v>11292.43</v>
      </c>
      <c r="K1917">
        <v>0</v>
      </c>
      <c r="L1917">
        <v>0</v>
      </c>
      <c r="M1917">
        <v>171.15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145.26</v>
      </c>
      <c r="T1917">
        <v>49892.84</v>
      </c>
      <c r="U1917">
        <v>0</v>
      </c>
      <c r="V1917">
        <v>0</v>
      </c>
      <c r="W1917">
        <v>2</v>
      </c>
      <c r="X1917">
        <v>793.69999999999993</v>
      </c>
      <c r="Y1917">
        <v>2017</v>
      </c>
    </row>
    <row r="1918" spans="1:25" x14ac:dyDescent="0.3">
      <c r="A1918" s="1" t="s">
        <v>128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51292</v>
      </c>
      <c r="P1918">
        <v>0</v>
      </c>
      <c r="Q1918">
        <v>0</v>
      </c>
      <c r="R1918">
        <v>0</v>
      </c>
      <c r="S1918">
        <v>0</v>
      </c>
      <c r="T1918">
        <v>7.08</v>
      </c>
      <c r="U1918">
        <v>0</v>
      </c>
      <c r="V1918">
        <v>0</v>
      </c>
      <c r="W1918">
        <v>0</v>
      </c>
      <c r="X1918">
        <v>0</v>
      </c>
      <c r="Y1918">
        <v>2017</v>
      </c>
    </row>
    <row r="1919" spans="1:25" x14ac:dyDescent="0.3">
      <c r="A1919" s="1" t="s">
        <v>129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1370.6969999999999</v>
      </c>
      <c r="I1919">
        <v>40.299999999999997</v>
      </c>
      <c r="J1919">
        <v>291.47000000000003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27.39</v>
      </c>
      <c r="U1919">
        <v>0</v>
      </c>
      <c r="V1919">
        <v>0</v>
      </c>
      <c r="W1919">
        <v>0</v>
      </c>
      <c r="X1919">
        <v>0</v>
      </c>
      <c r="Y1919">
        <v>2017</v>
      </c>
    </row>
    <row r="1920" spans="1:25" x14ac:dyDescent="0.3">
      <c r="A1920" s="1" t="s">
        <v>130</v>
      </c>
      <c r="B1920">
        <v>18.2</v>
      </c>
      <c r="C1920">
        <v>268.5</v>
      </c>
      <c r="D1920">
        <v>187</v>
      </c>
      <c r="E1920">
        <v>0</v>
      </c>
      <c r="F1920">
        <v>0</v>
      </c>
      <c r="G1920">
        <v>0</v>
      </c>
      <c r="H1920">
        <v>0</v>
      </c>
      <c r="I1920">
        <v>8.2199999999999989</v>
      </c>
      <c r="J1920">
        <v>511.48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2.8</v>
      </c>
      <c r="T1920">
        <v>509.97</v>
      </c>
      <c r="U1920">
        <v>0</v>
      </c>
      <c r="V1920">
        <v>0</v>
      </c>
      <c r="W1920">
        <v>0</v>
      </c>
      <c r="X1920">
        <v>44.47</v>
      </c>
      <c r="Y1920">
        <v>2017</v>
      </c>
    </row>
    <row r="1921" spans="1:25" x14ac:dyDescent="0.3">
      <c r="A1921" s="1" t="s">
        <v>131</v>
      </c>
      <c r="B1921">
        <v>18.7</v>
      </c>
      <c r="C1921">
        <v>0</v>
      </c>
      <c r="D1921">
        <v>0</v>
      </c>
      <c r="E1921">
        <v>0</v>
      </c>
      <c r="F1921">
        <v>11.58</v>
      </c>
      <c r="G1921">
        <v>0</v>
      </c>
      <c r="H1921">
        <v>0</v>
      </c>
      <c r="I1921">
        <v>942.29</v>
      </c>
      <c r="J1921">
        <v>1335.08</v>
      </c>
      <c r="K1921">
        <v>56.368000000000002</v>
      </c>
      <c r="L1921">
        <v>0</v>
      </c>
      <c r="M1921">
        <v>931</v>
      </c>
      <c r="N1921">
        <v>0</v>
      </c>
      <c r="O1921">
        <v>0</v>
      </c>
      <c r="P1921">
        <v>2</v>
      </c>
      <c r="Q1921">
        <v>0</v>
      </c>
      <c r="R1921">
        <v>0</v>
      </c>
      <c r="S1921">
        <v>0.08</v>
      </c>
      <c r="T1921">
        <v>0.12</v>
      </c>
      <c r="U1921">
        <v>0</v>
      </c>
      <c r="V1921">
        <v>0</v>
      </c>
      <c r="W1921">
        <v>0</v>
      </c>
      <c r="X1921">
        <v>0</v>
      </c>
      <c r="Y1921">
        <v>2017</v>
      </c>
    </row>
    <row r="1922" spans="1:25" x14ac:dyDescent="0.3">
      <c r="A1922" s="1" t="s">
        <v>132</v>
      </c>
      <c r="B1922">
        <v>0.1</v>
      </c>
      <c r="C1922">
        <v>0</v>
      </c>
      <c r="D1922">
        <v>0</v>
      </c>
      <c r="E1922">
        <v>0</v>
      </c>
      <c r="F1922">
        <v>227.19</v>
      </c>
      <c r="G1922">
        <v>0</v>
      </c>
      <c r="H1922">
        <v>0</v>
      </c>
      <c r="I1922">
        <v>1206.3699999999999</v>
      </c>
      <c r="J1922">
        <v>14.09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60.48</v>
      </c>
      <c r="W1922">
        <v>0</v>
      </c>
      <c r="X1922">
        <v>0</v>
      </c>
      <c r="Y1922">
        <v>2017</v>
      </c>
    </row>
    <row r="1923" spans="1:25" x14ac:dyDescent="0.3">
      <c r="A1923" s="1" t="s">
        <v>133</v>
      </c>
      <c r="B1923">
        <v>0</v>
      </c>
      <c r="C1923">
        <v>0</v>
      </c>
      <c r="D1923">
        <v>1189</v>
      </c>
      <c r="E1923">
        <v>7402.99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3487</v>
      </c>
      <c r="M1923">
        <v>0</v>
      </c>
      <c r="N1923">
        <v>0</v>
      </c>
      <c r="O1923">
        <v>0</v>
      </c>
      <c r="P1923">
        <v>0</v>
      </c>
      <c r="Q1923">
        <v>2813.87</v>
      </c>
      <c r="R1923">
        <v>0</v>
      </c>
      <c r="S1923">
        <v>0</v>
      </c>
      <c r="T1923">
        <v>7010.35</v>
      </c>
      <c r="U1923">
        <v>0</v>
      </c>
      <c r="V1923">
        <v>0</v>
      </c>
      <c r="W1923">
        <v>3849</v>
      </c>
      <c r="X1923">
        <v>0</v>
      </c>
      <c r="Y1923">
        <v>2017</v>
      </c>
    </row>
    <row r="1924" spans="1:25" x14ac:dyDescent="0.3">
      <c r="A1924" s="1" t="s">
        <v>134</v>
      </c>
      <c r="B1924">
        <v>0</v>
      </c>
      <c r="C1924">
        <v>0</v>
      </c>
      <c r="D1924">
        <v>119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4.0199999999999996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1770.52</v>
      </c>
      <c r="U1924">
        <v>0</v>
      </c>
      <c r="V1924">
        <v>0</v>
      </c>
      <c r="W1924">
        <v>0</v>
      </c>
      <c r="X1924">
        <v>111.86</v>
      </c>
      <c r="Y1924">
        <v>2017</v>
      </c>
    </row>
    <row r="1925" spans="1:25" x14ac:dyDescent="0.3">
      <c r="A1925" s="1" t="s">
        <v>135</v>
      </c>
      <c r="B1925">
        <v>0</v>
      </c>
      <c r="C1925">
        <v>0</v>
      </c>
      <c r="D1925">
        <v>119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4.0199999999999996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1770.52</v>
      </c>
      <c r="U1925">
        <v>0</v>
      </c>
      <c r="V1925">
        <v>0</v>
      </c>
      <c r="W1925">
        <v>0</v>
      </c>
      <c r="X1925">
        <v>111.86</v>
      </c>
      <c r="Y1925">
        <v>2017</v>
      </c>
    </row>
    <row r="1926" spans="1:25" x14ac:dyDescent="0.3">
      <c r="A1926" s="1" t="s">
        <v>136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2017</v>
      </c>
    </row>
    <row r="1927" spans="1:25" x14ac:dyDescent="0.3">
      <c r="A1927" s="1" t="s">
        <v>137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9.74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0.13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2017</v>
      </c>
    </row>
    <row r="1928" spans="1:25" x14ac:dyDescent="0.3">
      <c r="A1928" s="1" t="s">
        <v>138</v>
      </c>
      <c r="B1928">
        <v>0</v>
      </c>
      <c r="C1928">
        <v>1303.8499999999999</v>
      </c>
      <c r="D1928">
        <v>0</v>
      </c>
      <c r="E1928">
        <v>0</v>
      </c>
      <c r="F1928">
        <v>394.95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2291.1</v>
      </c>
      <c r="M1928">
        <v>0</v>
      </c>
      <c r="N1928">
        <v>0</v>
      </c>
      <c r="O1928">
        <v>2105</v>
      </c>
      <c r="P1928">
        <v>0</v>
      </c>
      <c r="Q1928">
        <v>910.87</v>
      </c>
      <c r="R1928">
        <v>0</v>
      </c>
      <c r="S1928">
        <v>0</v>
      </c>
      <c r="T1928">
        <v>1693.49</v>
      </c>
      <c r="U1928">
        <v>0</v>
      </c>
      <c r="V1928">
        <v>0</v>
      </c>
      <c r="W1928">
        <v>24792</v>
      </c>
      <c r="X1928">
        <v>0</v>
      </c>
      <c r="Y1928">
        <v>2017</v>
      </c>
    </row>
    <row r="1929" spans="1:25" x14ac:dyDescent="0.3">
      <c r="A1929" s="1" t="s">
        <v>139</v>
      </c>
      <c r="B1929">
        <v>0</v>
      </c>
      <c r="C1929">
        <v>1303.8499999999999</v>
      </c>
      <c r="D1929">
        <v>0</v>
      </c>
      <c r="E1929">
        <v>0</v>
      </c>
      <c r="F1929">
        <v>394.95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2291.1</v>
      </c>
      <c r="M1929">
        <v>0</v>
      </c>
      <c r="N1929">
        <v>0</v>
      </c>
      <c r="O1929">
        <v>2105</v>
      </c>
      <c r="P1929">
        <v>0</v>
      </c>
      <c r="Q1929">
        <v>910.87</v>
      </c>
      <c r="R1929">
        <v>0</v>
      </c>
      <c r="S1929">
        <v>0</v>
      </c>
      <c r="T1929">
        <v>1693.49</v>
      </c>
      <c r="U1929">
        <v>0</v>
      </c>
      <c r="V1929">
        <v>0</v>
      </c>
      <c r="W1929">
        <v>24792</v>
      </c>
      <c r="X1929">
        <v>0</v>
      </c>
      <c r="Y1929">
        <v>2017</v>
      </c>
    </row>
    <row r="1930" spans="1:25" x14ac:dyDescent="0.3">
      <c r="A1930" s="1" t="s">
        <v>140</v>
      </c>
      <c r="B1930">
        <v>0</v>
      </c>
      <c r="C1930">
        <v>1303.8499999999999</v>
      </c>
      <c r="D1930">
        <v>0</v>
      </c>
      <c r="E1930">
        <v>0</v>
      </c>
      <c r="F1930">
        <v>394.95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2291.1</v>
      </c>
      <c r="M1930">
        <v>0</v>
      </c>
      <c r="N1930">
        <v>0</v>
      </c>
      <c r="O1930">
        <v>0</v>
      </c>
      <c r="P1930">
        <v>0</v>
      </c>
      <c r="Q1930">
        <v>910.87</v>
      </c>
      <c r="R1930">
        <v>0</v>
      </c>
      <c r="S1930">
        <v>0</v>
      </c>
      <c r="T1930">
        <v>1693.49</v>
      </c>
      <c r="U1930">
        <v>0</v>
      </c>
      <c r="V1930">
        <v>0</v>
      </c>
      <c r="W1930">
        <v>24792</v>
      </c>
      <c r="X1930">
        <v>0</v>
      </c>
      <c r="Y1930">
        <v>2017</v>
      </c>
    </row>
    <row r="1931" spans="1:25" x14ac:dyDescent="0.3">
      <c r="A1931" s="1" t="s">
        <v>141</v>
      </c>
      <c r="B1931">
        <v>0</v>
      </c>
      <c r="C1931">
        <v>1303.8499999999999</v>
      </c>
      <c r="D1931">
        <v>0</v>
      </c>
      <c r="E1931">
        <v>0</v>
      </c>
      <c r="F1931">
        <v>394.95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2291.1</v>
      </c>
      <c r="M1931">
        <v>0</v>
      </c>
      <c r="N1931">
        <v>0</v>
      </c>
      <c r="O1931">
        <v>2105</v>
      </c>
      <c r="P1931">
        <v>0</v>
      </c>
      <c r="Q1931">
        <v>910.87</v>
      </c>
      <c r="R1931">
        <v>0</v>
      </c>
      <c r="S1931">
        <v>0</v>
      </c>
      <c r="T1931">
        <v>1693.49</v>
      </c>
      <c r="U1931">
        <v>0</v>
      </c>
      <c r="V1931">
        <v>0</v>
      </c>
      <c r="W1931">
        <v>24792</v>
      </c>
      <c r="X1931">
        <v>0</v>
      </c>
      <c r="Y1931">
        <v>2017</v>
      </c>
    </row>
    <row r="1932" spans="1:25" x14ac:dyDescent="0.3">
      <c r="A1932" s="1" t="s">
        <v>142</v>
      </c>
      <c r="B1932">
        <v>0</v>
      </c>
      <c r="C1932">
        <v>494.18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2444.5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157.75</v>
      </c>
      <c r="U1932">
        <v>0</v>
      </c>
      <c r="V1932">
        <v>0</v>
      </c>
      <c r="W1932">
        <v>0</v>
      </c>
      <c r="X1932">
        <v>0</v>
      </c>
      <c r="Y1932">
        <v>2017</v>
      </c>
    </row>
    <row r="1933" spans="1:25" x14ac:dyDescent="0.3">
      <c r="A1933" s="1" t="s">
        <v>143</v>
      </c>
      <c r="B1933">
        <v>174.5</v>
      </c>
      <c r="C1933">
        <v>27.57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811.68000000000006</v>
      </c>
      <c r="J1933">
        <v>598.84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355.05</v>
      </c>
      <c r="T1933">
        <v>0.6</v>
      </c>
      <c r="U1933">
        <v>0</v>
      </c>
      <c r="V1933">
        <v>0</v>
      </c>
      <c r="W1933">
        <v>0</v>
      </c>
      <c r="X1933">
        <v>0.06</v>
      </c>
      <c r="Y1933">
        <v>2017</v>
      </c>
    </row>
    <row r="1934" spans="1:25" x14ac:dyDescent="0.3">
      <c r="A1934" s="1" t="s">
        <v>144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0.24</v>
      </c>
      <c r="J1934">
        <v>1.1499999999999999</v>
      </c>
      <c r="K1934">
        <v>0</v>
      </c>
      <c r="L1934">
        <v>0</v>
      </c>
      <c r="M1934">
        <v>5.44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2017</v>
      </c>
    </row>
    <row r="1935" spans="1:25" x14ac:dyDescent="0.3">
      <c r="A1935" s="1" t="s">
        <v>145</v>
      </c>
      <c r="B1935">
        <v>81.800000000000011</v>
      </c>
      <c r="C1935">
        <v>0.02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49.61</v>
      </c>
      <c r="J1935">
        <v>29.47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101.4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2017</v>
      </c>
    </row>
    <row r="1936" spans="1:25" x14ac:dyDescent="0.3">
      <c r="A1936" s="1" t="s">
        <v>146</v>
      </c>
      <c r="B1936">
        <v>16.2</v>
      </c>
      <c r="C1936">
        <v>5.87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35.799999999999997</v>
      </c>
      <c r="J1936">
        <v>117.25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170.11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2017</v>
      </c>
    </row>
    <row r="1937" spans="1:25" x14ac:dyDescent="0.3">
      <c r="A1937" s="1" t="s">
        <v>147</v>
      </c>
      <c r="B1937">
        <v>0.4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0.25</v>
      </c>
      <c r="J1937">
        <v>155.84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2017</v>
      </c>
    </row>
    <row r="1938" spans="1:25" x14ac:dyDescent="0.3">
      <c r="A1938" s="1" t="s">
        <v>148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2017</v>
      </c>
    </row>
    <row r="1939" spans="1:25" x14ac:dyDescent="0.3">
      <c r="A1939" s="1" t="s">
        <v>149</v>
      </c>
      <c r="B1939">
        <v>0</v>
      </c>
      <c r="C1939">
        <v>5798.5</v>
      </c>
      <c r="D1939">
        <v>316860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3323.89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94731.28</v>
      </c>
      <c r="U1939">
        <v>0</v>
      </c>
      <c r="V1939">
        <v>0</v>
      </c>
      <c r="W1939">
        <v>0</v>
      </c>
      <c r="X1939">
        <v>42232.71</v>
      </c>
      <c r="Y1939">
        <v>2017</v>
      </c>
    </row>
    <row r="1940" spans="1:25" x14ac:dyDescent="0.3">
      <c r="A1940" s="1" t="s">
        <v>150</v>
      </c>
      <c r="B1940">
        <v>0</v>
      </c>
      <c r="C1940">
        <v>5798.5</v>
      </c>
      <c r="D1940">
        <v>316860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3323.89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94731.28</v>
      </c>
      <c r="U1940">
        <v>0</v>
      </c>
      <c r="V1940">
        <v>0</v>
      </c>
      <c r="W1940">
        <v>0</v>
      </c>
      <c r="X1940">
        <v>42232.71</v>
      </c>
      <c r="Y1940">
        <v>2017</v>
      </c>
    </row>
    <row r="1941" spans="1:25" x14ac:dyDescent="0.3">
      <c r="A1941" s="1" t="s">
        <v>151</v>
      </c>
      <c r="B1941">
        <v>0</v>
      </c>
      <c r="C1941">
        <v>5798.5</v>
      </c>
      <c r="D1941">
        <v>316665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3323.89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120205.34</v>
      </c>
      <c r="U1941">
        <v>0</v>
      </c>
      <c r="V1941">
        <v>0</v>
      </c>
      <c r="W1941">
        <v>0</v>
      </c>
      <c r="X1941">
        <v>42232.71</v>
      </c>
      <c r="Y1941">
        <v>2017</v>
      </c>
    </row>
    <row r="1942" spans="1:25" x14ac:dyDescent="0.3">
      <c r="A1942" s="1" t="s">
        <v>152</v>
      </c>
      <c r="B1942">
        <v>0</v>
      </c>
      <c r="C1942">
        <v>5798.5</v>
      </c>
      <c r="D1942">
        <v>316665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3323.89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120205.34</v>
      </c>
      <c r="U1942">
        <v>0</v>
      </c>
      <c r="V1942">
        <v>0</v>
      </c>
      <c r="W1942">
        <v>0</v>
      </c>
      <c r="X1942">
        <v>42232.71</v>
      </c>
      <c r="Y1942">
        <v>2017</v>
      </c>
    </row>
    <row r="1943" spans="1:25" x14ac:dyDescent="0.3">
      <c r="A1943" s="1" t="s">
        <v>153</v>
      </c>
      <c r="B1943">
        <v>0</v>
      </c>
      <c r="C1943">
        <v>0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25474.06</v>
      </c>
      <c r="U1943">
        <v>0</v>
      </c>
      <c r="V1943">
        <v>0</v>
      </c>
      <c r="W1943">
        <v>0</v>
      </c>
      <c r="X1943">
        <v>0</v>
      </c>
      <c r="Y1943">
        <v>2017</v>
      </c>
    </row>
    <row r="1944" spans="1:25" x14ac:dyDescent="0.3">
      <c r="A1944" s="1" t="s">
        <v>154</v>
      </c>
      <c r="B1944">
        <v>0</v>
      </c>
      <c r="C1944">
        <v>0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25474.06</v>
      </c>
      <c r="U1944">
        <v>0</v>
      </c>
      <c r="V1944">
        <v>0</v>
      </c>
      <c r="W1944">
        <v>0</v>
      </c>
      <c r="X1944">
        <v>0</v>
      </c>
      <c r="Y1944">
        <v>2017</v>
      </c>
    </row>
    <row r="1945" spans="1:25" x14ac:dyDescent="0.3">
      <c r="A1945" s="1" t="s">
        <v>155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517.23</v>
      </c>
      <c r="W1945">
        <v>0</v>
      </c>
      <c r="X1945">
        <v>0</v>
      </c>
      <c r="Y1945">
        <v>2017</v>
      </c>
    </row>
    <row r="1946" spans="1:25" x14ac:dyDescent="0.3">
      <c r="A1946" s="1" t="s">
        <v>156</v>
      </c>
      <c r="B1946">
        <v>0.8</v>
      </c>
      <c r="C1946">
        <v>0</v>
      </c>
      <c r="D1946">
        <v>0</v>
      </c>
      <c r="E1946">
        <v>0</v>
      </c>
      <c r="F1946">
        <v>6.8900000000000006</v>
      </c>
      <c r="G1946">
        <v>0</v>
      </c>
      <c r="H1946">
        <v>0</v>
      </c>
      <c r="I1946">
        <v>2693.5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0.34</v>
      </c>
      <c r="T1946">
        <v>0</v>
      </c>
      <c r="U1946">
        <v>0</v>
      </c>
      <c r="V1946">
        <v>8.8199999999999985</v>
      </c>
      <c r="W1946">
        <v>0</v>
      </c>
      <c r="X1946">
        <v>0</v>
      </c>
      <c r="Y1946">
        <v>2017</v>
      </c>
    </row>
    <row r="1947" spans="1:25" x14ac:dyDescent="0.3">
      <c r="A1947" s="1" t="s">
        <v>157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2017</v>
      </c>
    </row>
    <row r="1948" spans="1:25" x14ac:dyDescent="0.3">
      <c r="A1948" s="1" t="s">
        <v>158</v>
      </c>
      <c r="B1948">
        <v>0</v>
      </c>
      <c r="C1948">
        <v>0</v>
      </c>
      <c r="D1948">
        <v>0</v>
      </c>
      <c r="E1948">
        <v>0</v>
      </c>
      <c r="F1948">
        <v>98.62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41.56</v>
      </c>
      <c r="W1948">
        <v>0</v>
      </c>
      <c r="X1948">
        <v>0</v>
      </c>
      <c r="Y1948">
        <v>2017</v>
      </c>
    </row>
    <row r="1949" spans="1:25" x14ac:dyDescent="0.3">
      <c r="A1949" s="1" t="s">
        <v>159</v>
      </c>
      <c r="B1949">
        <v>0</v>
      </c>
      <c r="C1949">
        <v>21.43</v>
      </c>
      <c r="D1949">
        <v>427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19.97</v>
      </c>
      <c r="Y1949">
        <v>2017</v>
      </c>
    </row>
    <row r="1950" spans="1:25" x14ac:dyDescent="0.3">
      <c r="A1950" s="1" t="s">
        <v>160</v>
      </c>
      <c r="B1950">
        <v>556.70000000000005</v>
      </c>
      <c r="C1950">
        <v>760.58999999999992</v>
      </c>
      <c r="D1950">
        <v>433</v>
      </c>
      <c r="E1950">
        <v>0</v>
      </c>
      <c r="F1950">
        <v>0</v>
      </c>
      <c r="G1950">
        <v>0</v>
      </c>
      <c r="H1950">
        <v>0</v>
      </c>
      <c r="I1950">
        <v>392.97</v>
      </c>
      <c r="J1950">
        <v>513.85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9482.0400000000009</v>
      </c>
      <c r="T1950">
        <v>0.06</v>
      </c>
      <c r="U1950">
        <v>0</v>
      </c>
      <c r="V1950">
        <v>0</v>
      </c>
      <c r="W1950">
        <v>0</v>
      </c>
      <c r="X1950">
        <v>0</v>
      </c>
      <c r="Y1950">
        <v>2017</v>
      </c>
    </row>
    <row r="1951" spans="1:25" x14ac:dyDescent="0.3">
      <c r="A1951" s="1" t="s">
        <v>161</v>
      </c>
      <c r="B1951">
        <v>13.7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0.09</v>
      </c>
      <c r="J1951">
        <v>4.16</v>
      </c>
      <c r="K1951">
        <v>0</v>
      </c>
      <c r="L1951">
        <v>0</v>
      </c>
      <c r="M1951">
        <v>13.78</v>
      </c>
      <c r="N1951">
        <v>2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2017</v>
      </c>
    </row>
    <row r="1952" spans="1:25" x14ac:dyDescent="0.3">
      <c r="A1952" s="1" t="s">
        <v>162</v>
      </c>
      <c r="B1952">
        <v>696.5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1177.57</v>
      </c>
      <c r="J1952">
        <v>349.15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0.16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2017</v>
      </c>
    </row>
    <row r="1953" spans="1:25" x14ac:dyDescent="0.3">
      <c r="A1953" s="1" t="s">
        <v>163</v>
      </c>
      <c r="B1953">
        <v>55.7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198.19</v>
      </c>
      <c r="J1953">
        <v>742.09</v>
      </c>
      <c r="K1953">
        <v>3.0379999999999998</v>
      </c>
      <c r="L1953">
        <v>0</v>
      </c>
      <c r="M1953">
        <v>0.32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2017</v>
      </c>
    </row>
    <row r="1954" spans="1:25" x14ac:dyDescent="0.3">
      <c r="A1954" s="1" t="s">
        <v>164</v>
      </c>
      <c r="B1954">
        <v>550.5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48.74</v>
      </c>
      <c r="J1954">
        <v>149.18</v>
      </c>
      <c r="K1954">
        <v>0</v>
      </c>
      <c r="L1954">
        <v>0</v>
      </c>
      <c r="M1954">
        <v>28.31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2017</v>
      </c>
    </row>
    <row r="1955" spans="1:25" x14ac:dyDescent="0.3">
      <c r="A1955" s="1" t="s">
        <v>165</v>
      </c>
      <c r="B1955">
        <v>70.3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80.87</v>
      </c>
      <c r="J1955">
        <v>38.729999999999997</v>
      </c>
      <c r="K1955">
        <v>0</v>
      </c>
      <c r="L1955">
        <v>0</v>
      </c>
      <c r="M1955">
        <v>86.39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2017</v>
      </c>
    </row>
    <row r="1956" spans="1:25" x14ac:dyDescent="0.3">
      <c r="A1956" s="1" t="s">
        <v>166</v>
      </c>
      <c r="B1956">
        <v>267</v>
      </c>
      <c r="C1956">
        <v>0</v>
      </c>
      <c r="D1956">
        <v>0</v>
      </c>
      <c r="E1956">
        <v>0</v>
      </c>
      <c r="F1956">
        <v>8.39</v>
      </c>
      <c r="G1956">
        <v>0</v>
      </c>
      <c r="H1956">
        <v>0</v>
      </c>
      <c r="I1956">
        <v>2953.31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2017</v>
      </c>
    </row>
    <row r="1957" spans="1:25" x14ac:dyDescent="0.3">
      <c r="A1957" s="1" t="s">
        <v>189</v>
      </c>
      <c r="B1957">
        <v>0</v>
      </c>
      <c r="C1957">
        <v>0</v>
      </c>
      <c r="D1957">
        <v>0</v>
      </c>
      <c r="E1957">
        <v>0</v>
      </c>
      <c r="F1957">
        <v>232.98</v>
      </c>
      <c r="G1957">
        <v>0</v>
      </c>
      <c r="H1957">
        <v>0</v>
      </c>
      <c r="I1957">
        <v>2.1800000000000002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471.21</v>
      </c>
      <c r="W1957">
        <v>0</v>
      </c>
      <c r="X1957">
        <v>0</v>
      </c>
      <c r="Y1957">
        <v>2017</v>
      </c>
    </row>
    <row r="1958" spans="1:25" x14ac:dyDescent="0.3">
      <c r="A1958" s="1" t="s">
        <v>167</v>
      </c>
      <c r="B1958">
        <v>0</v>
      </c>
      <c r="C1958">
        <v>5406.98</v>
      </c>
      <c r="D1958">
        <v>27063</v>
      </c>
      <c r="E1958">
        <v>26545.95</v>
      </c>
      <c r="F1958">
        <v>0</v>
      </c>
      <c r="G1958">
        <v>16087.64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12480.06</v>
      </c>
      <c r="R1958">
        <v>35744.230000000003</v>
      </c>
      <c r="S1958">
        <v>0</v>
      </c>
      <c r="T1958">
        <v>0</v>
      </c>
      <c r="U1958">
        <v>69971.329999999987</v>
      </c>
      <c r="V1958">
        <v>0</v>
      </c>
      <c r="W1958">
        <v>38683</v>
      </c>
      <c r="X1958">
        <v>49835.25</v>
      </c>
      <c r="Y1958">
        <v>2017</v>
      </c>
    </row>
    <row r="1959" spans="1:25" x14ac:dyDescent="0.3">
      <c r="A1959" s="1" t="s">
        <v>168</v>
      </c>
      <c r="B1959">
        <v>0</v>
      </c>
      <c r="C1959">
        <v>3264.13</v>
      </c>
      <c r="D1959">
        <v>102417</v>
      </c>
      <c r="E1959">
        <v>0</v>
      </c>
      <c r="F1959">
        <v>0</v>
      </c>
      <c r="G1959">
        <v>0</v>
      </c>
      <c r="H1959">
        <v>962.5</v>
      </c>
      <c r="I1959">
        <v>0.01</v>
      </c>
      <c r="J1959">
        <v>48.2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1579.69</v>
      </c>
      <c r="T1959">
        <v>10011.870000000001</v>
      </c>
      <c r="U1959">
        <v>0</v>
      </c>
      <c r="V1959">
        <v>0</v>
      </c>
      <c r="W1959">
        <v>0</v>
      </c>
      <c r="X1959">
        <v>8550.59</v>
      </c>
      <c r="Y1959">
        <v>2017</v>
      </c>
    </row>
    <row r="1960" spans="1:25" x14ac:dyDescent="0.3">
      <c r="A1960" s="1" t="s">
        <v>169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1439.23</v>
      </c>
      <c r="K1960">
        <v>0</v>
      </c>
      <c r="L1960">
        <v>0</v>
      </c>
      <c r="M1960">
        <v>4259.6499999999996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2017</v>
      </c>
    </row>
    <row r="1961" spans="1:25" x14ac:dyDescent="0.3">
      <c r="A1961" s="1" t="s">
        <v>170</v>
      </c>
      <c r="B1961">
        <v>0</v>
      </c>
      <c r="C1961">
        <v>34.31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0.03</v>
      </c>
      <c r="J1961">
        <v>2495.64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231.85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2017</v>
      </c>
    </row>
    <row r="1962" spans="1:25" x14ac:dyDescent="0.3">
      <c r="A1962" s="1" t="s">
        <v>171</v>
      </c>
      <c r="B1962">
        <v>342.6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1621.72</v>
      </c>
      <c r="J1962">
        <v>287.08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148.47999999999999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2017</v>
      </c>
    </row>
    <row r="1963" spans="1:25" x14ac:dyDescent="0.3">
      <c r="A1963" s="1" t="s">
        <v>172</v>
      </c>
      <c r="B1963">
        <v>208.8</v>
      </c>
      <c r="C1963">
        <v>0</v>
      </c>
      <c r="D1963">
        <v>0</v>
      </c>
      <c r="E1963">
        <v>0</v>
      </c>
      <c r="F1963">
        <v>12.77</v>
      </c>
      <c r="G1963">
        <v>0</v>
      </c>
      <c r="H1963">
        <v>0</v>
      </c>
      <c r="I1963">
        <v>1668.68</v>
      </c>
      <c r="J1963">
        <v>1053.48</v>
      </c>
      <c r="K1963">
        <v>0</v>
      </c>
      <c r="L1963">
        <v>0</v>
      </c>
      <c r="M1963">
        <v>524.17000000000007</v>
      </c>
      <c r="N1963">
        <v>16</v>
      </c>
      <c r="O1963">
        <v>0</v>
      </c>
      <c r="P1963">
        <v>4</v>
      </c>
      <c r="Q1963">
        <v>0</v>
      </c>
      <c r="R1963">
        <v>0</v>
      </c>
      <c r="S1963">
        <v>0.06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2017</v>
      </c>
    </row>
    <row r="1964" spans="1:25" x14ac:dyDescent="0.3">
      <c r="A1964" s="1" t="s">
        <v>173</v>
      </c>
      <c r="B1964">
        <v>26</v>
      </c>
      <c r="C1964">
        <v>0</v>
      </c>
      <c r="D1964">
        <v>0</v>
      </c>
      <c r="E1964">
        <v>0</v>
      </c>
      <c r="F1964">
        <v>45.93</v>
      </c>
      <c r="G1964">
        <v>0</v>
      </c>
      <c r="H1964">
        <v>0</v>
      </c>
      <c r="I1964">
        <v>665.05000000000007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2017</v>
      </c>
    </row>
    <row r="1965" spans="1:25" x14ac:dyDescent="0.3">
      <c r="A1965" s="1" t="s">
        <v>174</v>
      </c>
      <c r="B1965">
        <v>0</v>
      </c>
      <c r="C1965">
        <v>0</v>
      </c>
      <c r="D1965">
        <v>0</v>
      </c>
      <c r="E1965">
        <v>0</v>
      </c>
      <c r="F1965">
        <v>521.54999999999995</v>
      </c>
      <c r="G1965">
        <v>0</v>
      </c>
      <c r="H1965">
        <v>0</v>
      </c>
      <c r="I1965">
        <v>0.08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2017</v>
      </c>
    </row>
    <row r="1966" spans="1:25" x14ac:dyDescent="0.3">
      <c r="A1966" s="1" t="s">
        <v>175</v>
      </c>
      <c r="B1966">
        <v>56.6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342.98</v>
      </c>
      <c r="J1966">
        <v>1.77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2017</v>
      </c>
    </row>
    <row r="1967" spans="1:25" x14ac:dyDescent="0.3">
      <c r="A1967" s="1" t="s">
        <v>176</v>
      </c>
      <c r="B1967">
        <v>0</v>
      </c>
      <c r="C1967">
        <v>59.86</v>
      </c>
      <c r="D1967">
        <v>102</v>
      </c>
      <c r="E1967">
        <v>0.39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6.53</v>
      </c>
      <c r="R1967">
        <v>1.73</v>
      </c>
      <c r="S1967">
        <v>0</v>
      </c>
      <c r="T1967">
        <v>0</v>
      </c>
      <c r="U1967">
        <v>62.69</v>
      </c>
      <c r="V1967">
        <v>0</v>
      </c>
      <c r="W1967">
        <v>7</v>
      </c>
      <c r="X1967">
        <v>8.66</v>
      </c>
      <c r="Y1967">
        <v>2017</v>
      </c>
    </row>
    <row r="1968" spans="1:25" x14ac:dyDescent="0.3">
      <c r="A1968" s="1" t="s">
        <v>177</v>
      </c>
      <c r="B1968">
        <v>335.5</v>
      </c>
      <c r="C1968">
        <v>251.72</v>
      </c>
      <c r="D1968">
        <v>486</v>
      </c>
      <c r="E1968">
        <v>0</v>
      </c>
      <c r="F1968">
        <v>0</v>
      </c>
      <c r="G1968">
        <v>0</v>
      </c>
      <c r="H1968">
        <v>0</v>
      </c>
      <c r="I1968">
        <v>39.51</v>
      </c>
      <c r="J1968">
        <v>396.59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2117.77</v>
      </c>
      <c r="T1968">
        <v>12.68</v>
      </c>
      <c r="U1968">
        <v>0</v>
      </c>
      <c r="V1968">
        <v>0</v>
      </c>
      <c r="W1968">
        <v>0</v>
      </c>
      <c r="X1968">
        <v>1.1000000000000001</v>
      </c>
      <c r="Y1968">
        <v>2017</v>
      </c>
    </row>
    <row r="1969" spans="1:25" x14ac:dyDescent="0.3">
      <c r="A1969" s="1" t="s">
        <v>178</v>
      </c>
      <c r="B1969">
        <v>0</v>
      </c>
      <c r="C1969">
        <v>1.22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3.72</v>
      </c>
      <c r="J1969">
        <v>1.8</v>
      </c>
      <c r="K1969">
        <v>0</v>
      </c>
      <c r="L1969">
        <v>3.4</v>
      </c>
      <c r="M1969">
        <v>0</v>
      </c>
      <c r="N1969">
        <v>0</v>
      </c>
      <c r="O1969">
        <v>6</v>
      </c>
      <c r="P1969">
        <v>0</v>
      </c>
      <c r="Q1969">
        <v>0</v>
      </c>
      <c r="R1969">
        <v>0</v>
      </c>
      <c r="S1969">
        <v>0</v>
      </c>
      <c r="T1969">
        <v>7699.07</v>
      </c>
      <c r="U1969">
        <v>0.55000000000000004</v>
      </c>
      <c r="V1969">
        <v>0</v>
      </c>
      <c r="W1969">
        <v>192</v>
      </c>
      <c r="X1969">
        <v>0</v>
      </c>
      <c r="Y1969">
        <v>2017</v>
      </c>
    </row>
    <row r="1970" spans="1:25" x14ac:dyDescent="0.3">
      <c r="A1970" s="1" t="s">
        <v>179</v>
      </c>
      <c r="B1970">
        <v>0.5</v>
      </c>
      <c r="C1970">
        <v>2.4</v>
      </c>
      <c r="D1970">
        <v>38</v>
      </c>
      <c r="E1970">
        <v>0</v>
      </c>
      <c r="F1970">
        <v>37.720000000000013</v>
      </c>
      <c r="G1970">
        <v>0</v>
      </c>
      <c r="H1970">
        <v>136.22200000000001</v>
      </c>
      <c r="I1970">
        <v>159.80000000000001</v>
      </c>
      <c r="J1970">
        <v>101.66</v>
      </c>
      <c r="K1970">
        <v>0</v>
      </c>
      <c r="L1970">
        <v>0</v>
      </c>
      <c r="M1970">
        <v>0.5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2090.11</v>
      </c>
      <c r="U1970">
        <v>0</v>
      </c>
      <c r="V1970">
        <v>0</v>
      </c>
      <c r="W1970">
        <v>0</v>
      </c>
      <c r="X1970">
        <v>1.1100000000000001</v>
      </c>
      <c r="Y1970">
        <v>2017</v>
      </c>
    </row>
    <row r="1971" spans="1:25" x14ac:dyDescent="0.3">
      <c r="A1971" s="1" t="s">
        <v>180</v>
      </c>
      <c r="B1971">
        <v>0</v>
      </c>
      <c r="C1971">
        <v>0.38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358.4</v>
      </c>
      <c r="M1971">
        <v>0</v>
      </c>
      <c r="N1971">
        <v>0</v>
      </c>
      <c r="O1971">
        <v>1927</v>
      </c>
      <c r="P1971">
        <v>0</v>
      </c>
      <c r="Q1971">
        <v>0</v>
      </c>
      <c r="R1971">
        <v>0</v>
      </c>
      <c r="S1971">
        <v>0</v>
      </c>
      <c r="T1971">
        <v>356.97</v>
      </c>
      <c r="U1971">
        <v>0</v>
      </c>
      <c r="V1971">
        <v>0</v>
      </c>
      <c r="W1971">
        <v>0</v>
      </c>
      <c r="X1971">
        <v>0</v>
      </c>
      <c r="Y1971">
        <v>2017</v>
      </c>
    </row>
    <row r="1972" spans="1:25" x14ac:dyDescent="0.3">
      <c r="A1972" s="1" t="s">
        <v>181</v>
      </c>
      <c r="B1972">
        <v>0</v>
      </c>
      <c r="C1972">
        <v>45090.87</v>
      </c>
      <c r="D1972">
        <v>60888</v>
      </c>
      <c r="E1972">
        <v>0</v>
      </c>
      <c r="F1972">
        <v>26025.4</v>
      </c>
      <c r="G1972">
        <v>0</v>
      </c>
      <c r="H1972">
        <v>55877.048000000003</v>
      </c>
      <c r="I1972">
        <v>13220.76</v>
      </c>
      <c r="J1972">
        <v>66385.820000000007</v>
      </c>
      <c r="K1972">
        <v>0</v>
      </c>
      <c r="L1972">
        <v>19911.7</v>
      </c>
      <c r="M1972">
        <v>44560.18</v>
      </c>
      <c r="N1972">
        <v>0</v>
      </c>
      <c r="O1972">
        <v>232104</v>
      </c>
      <c r="P1972">
        <v>0</v>
      </c>
      <c r="Q1972">
        <v>5299.99</v>
      </c>
      <c r="R1972">
        <v>0</v>
      </c>
      <c r="S1972">
        <v>81513.94</v>
      </c>
      <c r="T1972">
        <v>399024.77</v>
      </c>
      <c r="U1972">
        <v>15889.73</v>
      </c>
      <c r="V1972">
        <v>4337.12</v>
      </c>
      <c r="W1972">
        <v>129167</v>
      </c>
      <c r="X1972">
        <v>3.38</v>
      </c>
      <c r="Y1972">
        <v>2017</v>
      </c>
    </row>
    <row r="1973" spans="1:25" x14ac:dyDescent="0.3">
      <c r="A1973" s="1" t="s">
        <v>182</v>
      </c>
      <c r="B1973">
        <v>199.2</v>
      </c>
      <c r="C1973">
        <v>81.78</v>
      </c>
      <c r="D1973">
        <v>2804</v>
      </c>
      <c r="E1973">
        <v>0</v>
      </c>
      <c r="F1973">
        <v>0</v>
      </c>
      <c r="G1973">
        <v>0</v>
      </c>
      <c r="H1973">
        <v>0.8</v>
      </c>
      <c r="I1973">
        <v>3329.940000000001</v>
      </c>
      <c r="J1973">
        <v>9620.3700000000008</v>
      </c>
      <c r="K1973">
        <v>0</v>
      </c>
      <c r="L1973">
        <v>0</v>
      </c>
      <c r="M1973">
        <v>0.1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1384.08</v>
      </c>
      <c r="T1973">
        <v>992.91</v>
      </c>
      <c r="U1973">
        <v>0</v>
      </c>
      <c r="V1973">
        <v>0</v>
      </c>
      <c r="W1973">
        <v>0</v>
      </c>
      <c r="X1973">
        <v>10.54</v>
      </c>
      <c r="Y1973">
        <v>2017</v>
      </c>
    </row>
    <row r="1974" spans="1:25" x14ac:dyDescent="0.3">
      <c r="A1974" s="1" t="s">
        <v>183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3.37</v>
      </c>
      <c r="J1974">
        <v>93.71</v>
      </c>
      <c r="K1974">
        <v>0</v>
      </c>
      <c r="L1974">
        <v>0</v>
      </c>
      <c r="M1974">
        <v>52.81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18.66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2017</v>
      </c>
    </row>
    <row r="1975" spans="1:25" x14ac:dyDescent="0.3">
      <c r="A1975" s="1" t="s">
        <v>184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31.89</v>
      </c>
      <c r="K1975">
        <v>0</v>
      </c>
      <c r="L1975">
        <v>0</v>
      </c>
      <c r="M1975">
        <v>7.25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2017</v>
      </c>
    </row>
    <row r="1976" spans="1:25" x14ac:dyDescent="0.3">
      <c r="A1976" s="1" t="s">
        <v>185</v>
      </c>
      <c r="B1976">
        <v>1.5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0.03</v>
      </c>
      <c r="J1976">
        <v>16.62</v>
      </c>
      <c r="K1976">
        <v>0</v>
      </c>
      <c r="L1976">
        <v>0</v>
      </c>
      <c r="M1976">
        <v>33.32</v>
      </c>
      <c r="N1976">
        <v>4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2017</v>
      </c>
    </row>
    <row r="1977" spans="1:25" x14ac:dyDescent="0.3">
      <c r="A1977" s="1" t="s">
        <v>186</v>
      </c>
      <c r="B1977">
        <v>102.3</v>
      </c>
      <c r="C1977">
        <v>0.47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5255.76</v>
      </c>
      <c r="J1977">
        <v>603.36</v>
      </c>
      <c r="K1977">
        <v>0</v>
      </c>
      <c r="L1977">
        <v>0</v>
      </c>
      <c r="M1977">
        <v>6322.6399999999994</v>
      </c>
      <c r="N1977">
        <v>0</v>
      </c>
      <c r="O1977">
        <v>0</v>
      </c>
      <c r="P1977">
        <v>2</v>
      </c>
      <c r="Q1977">
        <v>0</v>
      </c>
      <c r="R1977">
        <v>0</v>
      </c>
      <c r="S1977">
        <v>31.32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2017</v>
      </c>
    </row>
    <row r="1978" spans="1:25" x14ac:dyDescent="0.3">
      <c r="A1978" s="1" t="s">
        <v>187</v>
      </c>
      <c r="B1978">
        <v>0.4</v>
      </c>
      <c r="C1978">
        <v>0</v>
      </c>
      <c r="D1978">
        <v>0</v>
      </c>
      <c r="E1978">
        <v>0</v>
      </c>
      <c r="F1978">
        <v>19.600000000000001</v>
      </c>
      <c r="G1978">
        <v>0</v>
      </c>
      <c r="H1978">
        <v>0</v>
      </c>
      <c r="I1978">
        <v>1870.85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1.23</v>
      </c>
      <c r="W1978">
        <v>0</v>
      </c>
      <c r="X1978">
        <v>0</v>
      </c>
      <c r="Y1978">
        <v>2017</v>
      </c>
    </row>
    <row r="1979" spans="1:25" x14ac:dyDescent="0.3">
      <c r="A1979" s="1" t="s">
        <v>188</v>
      </c>
      <c r="B1979">
        <v>9.1999999999999993</v>
      </c>
      <c r="C1979">
        <v>8.3099999999999987</v>
      </c>
      <c r="D1979">
        <v>542</v>
      </c>
      <c r="E1979">
        <v>0</v>
      </c>
      <c r="F1979">
        <v>0</v>
      </c>
      <c r="G1979">
        <v>0</v>
      </c>
      <c r="H1979">
        <v>0</v>
      </c>
      <c r="I1979">
        <v>0.02</v>
      </c>
      <c r="J1979">
        <v>938.59999999999991</v>
      </c>
      <c r="K1979">
        <v>0</v>
      </c>
      <c r="L1979">
        <v>0</v>
      </c>
      <c r="M1979">
        <v>7.0000000000000007E-2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70.14</v>
      </c>
      <c r="T1979">
        <v>106.7</v>
      </c>
      <c r="U1979">
        <v>0</v>
      </c>
      <c r="V1979">
        <v>0</v>
      </c>
      <c r="W1979">
        <v>0</v>
      </c>
      <c r="X1979">
        <v>1.44</v>
      </c>
      <c r="Y1979">
        <v>2017</v>
      </c>
    </row>
    <row r="1980" spans="1:25" x14ac:dyDescent="0.3">
      <c r="A1980" s="1" t="s">
        <v>25</v>
      </c>
      <c r="B1980">
        <v>0</v>
      </c>
      <c r="C1980">
        <v>0</v>
      </c>
      <c r="D1980">
        <v>0</v>
      </c>
      <c r="E1980">
        <v>0</v>
      </c>
      <c r="F1980">
        <v>27614.73</v>
      </c>
      <c r="G1980">
        <v>0</v>
      </c>
      <c r="H1980">
        <v>0</v>
      </c>
      <c r="I1980">
        <v>3141.55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2018</v>
      </c>
    </row>
    <row r="1981" spans="1:25" x14ac:dyDescent="0.3">
      <c r="A1981" s="1" t="s">
        <v>26</v>
      </c>
      <c r="B1981">
        <v>0</v>
      </c>
      <c r="C1981">
        <v>0</v>
      </c>
      <c r="D1981">
        <v>0</v>
      </c>
      <c r="E1981">
        <v>0</v>
      </c>
      <c r="F1981">
        <v>5302.22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8347.4500000000007</v>
      </c>
      <c r="W1981">
        <v>0</v>
      </c>
      <c r="X1981">
        <v>0</v>
      </c>
      <c r="Y1981">
        <v>2018</v>
      </c>
    </row>
    <row r="1982" spans="1:25" x14ac:dyDescent="0.3">
      <c r="A1982" s="1" t="s">
        <v>27</v>
      </c>
      <c r="B1982">
        <v>155.80000000000001</v>
      </c>
      <c r="C1982">
        <v>881</v>
      </c>
      <c r="D1982">
        <v>0</v>
      </c>
      <c r="E1982">
        <v>0</v>
      </c>
      <c r="F1982">
        <v>260.91000000000003</v>
      </c>
      <c r="G1982">
        <v>0</v>
      </c>
      <c r="H1982">
        <v>0</v>
      </c>
      <c r="I1982">
        <v>1428.606</v>
      </c>
      <c r="J1982">
        <v>13287.105</v>
      </c>
      <c r="K1982">
        <v>0</v>
      </c>
      <c r="L1982">
        <v>0</v>
      </c>
      <c r="M1982">
        <v>878.32099999999991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2018</v>
      </c>
    </row>
    <row r="1983" spans="1:25" x14ac:dyDescent="0.3">
      <c r="A1983" s="1" t="s">
        <v>28</v>
      </c>
      <c r="B1983">
        <v>0</v>
      </c>
      <c r="C1983">
        <v>0</v>
      </c>
      <c r="D1983">
        <v>0</v>
      </c>
      <c r="E1983">
        <v>0</v>
      </c>
      <c r="F1983">
        <v>0.08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2018</v>
      </c>
    </row>
    <row r="1984" spans="1:25" x14ac:dyDescent="0.3">
      <c r="A1984" s="1" t="s">
        <v>29</v>
      </c>
      <c r="B1984">
        <v>0</v>
      </c>
      <c r="C1984">
        <v>0</v>
      </c>
      <c r="D1984">
        <v>0</v>
      </c>
      <c r="E1984">
        <v>0</v>
      </c>
      <c r="F1984">
        <v>54.14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169.06</v>
      </c>
      <c r="W1984">
        <v>0</v>
      </c>
      <c r="X1984">
        <v>0</v>
      </c>
      <c r="Y1984">
        <v>2018</v>
      </c>
    </row>
    <row r="1985" spans="1:25" x14ac:dyDescent="0.3">
      <c r="A1985" s="1" t="s">
        <v>30</v>
      </c>
      <c r="B1985">
        <v>0</v>
      </c>
      <c r="C1985">
        <v>67</v>
      </c>
      <c r="D1985">
        <v>19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151.35499999999999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2018</v>
      </c>
    </row>
    <row r="1986" spans="1:25" x14ac:dyDescent="0.3">
      <c r="A1986" s="1" t="s">
        <v>31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4035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2018</v>
      </c>
    </row>
    <row r="1987" spans="1:25" x14ac:dyDescent="0.3">
      <c r="A1987" s="1" t="s">
        <v>32</v>
      </c>
      <c r="B1987">
        <v>0</v>
      </c>
      <c r="C1987">
        <v>1001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8.3849999999999998</v>
      </c>
      <c r="J1987">
        <v>0.20100000000000001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2732.991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2018</v>
      </c>
    </row>
    <row r="1988" spans="1:25" x14ac:dyDescent="0.3">
      <c r="A1988" s="1" t="s">
        <v>33</v>
      </c>
      <c r="B1988">
        <v>0</v>
      </c>
      <c r="C1988">
        <v>0</v>
      </c>
      <c r="D1988">
        <v>0</v>
      </c>
      <c r="E1988">
        <v>0</v>
      </c>
      <c r="F1988">
        <v>4.05</v>
      </c>
      <c r="G1988">
        <v>0</v>
      </c>
      <c r="H1988">
        <v>0</v>
      </c>
      <c r="I1988">
        <v>0</v>
      </c>
      <c r="J1988">
        <v>1.42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28.492000000000001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2018</v>
      </c>
    </row>
    <row r="1989" spans="1:25" x14ac:dyDescent="0.3">
      <c r="A1989" s="1" t="s">
        <v>34</v>
      </c>
      <c r="B1989">
        <v>0</v>
      </c>
      <c r="C1989">
        <v>5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15.977</v>
      </c>
      <c r="M1989">
        <v>0</v>
      </c>
      <c r="N1989">
        <v>0</v>
      </c>
      <c r="O1989">
        <v>502</v>
      </c>
      <c r="P1989">
        <v>0</v>
      </c>
      <c r="Q1989">
        <v>0</v>
      </c>
      <c r="R1989">
        <v>0</v>
      </c>
      <c r="S1989">
        <v>0</v>
      </c>
      <c r="T1989">
        <v>11.85</v>
      </c>
      <c r="U1989">
        <v>0</v>
      </c>
      <c r="V1989">
        <v>0</v>
      </c>
      <c r="W1989">
        <v>0</v>
      </c>
      <c r="X1989">
        <v>0</v>
      </c>
      <c r="Y1989">
        <v>2018</v>
      </c>
    </row>
    <row r="1990" spans="1:25" x14ac:dyDescent="0.3">
      <c r="A1990" s="1" t="s">
        <v>35</v>
      </c>
      <c r="B1990">
        <v>226.3</v>
      </c>
      <c r="C1990">
        <v>80</v>
      </c>
      <c r="D1990">
        <v>96</v>
      </c>
      <c r="E1990">
        <v>0</v>
      </c>
      <c r="F1990">
        <v>0</v>
      </c>
      <c r="G1990">
        <v>0</v>
      </c>
      <c r="H1990">
        <v>0</v>
      </c>
      <c r="I1990">
        <v>286.64800000000002</v>
      </c>
      <c r="J1990">
        <v>347.55700000000002</v>
      </c>
      <c r="K1990">
        <v>2</v>
      </c>
      <c r="L1990">
        <v>0</v>
      </c>
      <c r="M1990">
        <v>1.161</v>
      </c>
      <c r="N1990">
        <v>0</v>
      </c>
      <c r="O1990">
        <v>0</v>
      </c>
      <c r="P1990">
        <v>52.655000000000001</v>
      </c>
      <c r="Q1990">
        <v>0</v>
      </c>
      <c r="R1990">
        <v>0</v>
      </c>
      <c r="S1990">
        <v>808.17900000000009</v>
      </c>
      <c r="T1990">
        <v>1.66</v>
      </c>
      <c r="U1990">
        <v>0</v>
      </c>
      <c r="V1990">
        <v>0</v>
      </c>
      <c r="W1990">
        <v>0</v>
      </c>
      <c r="X1990">
        <v>4.0000000000000001E-3</v>
      </c>
      <c r="Y1990">
        <v>2018</v>
      </c>
    </row>
    <row r="1991" spans="1:25" x14ac:dyDescent="0.3">
      <c r="A1991" s="1" t="s">
        <v>36</v>
      </c>
      <c r="B1991">
        <v>0</v>
      </c>
      <c r="C1991">
        <v>0</v>
      </c>
      <c r="D1991">
        <v>0</v>
      </c>
      <c r="E1991">
        <v>0</v>
      </c>
      <c r="F1991">
        <v>0.09</v>
      </c>
      <c r="G1991">
        <v>0</v>
      </c>
      <c r="H1991">
        <v>0</v>
      </c>
      <c r="I1991">
        <v>11.935</v>
      </c>
      <c r="J1991">
        <v>0.47399999999999998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170.791</v>
      </c>
      <c r="T1991">
        <v>0</v>
      </c>
      <c r="U1991">
        <v>0</v>
      </c>
      <c r="V1991">
        <v>0.92</v>
      </c>
      <c r="W1991">
        <v>0</v>
      </c>
      <c r="X1991">
        <v>0</v>
      </c>
      <c r="Y1991">
        <v>2018</v>
      </c>
    </row>
    <row r="1992" spans="1:25" x14ac:dyDescent="0.3">
      <c r="A1992" s="1" t="s">
        <v>37</v>
      </c>
      <c r="B1992">
        <v>18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297.40100000000001</v>
      </c>
      <c r="J1992">
        <v>431.67500000000001</v>
      </c>
      <c r="K1992">
        <v>11</v>
      </c>
      <c r="L1992">
        <v>0</v>
      </c>
      <c r="M1992">
        <v>0</v>
      </c>
      <c r="N1992">
        <v>0</v>
      </c>
      <c r="O1992">
        <v>0</v>
      </c>
      <c r="P1992">
        <v>0.25800000000000001</v>
      </c>
      <c r="Q1992">
        <v>0</v>
      </c>
      <c r="R1992">
        <v>0</v>
      </c>
      <c r="S1992">
        <v>172.304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2018</v>
      </c>
    </row>
    <row r="1993" spans="1:25" x14ac:dyDescent="0.3">
      <c r="A1993" s="1" t="s">
        <v>38</v>
      </c>
      <c r="B1993">
        <v>0</v>
      </c>
      <c r="C1993">
        <v>0</v>
      </c>
      <c r="D1993">
        <v>0</v>
      </c>
      <c r="E1993">
        <v>0</v>
      </c>
      <c r="F1993">
        <v>84.47999999999999</v>
      </c>
      <c r="G1993">
        <v>0</v>
      </c>
      <c r="H1993">
        <v>0</v>
      </c>
      <c r="I1993">
        <v>2204.0160000000001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2018</v>
      </c>
    </row>
    <row r="1994" spans="1:25" x14ac:dyDescent="0.3">
      <c r="A1994" s="1" t="s">
        <v>39</v>
      </c>
      <c r="B1994">
        <v>0</v>
      </c>
      <c r="C1994">
        <v>0</v>
      </c>
      <c r="D1994">
        <v>0</v>
      </c>
      <c r="E1994">
        <v>0</v>
      </c>
      <c r="F1994">
        <v>373.78</v>
      </c>
      <c r="G1994">
        <v>0</v>
      </c>
      <c r="H1994">
        <v>0</v>
      </c>
      <c r="I1994">
        <v>0.23400000000000001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479.61</v>
      </c>
      <c r="W1994">
        <v>0</v>
      </c>
      <c r="X1994">
        <v>0</v>
      </c>
      <c r="Y1994">
        <v>2018</v>
      </c>
    </row>
    <row r="1995" spans="1:25" x14ac:dyDescent="0.3">
      <c r="A1995" s="1" t="s">
        <v>40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533.72799999999995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124951.98</v>
      </c>
      <c r="U1995">
        <v>0</v>
      </c>
      <c r="V1995">
        <v>0</v>
      </c>
      <c r="W1995">
        <v>65934</v>
      </c>
      <c r="X1995">
        <v>0</v>
      </c>
      <c r="Y1995">
        <v>2018</v>
      </c>
    </row>
    <row r="1996" spans="1:25" x14ac:dyDescent="0.3">
      <c r="A1996" s="1" t="s">
        <v>41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11412.191000000001</v>
      </c>
      <c r="M1996">
        <v>0</v>
      </c>
      <c r="N1996">
        <v>0</v>
      </c>
      <c r="O1996">
        <v>186333</v>
      </c>
      <c r="P1996">
        <v>0</v>
      </c>
      <c r="Q1996">
        <v>0</v>
      </c>
      <c r="R1996">
        <v>0</v>
      </c>
      <c r="S1996">
        <v>0</v>
      </c>
      <c r="T1996">
        <v>195727.03</v>
      </c>
      <c r="U1996">
        <v>0</v>
      </c>
      <c r="V1996">
        <v>0</v>
      </c>
      <c r="W1996">
        <v>53899</v>
      </c>
      <c r="X1996">
        <v>0</v>
      </c>
      <c r="Y1996">
        <v>2018</v>
      </c>
    </row>
    <row r="1997" spans="1:25" x14ac:dyDescent="0.3">
      <c r="A1997" s="1" t="s">
        <v>42</v>
      </c>
      <c r="B1997">
        <v>0</v>
      </c>
      <c r="C1997">
        <v>1706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512.18700000000001</v>
      </c>
      <c r="K1997">
        <v>0</v>
      </c>
      <c r="L1997">
        <v>8589.9570000000003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1128.21</v>
      </c>
      <c r="U1997">
        <v>0</v>
      </c>
      <c r="V1997">
        <v>0</v>
      </c>
      <c r="W1997">
        <v>2</v>
      </c>
      <c r="X1997">
        <v>0</v>
      </c>
      <c r="Y1997">
        <v>2018</v>
      </c>
    </row>
    <row r="1998" spans="1:25" x14ac:dyDescent="0.3">
      <c r="A1998" s="1" t="s">
        <v>43</v>
      </c>
      <c r="B1998">
        <v>0</v>
      </c>
      <c r="C1998">
        <v>9771</v>
      </c>
      <c r="D1998">
        <v>294</v>
      </c>
      <c r="E1998">
        <v>1025.33</v>
      </c>
      <c r="F1998">
        <v>13143.35</v>
      </c>
      <c r="G1998">
        <v>0</v>
      </c>
      <c r="H1998">
        <v>0</v>
      </c>
      <c r="I1998">
        <v>6603.8580000000002</v>
      </c>
      <c r="J1998">
        <v>11776.937</v>
      </c>
      <c r="K1998">
        <v>0</v>
      </c>
      <c r="L1998">
        <v>8368.7000000000007</v>
      </c>
      <c r="M1998">
        <v>0</v>
      </c>
      <c r="N1998">
        <v>0</v>
      </c>
      <c r="O1998">
        <v>10708</v>
      </c>
      <c r="P1998">
        <v>0</v>
      </c>
      <c r="Q1998">
        <v>373.69299999999998</v>
      </c>
      <c r="R1998">
        <v>0</v>
      </c>
      <c r="S1998">
        <v>0</v>
      </c>
      <c r="T1998">
        <v>365769.76</v>
      </c>
      <c r="U1998">
        <v>4153.9350000000004</v>
      </c>
      <c r="V1998">
        <v>2746.68</v>
      </c>
      <c r="W1998">
        <v>340364</v>
      </c>
      <c r="X1998">
        <v>0</v>
      </c>
      <c r="Y1998">
        <v>2018</v>
      </c>
    </row>
    <row r="1999" spans="1:25" x14ac:dyDescent="0.3">
      <c r="A1999" s="1" t="s">
        <v>44</v>
      </c>
      <c r="B1999">
        <v>0</v>
      </c>
      <c r="C1999">
        <v>1391</v>
      </c>
      <c r="D1999">
        <v>2620</v>
      </c>
      <c r="E1999">
        <v>0</v>
      </c>
      <c r="F1999">
        <v>0</v>
      </c>
      <c r="G1999">
        <v>0.46600000000000003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858.16300000000001</v>
      </c>
      <c r="V1999">
        <v>0</v>
      </c>
      <c r="W1999">
        <v>0</v>
      </c>
      <c r="X1999">
        <v>868.96600000000001</v>
      </c>
      <c r="Y1999">
        <v>2018</v>
      </c>
    </row>
    <row r="2000" spans="1:25" x14ac:dyDescent="0.3">
      <c r="A2000" s="1" t="s">
        <v>45</v>
      </c>
      <c r="B2000">
        <v>0</v>
      </c>
      <c r="C2000">
        <v>627</v>
      </c>
      <c r="D2000">
        <v>3769</v>
      </c>
      <c r="E2000">
        <v>0.97900000000000009</v>
      </c>
      <c r="F2000">
        <v>0</v>
      </c>
      <c r="G2000">
        <v>54.200999999999993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775.77600000000007</v>
      </c>
      <c r="R2000">
        <v>1251.22</v>
      </c>
      <c r="S2000">
        <v>0</v>
      </c>
      <c r="T2000">
        <v>0</v>
      </c>
      <c r="U2000">
        <v>6759.4620000000004</v>
      </c>
      <c r="V2000">
        <v>0</v>
      </c>
      <c r="W2000">
        <v>3384</v>
      </c>
      <c r="X2000">
        <v>2373.4899999999998</v>
      </c>
      <c r="Y2000">
        <v>2018</v>
      </c>
    </row>
    <row r="2001" spans="1:25" x14ac:dyDescent="0.3">
      <c r="A2001" s="1" t="s">
        <v>46</v>
      </c>
      <c r="B2001">
        <v>825.2</v>
      </c>
      <c r="C2001">
        <v>1596</v>
      </c>
      <c r="D2001">
        <v>9715</v>
      </c>
      <c r="E2001">
        <v>0</v>
      </c>
      <c r="F2001">
        <v>0</v>
      </c>
      <c r="G2001">
        <v>0</v>
      </c>
      <c r="H2001">
        <v>0</v>
      </c>
      <c r="I2001">
        <v>617.90300000000002</v>
      </c>
      <c r="J2001">
        <v>21303.988000000001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525.15599999999995</v>
      </c>
      <c r="T2001">
        <v>5539.27</v>
      </c>
      <c r="U2001">
        <v>0</v>
      </c>
      <c r="V2001">
        <v>0</v>
      </c>
      <c r="W2001">
        <v>0</v>
      </c>
      <c r="X2001">
        <v>944.5630000000001</v>
      </c>
      <c r="Y2001">
        <v>2018</v>
      </c>
    </row>
    <row r="2002" spans="1:25" x14ac:dyDescent="0.3">
      <c r="A2002" s="1" t="s">
        <v>47</v>
      </c>
      <c r="B2002">
        <v>0</v>
      </c>
      <c r="C2002">
        <v>10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264250</v>
      </c>
      <c r="P2002">
        <v>0</v>
      </c>
      <c r="Q2002">
        <v>0</v>
      </c>
      <c r="R2002">
        <v>0</v>
      </c>
      <c r="S2002">
        <v>0</v>
      </c>
      <c r="T2002">
        <v>49.32</v>
      </c>
      <c r="U2002">
        <v>0</v>
      </c>
      <c r="V2002">
        <v>0</v>
      </c>
      <c r="W2002">
        <v>0</v>
      </c>
      <c r="X2002">
        <v>0</v>
      </c>
      <c r="Y2002">
        <v>2018</v>
      </c>
    </row>
    <row r="2003" spans="1:25" x14ac:dyDescent="0.3">
      <c r="A2003" s="1" t="s">
        <v>48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1.994</v>
      </c>
      <c r="J2003">
        <v>503.86799999999999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69.37</v>
      </c>
      <c r="U2003">
        <v>0</v>
      </c>
      <c r="V2003">
        <v>0</v>
      </c>
      <c r="W2003">
        <v>0</v>
      </c>
      <c r="X2003">
        <v>0</v>
      </c>
      <c r="Y2003">
        <v>2018</v>
      </c>
    </row>
    <row r="2004" spans="1:25" x14ac:dyDescent="0.3">
      <c r="A2004" s="1" t="s">
        <v>49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0.25</v>
      </c>
      <c r="I2004">
        <v>100.52</v>
      </c>
      <c r="J2004">
        <v>216.87100000000001</v>
      </c>
      <c r="K2004">
        <v>0</v>
      </c>
      <c r="L2004">
        <v>0</v>
      </c>
      <c r="M2004">
        <v>12.151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36.79</v>
      </c>
      <c r="U2004">
        <v>0</v>
      </c>
      <c r="V2004">
        <v>0</v>
      </c>
      <c r="W2004">
        <v>0</v>
      </c>
      <c r="X2004">
        <v>0</v>
      </c>
      <c r="Y2004">
        <v>2018</v>
      </c>
    </row>
    <row r="2005" spans="1:25" x14ac:dyDescent="0.3">
      <c r="A2005" s="1" t="s">
        <v>50</v>
      </c>
      <c r="B2005">
        <v>1.8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129.62</v>
      </c>
      <c r="K2005">
        <v>0</v>
      </c>
      <c r="L2005">
        <v>0</v>
      </c>
      <c r="M2005">
        <v>104.795</v>
      </c>
      <c r="N2005">
        <v>1.6E-2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2018</v>
      </c>
    </row>
    <row r="2006" spans="1:25" x14ac:dyDescent="0.3">
      <c r="A2006" s="1" t="s">
        <v>51</v>
      </c>
      <c r="B2006">
        <v>48.6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501.23399999999998</v>
      </c>
      <c r="J2006">
        <v>131.13200000000001</v>
      </c>
      <c r="K2006">
        <v>0</v>
      </c>
      <c r="L2006">
        <v>0</v>
      </c>
      <c r="M2006">
        <v>682.80600000000004</v>
      </c>
      <c r="N2006">
        <v>0</v>
      </c>
      <c r="O2006">
        <v>0</v>
      </c>
      <c r="P2006">
        <v>0.85899999999999999</v>
      </c>
      <c r="Q2006">
        <v>0</v>
      </c>
      <c r="R2006">
        <v>0</v>
      </c>
      <c r="S2006">
        <v>0.49199999999999999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2018</v>
      </c>
    </row>
    <row r="2007" spans="1:25" x14ac:dyDescent="0.3">
      <c r="A2007" s="1" t="s">
        <v>52</v>
      </c>
      <c r="B2007">
        <v>102.3</v>
      </c>
      <c r="C2007">
        <v>24</v>
      </c>
      <c r="D2007">
        <v>114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17.728000000000002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1139.309</v>
      </c>
      <c r="T2007">
        <v>0.67</v>
      </c>
      <c r="U2007">
        <v>0</v>
      </c>
      <c r="V2007">
        <v>0</v>
      </c>
      <c r="W2007">
        <v>0</v>
      </c>
      <c r="X2007">
        <v>0</v>
      </c>
      <c r="Y2007">
        <v>2018</v>
      </c>
    </row>
    <row r="2008" spans="1:25" x14ac:dyDescent="0.3">
      <c r="A2008" s="1" t="s">
        <v>53</v>
      </c>
      <c r="B2008">
        <v>0.8</v>
      </c>
      <c r="C2008">
        <v>0</v>
      </c>
      <c r="D2008">
        <v>1</v>
      </c>
      <c r="E2008">
        <v>0</v>
      </c>
      <c r="F2008">
        <v>42.56</v>
      </c>
      <c r="G2008">
        <v>0</v>
      </c>
      <c r="H2008">
        <v>0</v>
      </c>
      <c r="I2008">
        <v>356.23399999999998</v>
      </c>
      <c r="J2008">
        <v>12.605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11.474</v>
      </c>
      <c r="T2008">
        <v>0.01</v>
      </c>
      <c r="U2008">
        <v>0</v>
      </c>
      <c r="V2008">
        <v>40.830000000000013</v>
      </c>
      <c r="W2008">
        <v>0</v>
      </c>
      <c r="X2008">
        <v>0</v>
      </c>
      <c r="Y2008">
        <v>2018</v>
      </c>
    </row>
    <row r="2009" spans="1:25" x14ac:dyDescent="0.3">
      <c r="A2009" s="1" t="s">
        <v>54</v>
      </c>
      <c r="B2009">
        <v>0</v>
      </c>
      <c r="C2009">
        <v>50</v>
      </c>
      <c r="D2009">
        <v>2</v>
      </c>
      <c r="E2009">
        <v>574.10699999999997</v>
      </c>
      <c r="F2009">
        <v>59.68</v>
      </c>
      <c r="G2009">
        <v>0</v>
      </c>
      <c r="H2009">
        <v>0</v>
      </c>
      <c r="I2009">
        <v>149.601</v>
      </c>
      <c r="J2009">
        <v>133.82300000000001</v>
      </c>
      <c r="K2009">
        <v>0</v>
      </c>
      <c r="L2009">
        <v>20.251999999999999</v>
      </c>
      <c r="M2009">
        <v>0</v>
      </c>
      <c r="N2009">
        <v>0</v>
      </c>
      <c r="O2009">
        <v>24</v>
      </c>
      <c r="P2009">
        <v>0</v>
      </c>
      <c r="Q2009">
        <v>205.989</v>
      </c>
      <c r="R2009">
        <v>0</v>
      </c>
      <c r="S2009">
        <v>0</v>
      </c>
      <c r="T2009">
        <v>14712.32</v>
      </c>
      <c r="U2009">
        <v>26.559000000000001</v>
      </c>
      <c r="V2009">
        <v>6.0000000000000009</v>
      </c>
      <c r="W2009">
        <v>12072</v>
      </c>
      <c r="X2009">
        <v>0</v>
      </c>
      <c r="Y2009">
        <v>2018</v>
      </c>
    </row>
    <row r="2010" spans="1:25" x14ac:dyDescent="0.3">
      <c r="A2010" s="1" t="s">
        <v>55</v>
      </c>
      <c r="B2010">
        <v>0</v>
      </c>
      <c r="C2010">
        <v>4463</v>
      </c>
      <c r="D2010">
        <v>0</v>
      </c>
      <c r="E2010">
        <v>0</v>
      </c>
      <c r="F2010">
        <v>124.94</v>
      </c>
      <c r="G2010">
        <v>0</v>
      </c>
      <c r="H2010">
        <v>16.850000000000001</v>
      </c>
      <c r="I2010">
        <v>71.254999999999995</v>
      </c>
      <c r="J2010">
        <v>20.062999999999999</v>
      </c>
      <c r="K2010">
        <v>0</v>
      </c>
      <c r="L2010">
        <v>2969.79</v>
      </c>
      <c r="M2010">
        <v>0</v>
      </c>
      <c r="N2010">
        <v>0</v>
      </c>
      <c r="O2010">
        <v>15214</v>
      </c>
      <c r="P2010">
        <v>0</v>
      </c>
      <c r="Q2010">
        <v>0</v>
      </c>
      <c r="R2010">
        <v>0</v>
      </c>
      <c r="S2010">
        <v>0</v>
      </c>
      <c r="T2010">
        <v>937</v>
      </c>
      <c r="U2010">
        <v>0</v>
      </c>
      <c r="V2010">
        <v>0</v>
      </c>
      <c r="W2010">
        <v>400</v>
      </c>
      <c r="X2010">
        <v>0</v>
      </c>
      <c r="Y2010">
        <v>2018</v>
      </c>
    </row>
    <row r="2011" spans="1:25" x14ac:dyDescent="0.3">
      <c r="A2011" s="1" t="s">
        <v>56</v>
      </c>
      <c r="B2011">
        <v>313.5</v>
      </c>
      <c r="C2011">
        <v>0</v>
      </c>
      <c r="D2011">
        <v>0</v>
      </c>
      <c r="E2011">
        <v>0</v>
      </c>
      <c r="F2011">
        <v>77.89</v>
      </c>
      <c r="G2011">
        <v>0</v>
      </c>
      <c r="H2011">
        <v>0</v>
      </c>
      <c r="I2011">
        <v>2967.931</v>
      </c>
      <c r="J2011">
        <v>346.64699999999999</v>
      </c>
      <c r="K2011">
        <v>1</v>
      </c>
      <c r="L2011">
        <v>0</v>
      </c>
      <c r="M2011">
        <v>0.72399999999999998</v>
      </c>
      <c r="N2011">
        <v>0.56299999999999994</v>
      </c>
      <c r="O2011">
        <v>0</v>
      </c>
      <c r="P2011">
        <v>0</v>
      </c>
      <c r="Q2011">
        <v>0</v>
      </c>
      <c r="R2011">
        <v>0</v>
      </c>
      <c r="S2011">
        <v>305.995</v>
      </c>
      <c r="T2011">
        <v>0</v>
      </c>
      <c r="U2011">
        <v>0</v>
      </c>
      <c r="V2011">
        <v>0.06</v>
      </c>
      <c r="W2011">
        <v>0</v>
      </c>
      <c r="X2011">
        <v>0</v>
      </c>
      <c r="Y2011">
        <v>2018</v>
      </c>
    </row>
    <row r="2012" spans="1:25" x14ac:dyDescent="0.3">
      <c r="A2012" s="1" t="s">
        <v>57</v>
      </c>
      <c r="B2012">
        <v>0</v>
      </c>
      <c r="C2012">
        <v>392</v>
      </c>
      <c r="D2012">
        <v>9</v>
      </c>
      <c r="E2012">
        <v>0</v>
      </c>
      <c r="F2012">
        <v>169.24</v>
      </c>
      <c r="G2012">
        <v>0</v>
      </c>
      <c r="H2012">
        <v>0</v>
      </c>
      <c r="I2012">
        <v>181.61500000000001</v>
      </c>
      <c r="J2012">
        <v>454.78899999999999</v>
      </c>
      <c r="K2012">
        <v>0</v>
      </c>
      <c r="L2012">
        <v>1212.636</v>
      </c>
      <c r="M2012">
        <v>0</v>
      </c>
      <c r="N2012">
        <v>0</v>
      </c>
      <c r="O2012">
        <v>945</v>
      </c>
      <c r="P2012">
        <v>0</v>
      </c>
      <c r="Q2012">
        <v>0</v>
      </c>
      <c r="R2012">
        <v>0</v>
      </c>
      <c r="S2012">
        <v>0</v>
      </c>
      <c r="T2012">
        <v>92996.2</v>
      </c>
      <c r="U2012">
        <v>107.18600000000001</v>
      </c>
      <c r="V2012">
        <v>81</v>
      </c>
      <c r="W2012">
        <v>90486</v>
      </c>
      <c r="X2012">
        <v>0</v>
      </c>
      <c r="Y2012">
        <v>2018</v>
      </c>
    </row>
    <row r="2013" spans="1:25" x14ac:dyDescent="0.3">
      <c r="A2013" s="1" t="s">
        <v>58</v>
      </c>
      <c r="B2013">
        <v>29</v>
      </c>
      <c r="C2013">
        <v>348</v>
      </c>
      <c r="D2013">
        <v>1118</v>
      </c>
      <c r="E2013">
        <v>0</v>
      </c>
      <c r="F2013">
        <v>27.9</v>
      </c>
      <c r="G2013">
        <v>0</v>
      </c>
      <c r="H2013">
        <v>0</v>
      </c>
      <c r="I2013">
        <v>267.21300000000002</v>
      </c>
      <c r="J2013">
        <v>29532.226999999999</v>
      </c>
      <c r="K2013">
        <v>0</v>
      </c>
      <c r="L2013">
        <v>0</v>
      </c>
      <c r="M2013">
        <v>757.92200000000003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119.732</v>
      </c>
      <c r="T2013">
        <v>1435.09</v>
      </c>
      <c r="U2013">
        <v>0</v>
      </c>
      <c r="V2013">
        <v>0</v>
      </c>
      <c r="W2013">
        <v>0</v>
      </c>
      <c r="X2013">
        <v>99.551000000000002</v>
      </c>
      <c r="Y2013">
        <v>2018</v>
      </c>
    </row>
    <row r="2014" spans="1:25" x14ac:dyDescent="0.3">
      <c r="A2014" s="1" t="s">
        <v>59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47676</v>
      </c>
      <c r="P2014">
        <v>0</v>
      </c>
      <c r="Q2014">
        <v>0</v>
      </c>
      <c r="R2014">
        <v>0</v>
      </c>
      <c r="S2014">
        <v>0</v>
      </c>
      <c r="T2014">
        <v>14.26</v>
      </c>
      <c r="U2014">
        <v>0</v>
      </c>
      <c r="V2014">
        <v>0</v>
      </c>
      <c r="W2014">
        <v>0</v>
      </c>
      <c r="X2014">
        <v>0</v>
      </c>
      <c r="Y2014">
        <v>2018</v>
      </c>
    </row>
    <row r="2015" spans="1:25" x14ac:dyDescent="0.3">
      <c r="A2015" s="1" t="s">
        <v>60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197.16800000000001</v>
      </c>
      <c r="I2015">
        <v>0.35799999999999998</v>
      </c>
      <c r="J2015">
        <v>142.584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22.78</v>
      </c>
      <c r="U2015">
        <v>0</v>
      </c>
      <c r="V2015">
        <v>0</v>
      </c>
      <c r="W2015">
        <v>0</v>
      </c>
      <c r="X2015">
        <v>0</v>
      </c>
      <c r="Y2015">
        <v>2018</v>
      </c>
    </row>
    <row r="2016" spans="1:25" x14ac:dyDescent="0.3">
      <c r="A2016" s="1" t="s">
        <v>61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3418.0340000000001</v>
      </c>
      <c r="K2016">
        <v>0</v>
      </c>
      <c r="L2016">
        <v>0</v>
      </c>
      <c r="M2016">
        <v>430.82299999999998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16.46</v>
      </c>
      <c r="U2016">
        <v>0</v>
      </c>
      <c r="V2016">
        <v>0</v>
      </c>
      <c r="W2016">
        <v>0</v>
      </c>
      <c r="X2016">
        <v>0</v>
      </c>
      <c r="Y2016">
        <v>2018</v>
      </c>
    </row>
    <row r="2017" spans="1:25" x14ac:dyDescent="0.3">
      <c r="A2017" s="1" t="s">
        <v>62</v>
      </c>
      <c r="B2017">
        <v>4.2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1611.3520000000001</v>
      </c>
      <c r="K2017">
        <v>0</v>
      </c>
      <c r="L2017">
        <v>0</v>
      </c>
      <c r="M2017">
        <v>950.65899999999999</v>
      </c>
      <c r="N2017">
        <v>2.661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2018</v>
      </c>
    </row>
    <row r="2018" spans="1:25" x14ac:dyDescent="0.3">
      <c r="A2018" s="1" t="s">
        <v>63</v>
      </c>
      <c r="B2018">
        <v>88.600000000000009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4470.4590000000007</v>
      </c>
      <c r="J2018">
        <v>583.44099999999992</v>
      </c>
      <c r="K2018">
        <v>0</v>
      </c>
      <c r="L2018">
        <v>0</v>
      </c>
      <c r="M2018">
        <v>1443.519</v>
      </c>
      <c r="N2018">
        <v>0</v>
      </c>
      <c r="O2018">
        <v>0</v>
      </c>
      <c r="P2018">
        <v>0.93200000000000005</v>
      </c>
      <c r="Q2018">
        <v>0</v>
      </c>
      <c r="R2018">
        <v>0</v>
      </c>
      <c r="S2018">
        <v>7.3689999999999998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2018</v>
      </c>
    </row>
    <row r="2019" spans="1:25" x14ac:dyDescent="0.3">
      <c r="A2019" s="1" t="s">
        <v>64</v>
      </c>
      <c r="B2019">
        <v>0</v>
      </c>
      <c r="C2019">
        <v>38083</v>
      </c>
      <c r="D2019">
        <v>105520</v>
      </c>
      <c r="E2019">
        <v>0</v>
      </c>
      <c r="F2019">
        <v>0</v>
      </c>
      <c r="G2019">
        <v>0</v>
      </c>
      <c r="H2019">
        <v>0</v>
      </c>
      <c r="I2019">
        <v>14698.929</v>
      </c>
      <c r="J2019">
        <v>84901.305000000008</v>
      </c>
      <c r="K2019">
        <v>0</v>
      </c>
      <c r="L2019">
        <v>2820.1210000000001</v>
      </c>
      <c r="M2019">
        <v>2821.0410000000002</v>
      </c>
      <c r="N2019">
        <v>0</v>
      </c>
      <c r="O2019">
        <v>123893</v>
      </c>
      <c r="P2019">
        <v>0</v>
      </c>
      <c r="Q2019">
        <v>0</v>
      </c>
      <c r="R2019">
        <v>0</v>
      </c>
      <c r="S2019">
        <v>60128.572</v>
      </c>
      <c r="T2019">
        <v>484131.04</v>
      </c>
      <c r="U2019">
        <v>1036.8630000000001</v>
      </c>
      <c r="V2019">
        <v>0</v>
      </c>
      <c r="W2019">
        <v>64185</v>
      </c>
      <c r="X2019">
        <v>14887.271000000001</v>
      </c>
      <c r="Y2019">
        <v>2018</v>
      </c>
    </row>
    <row r="2020" spans="1:25" x14ac:dyDescent="0.3">
      <c r="A2020" s="1" t="s">
        <v>65</v>
      </c>
      <c r="B2020">
        <v>0</v>
      </c>
      <c r="C2020">
        <v>11351</v>
      </c>
      <c r="D2020">
        <v>4094</v>
      </c>
      <c r="E2020">
        <v>0</v>
      </c>
      <c r="F2020">
        <v>0</v>
      </c>
      <c r="G2020">
        <v>0.53600000000000003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1735.9639999999999</v>
      </c>
      <c r="V2020">
        <v>0</v>
      </c>
      <c r="W2020">
        <v>0</v>
      </c>
      <c r="X2020">
        <v>1311.499</v>
      </c>
      <c r="Y2020">
        <v>2018</v>
      </c>
    </row>
    <row r="2021" spans="1:25" x14ac:dyDescent="0.3">
      <c r="A2021" s="1" t="s">
        <v>66</v>
      </c>
      <c r="B2021">
        <v>0</v>
      </c>
      <c r="C2021">
        <v>3950</v>
      </c>
      <c r="D2021">
        <v>11858</v>
      </c>
      <c r="E2021">
        <v>22205.216</v>
      </c>
      <c r="F2021">
        <v>0</v>
      </c>
      <c r="G2021">
        <v>45626.596999999987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6676.280999999999</v>
      </c>
      <c r="R2021">
        <v>9983.9600000000009</v>
      </c>
      <c r="S2021">
        <v>0</v>
      </c>
      <c r="T2021">
        <v>0</v>
      </c>
      <c r="U2021">
        <v>49537.495999999999</v>
      </c>
      <c r="V2021">
        <v>0</v>
      </c>
      <c r="W2021">
        <v>25435</v>
      </c>
      <c r="X2021">
        <v>68767.582999999999</v>
      </c>
      <c r="Y2021">
        <v>2018</v>
      </c>
    </row>
    <row r="2022" spans="1:25" x14ac:dyDescent="0.3">
      <c r="A2022" s="1" t="s">
        <v>67</v>
      </c>
      <c r="B2022">
        <v>0</v>
      </c>
      <c r="C2022">
        <v>0</v>
      </c>
      <c r="D2022">
        <v>0</v>
      </c>
      <c r="E2022">
        <v>12520.835999999999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16903.66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2018</v>
      </c>
    </row>
    <row r="2023" spans="1:25" x14ac:dyDescent="0.3">
      <c r="A2023" s="1" t="s">
        <v>68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81251.14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16509.431</v>
      </c>
      <c r="Y2023">
        <v>2018</v>
      </c>
    </row>
    <row r="2024" spans="1:25" x14ac:dyDescent="0.3">
      <c r="A2024" s="1" t="s">
        <v>69</v>
      </c>
      <c r="B2024">
        <v>31.9</v>
      </c>
      <c r="C2024">
        <v>52045</v>
      </c>
      <c r="D2024">
        <v>132602</v>
      </c>
      <c r="E2024">
        <v>0</v>
      </c>
      <c r="F2024">
        <v>0</v>
      </c>
      <c r="G2024">
        <v>0</v>
      </c>
      <c r="H2024">
        <v>497.2</v>
      </c>
      <c r="I2024">
        <v>31505.5</v>
      </c>
      <c r="J2024">
        <v>92513.031000000003</v>
      </c>
      <c r="K2024">
        <v>0</v>
      </c>
      <c r="L2024">
        <v>0</v>
      </c>
      <c r="M2024">
        <v>515.03399999999999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109470.41499999999</v>
      </c>
      <c r="T2024">
        <v>162905.42000000001</v>
      </c>
      <c r="U2024">
        <v>62.497999999999998</v>
      </c>
      <c r="V2024">
        <v>0</v>
      </c>
      <c r="W2024">
        <v>0</v>
      </c>
      <c r="X2024">
        <v>19860.142</v>
      </c>
      <c r="Y2024">
        <v>2018</v>
      </c>
    </row>
    <row r="2025" spans="1:25" x14ac:dyDescent="0.3">
      <c r="A2025" s="1" t="s">
        <v>70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40501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2018</v>
      </c>
    </row>
    <row r="2026" spans="1:25" x14ac:dyDescent="0.3">
      <c r="A2026" s="1" t="s">
        <v>71</v>
      </c>
      <c r="B2026">
        <v>0</v>
      </c>
      <c r="C2026">
        <v>16</v>
      </c>
      <c r="D2026">
        <v>42</v>
      </c>
      <c r="E2026">
        <v>0</v>
      </c>
      <c r="F2026">
        <v>0</v>
      </c>
      <c r="G2026">
        <v>0</v>
      </c>
      <c r="H2026">
        <v>0</v>
      </c>
      <c r="I2026">
        <v>4.3239999999999998</v>
      </c>
      <c r="J2026">
        <v>2910.2179999999998</v>
      </c>
      <c r="K2026">
        <v>0</v>
      </c>
      <c r="L2026">
        <v>0</v>
      </c>
      <c r="M2026">
        <v>921.26900000000001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1008.229</v>
      </c>
      <c r="T2026">
        <v>4.21</v>
      </c>
      <c r="U2026">
        <v>0</v>
      </c>
      <c r="V2026">
        <v>0</v>
      </c>
      <c r="W2026">
        <v>0</v>
      </c>
      <c r="X2026">
        <v>0</v>
      </c>
      <c r="Y2026">
        <v>2018</v>
      </c>
    </row>
    <row r="2027" spans="1:25" x14ac:dyDescent="0.3">
      <c r="A2027" s="1" t="s">
        <v>72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2.0059999999999998</v>
      </c>
      <c r="J2027">
        <v>5508.0429999999997</v>
      </c>
      <c r="K2027">
        <v>0</v>
      </c>
      <c r="L2027">
        <v>0</v>
      </c>
      <c r="M2027">
        <v>6050.6540000000005</v>
      </c>
      <c r="N2027">
        <v>5.9499999999999997E-2</v>
      </c>
      <c r="O2027">
        <v>0</v>
      </c>
      <c r="P2027">
        <v>0</v>
      </c>
      <c r="Q2027">
        <v>0</v>
      </c>
      <c r="R2027">
        <v>0</v>
      </c>
      <c r="S2027">
        <v>438.964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2018</v>
      </c>
    </row>
    <row r="2028" spans="1:25" x14ac:dyDescent="0.3">
      <c r="A2028" s="1" t="s">
        <v>73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5507.98</v>
      </c>
      <c r="K2028">
        <v>0</v>
      </c>
      <c r="L2028">
        <v>0</v>
      </c>
      <c r="M2028">
        <v>2893.1759999999999</v>
      </c>
      <c r="N2028">
        <v>5.9499999999999997E-2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2018</v>
      </c>
    </row>
    <row r="2029" spans="1:25" x14ac:dyDescent="0.3">
      <c r="A2029" s="1" t="s">
        <v>74</v>
      </c>
      <c r="B2029">
        <v>72.3</v>
      </c>
      <c r="C2029">
        <v>1011</v>
      </c>
      <c r="D2029">
        <v>3526</v>
      </c>
      <c r="E2029">
        <v>0</v>
      </c>
      <c r="F2029">
        <v>24579.68</v>
      </c>
      <c r="G2029">
        <v>0</v>
      </c>
      <c r="H2029">
        <v>0</v>
      </c>
      <c r="I2029">
        <v>38901.055999999997</v>
      </c>
      <c r="J2029">
        <v>12660.138000000001</v>
      </c>
      <c r="K2029">
        <v>0</v>
      </c>
      <c r="L2029">
        <v>0</v>
      </c>
      <c r="M2029">
        <v>3243.9659999999999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512.07600000000002</v>
      </c>
      <c r="T2029">
        <v>3148.19</v>
      </c>
      <c r="U2029">
        <v>0</v>
      </c>
      <c r="V2029">
        <v>0</v>
      </c>
      <c r="W2029">
        <v>0</v>
      </c>
      <c r="X2029">
        <v>8.1980000000000004</v>
      </c>
      <c r="Y2029">
        <v>2018</v>
      </c>
    </row>
    <row r="2030" spans="1:25" x14ac:dyDescent="0.3">
      <c r="A2030" s="1" t="s">
        <v>75</v>
      </c>
      <c r="B2030">
        <v>0</v>
      </c>
      <c r="C2030">
        <v>0</v>
      </c>
      <c r="D2030">
        <v>0</v>
      </c>
      <c r="E2030">
        <v>0</v>
      </c>
      <c r="F2030">
        <v>6481.07</v>
      </c>
      <c r="G2030">
        <v>0</v>
      </c>
      <c r="H2030">
        <v>0</v>
      </c>
      <c r="I2030">
        <v>59.875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1741.72</v>
      </c>
      <c r="W2030">
        <v>0</v>
      </c>
      <c r="X2030">
        <v>0</v>
      </c>
      <c r="Y2030">
        <v>2018</v>
      </c>
    </row>
    <row r="2031" spans="1:25" x14ac:dyDescent="0.3">
      <c r="A2031" s="1" t="s">
        <v>76</v>
      </c>
      <c r="B2031">
        <v>29.9</v>
      </c>
      <c r="C2031">
        <v>2805</v>
      </c>
      <c r="D2031">
        <v>604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5360.9780000000001</v>
      </c>
      <c r="T2031">
        <v>5.0199999999999996</v>
      </c>
      <c r="U2031">
        <v>0</v>
      </c>
      <c r="V2031">
        <v>0</v>
      </c>
      <c r="W2031">
        <v>0</v>
      </c>
      <c r="X2031">
        <v>0</v>
      </c>
      <c r="Y2031">
        <v>2018</v>
      </c>
    </row>
    <row r="2032" spans="1:25" x14ac:dyDescent="0.3">
      <c r="A2032" s="1" t="s">
        <v>77</v>
      </c>
      <c r="B2032">
        <v>0</v>
      </c>
      <c r="C2032">
        <v>0</v>
      </c>
      <c r="D2032">
        <v>0</v>
      </c>
      <c r="E2032">
        <v>0</v>
      </c>
      <c r="F2032">
        <v>10979.6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15736.24</v>
      </c>
      <c r="W2032">
        <v>0</v>
      </c>
      <c r="X2032">
        <v>0</v>
      </c>
      <c r="Y2032">
        <v>2018</v>
      </c>
    </row>
    <row r="2033" spans="1:25" x14ac:dyDescent="0.3">
      <c r="A2033" s="1" t="s">
        <v>190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4.1000000000000002E-2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2018</v>
      </c>
    </row>
    <row r="2034" spans="1:25" x14ac:dyDescent="0.3">
      <c r="A2034" s="1" t="s">
        <v>78</v>
      </c>
      <c r="B2034">
        <v>0</v>
      </c>
      <c r="C2034">
        <v>0</v>
      </c>
      <c r="D2034">
        <v>0</v>
      </c>
      <c r="E2034">
        <v>0</v>
      </c>
      <c r="F2034">
        <v>8.2999999999999989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24.85</v>
      </c>
      <c r="W2034">
        <v>0</v>
      </c>
      <c r="X2034">
        <v>0</v>
      </c>
      <c r="Y2034">
        <v>2018</v>
      </c>
    </row>
    <row r="2035" spans="1:25" x14ac:dyDescent="0.3">
      <c r="A2035" s="1" t="s">
        <v>79</v>
      </c>
      <c r="B2035">
        <v>427.2</v>
      </c>
      <c r="C2035">
        <v>52</v>
      </c>
      <c r="D2035">
        <v>815</v>
      </c>
      <c r="E2035">
        <v>0</v>
      </c>
      <c r="F2035">
        <v>0</v>
      </c>
      <c r="G2035">
        <v>0</v>
      </c>
      <c r="H2035">
        <v>0</v>
      </c>
      <c r="I2035">
        <v>30.556999999999999</v>
      </c>
      <c r="J2035">
        <v>1044.422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353.59199999999998</v>
      </c>
      <c r="T2035">
        <v>14.18</v>
      </c>
      <c r="U2035">
        <v>0</v>
      </c>
      <c r="V2035">
        <v>0</v>
      </c>
      <c r="W2035">
        <v>0</v>
      </c>
      <c r="X2035">
        <v>3.266</v>
      </c>
      <c r="Y2035">
        <v>2018</v>
      </c>
    </row>
    <row r="2036" spans="1:25" x14ac:dyDescent="0.3">
      <c r="A2036" s="1" t="s">
        <v>80</v>
      </c>
      <c r="B2036">
        <v>0</v>
      </c>
      <c r="C2036">
        <v>0</v>
      </c>
      <c r="D2036">
        <v>0</v>
      </c>
      <c r="E2036">
        <v>0</v>
      </c>
      <c r="F2036">
        <v>272.88</v>
      </c>
      <c r="G2036">
        <v>0</v>
      </c>
      <c r="H2036">
        <v>0</v>
      </c>
      <c r="I2036">
        <v>183.73699999999999</v>
      </c>
      <c r="J2036">
        <v>2222.127</v>
      </c>
      <c r="K2036">
        <v>0</v>
      </c>
      <c r="L2036">
        <v>0</v>
      </c>
      <c r="M2036">
        <v>300.81099999999998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2018</v>
      </c>
    </row>
    <row r="2037" spans="1:25" x14ac:dyDescent="0.3">
      <c r="A2037" s="1" t="s">
        <v>81</v>
      </c>
      <c r="B2037">
        <v>0</v>
      </c>
      <c r="C2037">
        <v>0</v>
      </c>
      <c r="D2037">
        <v>0</v>
      </c>
      <c r="E2037">
        <v>0</v>
      </c>
      <c r="F2037">
        <v>61.32</v>
      </c>
      <c r="G2037">
        <v>0</v>
      </c>
      <c r="H2037">
        <v>0</v>
      </c>
      <c r="I2037">
        <v>0</v>
      </c>
      <c r="J2037">
        <v>263.25400000000002</v>
      </c>
      <c r="K2037">
        <v>0</v>
      </c>
      <c r="L2037">
        <v>0</v>
      </c>
      <c r="M2037">
        <v>437.93400000000003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2018</v>
      </c>
    </row>
    <row r="2038" spans="1:25" x14ac:dyDescent="0.3">
      <c r="A2038" s="1" t="s">
        <v>82</v>
      </c>
      <c r="B2038">
        <v>0</v>
      </c>
      <c r="C2038">
        <v>16</v>
      </c>
      <c r="D2038">
        <v>0</v>
      </c>
      <c r="E2038">
        <v>0</v>
      </c>
      <c r="F2038">
        <v>0.15</v>
      </c>
      <c r="G2038">
        <v>0</v>
      </c>
      <c r="H2038">
        <v>0</v>
      </c>
      <c r="I2038">
        <v>8.9619999999999997</v>
      </c>
      <c r="J2038">
        <v>0.185</v>
      </c>
      <c r="K2038">
        <v>0</v>
      </c>
      <c r="L2038">
        <v>1.32</v>
      </c>
      <c r="M2038">
        <v>0</v>
      </c>
      <c r="N2038">
        <v>0</v>
      </c>
      <c r="O2038">
        <v>4</v>
      </c>
      <c r="P2038">
        <v>0</v>
      </c>
      <c r="Q2038">
        <v>0</v>
      </c>
      <c r="R2038">
        <v>0</v>
      </c>
      <c r="S2038">
        <v>0</v>
      </c>
      <c r="T2038">
        <v>11421.59</v>
      </c>
      <c r="U2038">
        <v>5.4429999999999996</v>
      </c>
      <c r="V2038">
        <v>0</v>
      </c>
      <c r="W2038">
        <v>129</v>
      </c>
      <c r="X2038">
        <v>0</v>
      </c>
      <c r="Y2038">
        <v>2018</v>
      </c>
    </row>
    <row r="2039" spans="1:25" x14ac:dyDescent="0.3">
      <c r="A2039" s="1" t="s">
        <v>83</v>
      </c>
      <c r="B2039">
        <v>24.9</v>
      </c>
      <c r="C2039">
        <v>152</v>
      </c>
      <c r="D2039">
        <v>1111</v>
      </c>
      <c r="E2039">
        <v>0</v>
      </c>
      <c r="F2039">
        <v>1814.36</v>
      </c>
      <c r="G2039">
        <v>0</v>
      </c>
      <c r="H2039">
        <v>0</v>
      </c>
      <c r="I2039">
        <v>2182.8159999999998</v>
      </c>
      <c r="J2039">
        <v>5739.2839999999997</v>
      </c>
      <c r="K2039">
        <v>0</v>
      </c>
      <c r="L2039">
        <v>0.53700000000000003</v>
      </c>
      <c r="M2039">
        <v>466.94099999999997</v>
      </c>
      <c r="N2039">
        <v>0</v>
      </c>
      <c r="O2039">
        <v>0</v>
      </c>
      <c r="P2039">
        <v>9.5</v>
      </c>
      <c r="Q2039">
        <v>0</v>
      </c>
      <c r="R2039">
        <v>0</v>
      </c>
      <c r="S2039">
        <v>5.0090000000000003</v>
      </c>
      <c r="T2039">
        <v>8968.41</v>
      </c>
      <c r="U2039">
        <v>0</v>
      </c>
      <c r="V2039">
        <v>0.05</v>
      </c>
      <c r="W2039">
        <v>0</v>
      </c>
      <c r="X2039">
        <v>48.462000000000003</v>
      </c>
      <c r="Y2039">
        <v>2018</v>
      </c>
    </row>
    <row r="2040" spans="1:25" x14ac:dyDescent="0.3">
      <c r="A2040" s="1" t="s">
        <v>84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6756</v>
      </c>
      <c r="P2040">
        <v>0</v>
      </c>
      <c r="Q2040">
        <v>0</v>
      </c>
      <c r="R2040">
        <v>0</v>
      </c>
      <c r="S2040">
        <v>0</v>
      </c>
      <c r="T2040">
        <v>198.93</v>
      </c>
      <c r="U2040">
        <v>0</v>
      </c>
      <c r="V2040">
        <v>0</v>
      </c>
      <c r="W2040">
        <v>0</v>
      </c>
      <c r="X2040">
        <v>0</v>
      </c>
      <c r="Y2040">
        <v>2018</v>
      </c>
    </row>
    <row r="2041" spans="1:25" x14ac:dyDescent="0.3">
      <c r="A2041" s="1" t="s">
        <v>85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428.31900000000002</v>
      </c>
      <c r="I2041">
        <v>1.42</v>
      </c>
      <c r="J2041">
        <v>55.115000000000002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870.36</v>
      </c>
      <c r="U2041">
        <v>0</v>
      </c>
      <c r="V2041">
        <v>0</v>
      </c>
      <c r="W2041">
        <v>0</v>
      </c>
      <c r="X2041">
        <v>0</v>
      </c>
      <c r="Y2041">
        <v>2018</v>
      </c>
    </row>
    <row r="2042" spans="1:25" x14ac:dyDescent="0.3">
      <c r="A2042" s="1" t="s">
        <v>86</v>
      </c>
      <c r="B2042">
        <v>167.8</v>
      </c>
      <c r="C2042">
        <v>19233</v>
      </c>
      <c r="D2042">
        <v>30739</v>
      </c>
      <c r="E2042">
        <v>1E-3</v>
      </c>
      <c r="F2042">
        <v>30093.47</v>
      </c>
      <c r="G2042">
        <v>0</v>
      </c>
      <c r="H2042">
        <v>29016.309000000001</v>
      </c>
      <c r="I2042">
        <v>21372.431</v>
      </c>
      <c r="J2042">
        <v>193105.337</v>
      </c>
      <c r="K2042">
        <v>12</v>
      </c>
      <c r="L2042">
        <v>63766.347999999998</v>
      </c>
      <c r="M2042">
        <v>66746.070000000007</v>
      </c>
      <c r="N2042">
        <v>3.141</v>
      </c>
      <c r="O2042">
        <v>135603</v>
      </c>
      <c r="P2042">
        <v>196.01900000000001</v>
      </c>
      <c r="Q2042">
        <v>0</v>
      </c>
      <c r="R2042">
        <v>0</v>
      </c>
      <c r="S2042">
        <v>30130.741000000002</v>
      </c>
      <c r="T2042">
        <v>187107.63</v>
      </c>
      <c r="U2042">
        <v>3968.2280000000001</v>
      </c>
      <c r="V2042">
        <v>4924.71</v>
      </c>
      <c r="W2042">
        <v>118255</v>
      </c>
      <c r="X2042">
        <v>4060.7539999999999</v>
      </c>
      <c r="Y2042">
        <v>2018</v>
      </c>
    </row>
    <row r="2043" spans="1:25" x14ac:dyDescent="0.3">
      <c r="A2043" s="1" t="s">
        <v>87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2018</v>
      </c>
    </row>
    <row r="2044" spans="1:25" x14ac:dyDescent="0.3">
      <c r="A2044" s="1" t="s">
        <v>88</v>
      </c>
      <c r="B2044">
        <v>0</v>
      </c>
      <c r="C2044">
        <v>0</v>
      </c>
      <c r="D2044">
        <v>0</v>
      </c>
      <c r="E2044">
        <v>0</v>
      </c>
      <c r="F2044">
        <v>0.85000000000000009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43.26</v>
      </c>
      <c r="W2044">
        <v>0</v>
      </c>
      <c r="X2044">
        <v>0</v>
      </c>
      <c r="Y2044">
        <v>2018</v>
      </c>
    </row>
    <row r="2045" spans="1:25" x14ac:dyDescent="0.3">
      <c r="A2045" s="1" t="s">
        <v>89</v>
      </c>
      <c r="B2045">
        <v>0</v>
      </c>
      <c r="C2045">
        <v>0</v>
      </c>
      <c r="D2045">
        <v>0</v>
      </c>
      <c r="E2045">
        <v>0</v>
      </c>
      <c r="F2045">
        <v>9.9999999999999992E-2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1.67</v>
      </c>
      <c r="O2045">
        <v>0</v>
      </c>
      <c r="P2045">
        <v>0</v>
      </c>
      <c r="Q2045">
        <v>0</v>
      </c>
      <c r="R2045">
        <v>0</v>
      </c>
      <c r="S2045">
        <v>2.66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2018</v>
      </c>
    </row>
    <row r="2046" spans="1:25" x14ac:dyDescent="0.3">
      <c r="A2046" s="1" t="s">
        <v>90</v>
      </c>
      <c r="B2046">
        <v>0</v>
      </c>
      <c r="C2046">
        <v>0</v>
      </c>
      <c r="D2046">
        <v>0</v>
      </c>
      <c r="E2046">
        <v>0</v>
      </c>
      <c r="F2046">
        <v>483.64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199.67</v>
      </c>
      <c r="W2046">
        <v>0</v>
      </c>
      <c r="X2046">
        <v>0</v>
      </c>
      <c r="Y2046">
        <v>2018</v>
      </c>
    </row>
    <row r="2047" spans="1:25" x14ac:dyDescent="0.3">
      <c r="A2047" s="1" t="s">
        <v>91</v>
      </c>
      <c r="B2047">
        <v>76.599999999999994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592.572</v>
      </c>
      <c r="J2047">
        <v>156.12299999999999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826.43799999999987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2018</v>
      </c>
    </row>
    <row r="2048" spans="1:25" x14ac:dyDescent="0.3">
      <c r="A2048" s="1" t="s">
        <v>92</v>
      </c>
      <c r="B2048">
        <v>0</v>
      </c>
      <c r="C2048">
        <v>0</v>
      </c>
      <c r="D2048">
        <v>0</v>
      </c>
      <c r="E2048">
        <v>0</v>
      </c>
      <c r="F2048">
        <v>0.06</v>
      </c>
      <c r="G2048">
        <v>0</v>
      </c>
      <c r="H2048">
        <v>0</v>
      </c>
      <c r="I2048">
        <v>0</v>
      </c>
      <c r="J2048">
        <v>8935.6820000000007</v>
      </c>
      <c r="K2048">
        <v>0</v>
      </c>
      <c r="L2048">
        <v>0</v>
      </c>
      <c r="M2048">
        <v>65.081000000000003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2018</v>
      </c>
    </row>
    <row r="2049" spans="1:25" x14ac:dyDescent="0.3">
      <c r="A2049" s="1" t="s">
        <v>93</v>
      </c>
      <c r="B2049">
        <v>0</v>
      </c>
      <c r="C2049">
        <v>0</v>
      </c>
      <c r="D2049">
        <v>0</v>
      </c>
      <c r="E2049">
        <v>0</v>
      </c>
      <c r="F2049">
        <v>0.06</v>
      </c>
      <c r="G2049">
        <v>0</v>
      </c>
      <c r="H2049">
        <v>0</v>
      </c>
      <c r="I2049">
        <v>0</v>
      </c>
      <c r="J2049">
        <v>8935.6820000000007</v>
      </c>
      <c r="K2049">
        <v>0</v>
      </c>
      <c r="L2049">
        <v>0</v>
      </c>
      <c r="M2049">
        <v>65.081000000000003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2018</v>
      </c>
    </row>
    <row r="2050" spans="1:25" x14ac:dyDescent="0.3">
      <c r="A2050" s="1" t="s">
        <v>94</v>
      </c>
      <c r="B2050">
        <v>0</v>
      </c>
      <c r="C2050">
        <v>0</v>
      </c>
      <c r="D2050">
        <v>0</v>
      </c>
      <c r="E2050">
        <v>0</v>
      </c>
      <c r="F2050">
        <v>0.06</v>
      </c>
      <c r="G2050">
        <v>0</v>
      </c>
      <c r="H2050">
        <v>0</v>
      </c>
      <c r="I2050">
        <v>0</v>
      </c>
      <c r="J2050">
        <v>8935.6820000000007</v>
      </c>
      <c r="K2050">
        <v>0</v>
      </c>
      <c r="L2050">
        <v>0</v>
      </c>
      <c r="M2050">
        <v>65.081000000000003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2018</v>
      </c>
    </row>
    <row r="2051" spans="1:25" x14ac:dyDescent="0.3">
      <c r="A2051" s="1" t="s">
        <v>95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4643.6329999999998</v>
      </c>
      <c r="K2051">
        <v>0</v>
      </c>
      <c r="L2051">
        <v>0</v>
      </c>
      <c r="M2051">
        <v>1452.2059999999999</v>
      </c>
      <c r="N2051">
        <v>20.100000000000001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2018</v>
      </c>
    </row>
    <row r="2052" spans="1:25" x14ac:dyDescent="0.3">
      <c r="A2052" s="1" t="s">
        <v>96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4643.6329999999998</v>
      </c>
      <c r="K2052">
        <v>0</v>
      </c>
      <c r="L2052">
        <v>0</v>
      </c>
      <c r="M2052">
        <v>1452.2059999999999</v>
      </c>
      <c r="N2052">
        <v>20.100000000000001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2018</v>
      </c>
    </row>
    <row r="2053" spans="1:25" x14ac:dyDescent="0.3">
      <c r="A2053" s="1" t="s">
        <v>97</v>
      </c>
      <c r="B2053">
        <v>0</v>
      </c>
      <c r="C2053">
        <v>0</v>
      </c>
      <c r="D2053">
        <v>0</v>
      </c>
      <c r="E2053">
        <v>0</v>
      </c>
      <c r="F2053">
        <v>184.67</v>
      </c>
      <c r="G2053">
        <v>0</v>
      </c>
      <c r="H2053">
        <v>0</v>
      </c>
      <c r="I2053">
        <v>104.304</v>
      </c>
      <c r="J2053">
        <v>494.86</v>
      </c>
      <c r="K2053">
        <v>0</v>
      </c>
      <c r="L2053">
        <v>0</v>
      </c>
      <c r="M2053">
        <v>2735.92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2018</v>
      </c>
    </row>
    <row r="2054" spans="1:25" x14ac:dyDescent="0.3">
      <c r="A2054" s="1" t="s">
        <v>98</v>
      </c>
      <c r="B2054">
        <v>0</v>
      </c>
      <c r="C2054">
        <v>0</v>
      </c>
      <c r="D2054">
        <v>0</v>
      </c>
      <c r="E2054">
        <v>0</v>
      </c>
      <c r="F2054">
        <v>0.02</v>
      </c>
      <c r="G2054">
        <v>0</v>
      </c>
      <c r="H2054">
        <v>0</v>
      </c>
      <c r="I2054">
        <v>0.42299999999999999</v>
      </c>
      <c r="J2054">
        <v>46.308999999999997</v>
      </c>
      <c r="K2054">
        <v>0</v>
      </c>
      <c r="L2054">
        <v>0</v>
      </c>
      <c r="M2054">
        <v>498.19900000000001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2018</v>
      </c>
    </row>
    <row r="2055" spans="1:25" x14ac:dyDescent="0.3">
      <c r="A2055" s="1" t="s">
        <v>99</v>
      </c>
      <c r="B2055">
        <v>2.8</v>
      </c>
      <c r="C2055">
        <v>0</v>
      </c>
      <c r="D2055">
        <v>0</v>
      </c>
      <c r="E2055">
        <v>0</v>
      </c>
      <c r="F2055">
        <v>54.78</v>
      </c>
      <c r="G2055">
        <v>0</v>
      </c>
      <c r="H2055">
        <v>0</v>
      </c>
      <c r="I2055">
        <v>347.3</v>
      </c>
      <c r="J2055">
        <v>10252.164000000001</v>
      </c>
      <c r="K2055">
        <v>0</v>
      </c>
      <c r="L2055">
        <v>0</v>
      </c>
      <c r="M2055">
        <v>7930.4460000000008</v>
      </c>
      <c r="N2055">
        <v>40.200000000000003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2018</v>
      </c>
    </row>
    <row r="2056" spans="1:25" x14ac:dyDescent="0.3">
      <c r="A2056" s="1" t="s">
        <v>100</v>
      </c>
      <c r="B2056">
        <v>1.5</v>
      </c>
      <c r="C2056">
        <v>0</v>
      </c>
      <c r="D2056">
        <v>0</v>
      </c>
      <c r="E2056">
        <v>0</v>
      </c>
      <c r="F2056">
        <v>0.96</v>
      </c>
      <c r="G2056">
        <v>0</v>
      </c>
      <c r="H2056">
        <v>0</v>
      </c>
      <c r="I2056">
        <v>176.072</v>
      </c>
      <c r="J2056">
        <v>744.78899999999999</v>
      </c>
      <c r="K2056">
        <v>0</v>
      </c>
      <c r="L2056">
        <v>0</v>
      </c>
      <c r="M2056">
        <v>2926.4749999999999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2018</v>
      </c>
    </row>
    <row r="2057" spans="1:25" x14ac:dyDescent="0.3">
      <c r="A2057" s="1" t="s">
        <v>101</v>
      </c>
      <c r="B2057">
        <v>1.4</v>
      </c>
      <c r="C2057">
        <v>0</v>
      </c>
      <c r="D2057">
        <v>0</v>
      </c>
      <c r="E2057">
        <v>0</v>
      </c>
      <c r="F2057">
        <v>0.2</v>
      </c>
      <c r="G2057">
        <v>0</v>
      </c>
      <c r="H2057">
        <v>0</v>
      </c>
      <c r="I2057">
        <v>145.22800000000001</v>
      </c>
      <c r="J2057">
        <v>457.54199999999997</v>
      </c>
      <c r="K2057">
        <v>0</v>
      </c>
      <c r="L2057">
        <v>0</v>
      </c>
      <c r="M2057">
        <v>2361.5680000000002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2018</v>
      </c>
    </row>
    <row r="2058" spans="1:25" x14ac:dyDescent="0.3">
      <c r="A2058" s="1" t="s">
        <v>102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2172.5300000000002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2018</v>
      </c>
    </row>
    <row r="2059" spans="1:25" x14ac:dyDescent="0.3">
      <c r="A2059" s="1" t="s">
        <v>103</v>
      </c>
      <c r="B2059">
        <v>0</v>
      </c>
      <c r="C2059">
        <v>0</v>
      </c>
      <c r="D2059">
        <v>0</v>
      </c>
      <c r="E2059">
        <v>0</v>
      </c>
      <c r="F2059">
        <v>2.06</v>
      </c>
      <c r="G2059">
        <v>0</v>
      </c>
      <c r="H2059">
        <v>0</v>
      </c>
      <c r="I2059">
        <v>0.188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0.02</v>
      </c>
      <c r="W2059">
        <v>0</v>
      </c>
      <c r="X2059">
        <v>0</v>
      </c>
      <c r="Y2059">
        <v>2018</v>
      </c>
    </row>
    <row r="2060" spans="1:25" x14ac:dyDescent="0.3">
      <c r="A2060" s="1" t="s">
        <v>104</v>
      </c>
      <c r="B2060">
        <v>0</v>
      </c>
      <c r="C2060">
        <v>0</v>
      </c>
      <c r="D2060">
        <v>0</v>
      </c>
      <c r="E2060">
        <v>0</v>
      </c>
      <c r="F2060">
        <v>75.91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271.92</v>
      </c>
      <c r="W2060">
        <v>0</v>
      </c>
      <c r="X2060">
        <v>0</v>
      </c>
      <c r="Y2060">
        <v>2018</v>
      </c>
    </row>
    <row r="2061" spans="1:25" x14ac:dyDescent="0.3">
      <c r="A2061" s="1" t="s">
        <v>105</v>
      </c>
      <c r="B2061">
        <v>0</v>
      </c>
      <c r="C2061">
        <v>0</v>
      </c>
      <c r="D2061">
        <v>0</v>
      </c>
      <c r="E2061">
        <v>0</v>
      </c>
      <c r="F2061">
        <v>75.91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271.92</v>
      </c>
      <c r="W2061">
        <v>0</v>
      </c>
      <c r="X2061">
        <v>0</v>
      </c>
      <c r="Y2061">
        <v>2018</v>
      </c>
    </row>
    <row r="2062" spans="1:25" x14ac:dyDescent="0.3">
      <c r="A2062" s="1" t="s">
        <v>106</v>
      </c>
      <c r="B2062">
        <v>0</v>
      </c>
      <c r="C2062">
        <v>0</v>
      </c>
      <c r="D2062">
        <v>0</v>
      </c>
      <c r="E2062">
        <v>0</v>
      </c>
      <c r="F2062">
        <v>75.91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271.92</v>
      </c>
      <c r="W2062">
        <v>0</v>
      </c>
      <c r="X2062">
        <v>0</v>
      </c>
      <c r="Y2062">
        <v>2018</v>
      </c>
    </row>
    <row r="2063" spans="1:25" x14ac:dyDescent="0.3">
      <c r="A2063" s="1" t="s">
        <v>107</v>
      </c>
      <c r="B2063">
        <v>0</v>
      </c>
      <c r="C2063">
        <v>0</v>
      </c>
      <c r="D2063">
        <v>0</v>
      </c>
      <c r="E2063">
        <v>0</v>
      </c>
      <c r="F2063">
        <v>2.06</v>
      </c>
      <c r="G2063">
        <v>0</v>
      </c>
      <c r="H2063">
        <v>0</v>
      </c>
      <c r="I2063">
        <v>0.188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0.02</v>
      </c>
      <c r="W2063">
        <v>0</v>
      </c>
      <c r="X2063">
        <v>0</v>
      </c>
      <c r="Y2063">
        <v>2018</v>
      </c>
    </row>
    <row r="2064" spans="1:25" x14ac:dyDescent="0.3">
      <c r="A2064" s="1" t="s">
        <v>108</v>
      </c>
      <c r="B2064">
        <v>647.4</v>
      </c>
      <c r="C2064">
        <v>559</v>
      </c>
      <c r="D2064">
        <v>76</v>
      </c>
      <c r="E2064">
        <v>0</v>
      </c>
      <c r="F2064">
        <v>0</v>
      </c>
      <c r="G2064">
        <v>0</v>
      </c>
      <c r="H2064">
        <v>0</v>
      </c>
      <c r="I2064">
        <v>70.498999999999995</v>
      </c>
      <c r="J2064">
        <v>4934.451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832.22500000000002</v>
      </c>
      <c r="T2064">
        <v>0.38</v>
      </c>
      <c r="U2064">
        <v>0</v>
      </c>
      <c r="V2064">
        <v>0</v>
      </c>
      <c r="W2064">
        <v>0</v>
      </c>
      <c r="X2064">
        <v>0.108</v>
      </c>
      <c r="Y2064">
        <v>2018</v>
      </c>
    </row>
    <row r="2065" spans="1:25" x14ac:dyDescent="0.3">
      <c r="A2065" s="1" t="s">
        <v>109</v>
      </c>
      <c r="B2065">
        <v>0</v>
      </c>
      <c r="C2065">
        <v>0</v>
      </c>
      <c r="D2065">
        <v>26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5860.5209999999997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101.51</v>
      </c>
      <c r="U2065">
        <v>0</v>
      </c>
      <c r="V2065">
        <v>0</v>
      </c>
      <c r="W2065">
        <v>0</v>
      </c>
      <c r="X2065">
        <v>0.35899999999999999</v>
      </c>
      <c r="Y2065">
        <v>2018</v>
      </c>
    </row>
    <row r="2066" spans="1:25" x14ac:dyDescent="0.3">
      <c r="A2066" s="1" t="s">
        <v>110</v>
      </c>
      <c r="B2066">
        <v>647.4</v>
      </c>
      <c r="C2066">
        <v>559</v>
      </c>
      <c r="D2066">
        <v>76</v>
      </c>
      <c r="E2066">
        <v>0</v>
      </c>
      <c r="F2066">
        <v>0</v>
      </c>
      <c r="G2066">
        <v>0</v>
      </c>
      <c r="H2066">
        <v>0</v>
      </c>
      <c r="I2066">
        <v>70.498999999999995</v>
      </c>
      <c r="J2066">
        <v>4934.451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832.22500000000002</v>
      </c>
      <c r="T2066">
        <v>0.38</v>
      </c>
      <c r="U2066">
        <v>0</v>
      </c>
      <c r="V2066">
        <v>0</v>
      </c>
      <c r="W2066">
        <v>0</v>
      </c>
      <c r="X2066">
        <v>0.108</v>
      </c>
      <c r="Y2066">
        <v>2018</v>
      </c>
    </row>
    <row r="2067" spans="1:25" x14ac:dyDescent="0.3">
      <c r="A2067" s="1" t="s">
        <v>111</v>
      </c>
      <c r="B2067">
        <v>0</v>
      </c>
      <c r="C2067">
        <v>0</v>
      </c>
      <c r="D2067">
        <v>26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5860.5209999999997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101.51</v>
      </c>
      <c r="U2067">
        <v>0</v>
      </c>
      <c r="V2067">
        <v>0</v>
      </c>
      <c r="W2067">
        <v>0</v>
      </c>
      <c r="X2067">
        <v>0.35899999999999999</v>
      </c>
      <c r="Y2067">
        <v>2018</v>
      </c>
    </row>
    <row r="2068" spans="1:25" x14ac:dyDescent="0.3">
      <c r="A2068" s="1" t="s">
        <v>112</v>
      </c>
      <c r="B2068">
        <v>0</v>
      </c>
      <c r="C2068">
        <v>3</v>
      </c>
      <c r="D2068">
        <v>10387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1E-3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1.9730000000000001</v>
      </c>
      <c r="T2068">
        <v>25498.240000000002</v>
      </c>
      <c r="U2068">
        <v>0</v>
      </c>
      <c r="V2068">
        <v>0</v>
      </c>
      <c r="W2068">
        <v>0</v>
      </c>
      <c r="X2068">
        <v>4.2210000000000001</v>
      </c>
      <c r="Y2068">
        <v>2018</v>
      </c>
    </row>
    <row r="2069" spans="1:25" x14ac:dyDescent="0.3">
      <c r="A2069" s="1" t="s">
        <v>113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0.104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2.3210000000000002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2018</v>
      </c>
    </row>
    <row r="2070" spans="1:25" x14ac:dyDescent="0.3">
      <c r="A2070" s="1" t="s">
        <v>114</v>
      </c>
      <c r="B2070">
        <v>1.5</v>
      </c>
      <c r="C2070">
        <v>486</v>
      </c>
      <c r="D2070">
        <v>263</v>
      </c>
      <c r="E2070">
        <v>0</v>
      </c>
      <c r="F2070">
        <v>0</v>
      </c>
      <c r="G2070">
        <v>0</v>
      </c>
      <c r="H2070">
        <v>0</v>
      </c>
      <c r="I2070">
        <v>7794.3920000000007</v>
      </c>
      <c r="J2070">
        <v>8142.8960000000006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773.89100000000008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2018</v>
      </c>
    </row>
    <row r="2071" spans="1:25" x14ac:dyDescent="0.3">
      <c r="A2071" s="1" t="s">
        <v>115</v>
      </c>
      <c r="B2071">
        <v>0</v>
      </c>
      <c r="C2071">
        <v>0</v>
      </c>
      <c r="D2071">
        <v>0</v>
      </c>
      <c r="E2071">
        <v>0</v>
      </c>
      <c r="F2071">
        <v>8118.02</v>
      </c>
      <c r="G2071">
        <v>0</v>
      </c>
      <c r="H2071">
        <v>0</v>
      </c>
      <c r="I2071">
        <v>18917.794000000002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2018</v>
      </c>
    </row>
    <row r="2072" spans="1:25" x14ac:dyDescent="0.3">
      <c r="A2072" s="1" t="s">
        <v>116</v>
      </c>
      <c r="B2072">
        <v>0</v>
      </c>
      <c r="C2072">
        <v>0</v>
      </c>
      <c r="D2072">
        <v>0</v>
      </c>
      <c r="E2072">
        <v>0</v>
      </c>
      <c r="F2072">
        <v>8693.32</v>
      </c>
      <c r="G2072">
        <v>0</v>
      </c>
      <c r="H2072">
        <v>0</v>
      </c>
      <c r="I2072">
        <v>1.952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19781.060000000001</v>
      </c>
      <c r="W2072">
        <v>0</v>
      </c>
      <c r="X2072">
        <v>0</v>
      </c>
      <c r="Y2072">
        <v>2018</v>
      </c>
    </row>
    <row r="2073" spans="1:25" x14ac:dyDescent="0.3">
      <c r="A2073" s="1" t="s">
        <v>117</v>
      </c>
      <c r="B2073">
        <v>0</v>
      </c>
      <c r="C2073">
        <v>1094</v>
      </c>
      <c r="D2073">
        <v>2296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64.850999999999999</v>
      </c>
      <c r="Y2073">
        <v>2018</v>
      </c>
    </row>
    <row r="2074" spans="1:25" x14ac:dyDescent="0.3">
      <c r="A2074" s="1" t="s">
        <v>118</v>
      </c>
      <c r="B2074">
        <v>0</v>
      </c>
      <c r="C2074">
        <v>361</v>
      </c>
      <c r="D2074">
        <v>588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0.06</v>
      </c>
      <c r="S2074">
        <v>0</v>
      </c>
      <c r="T2074">
        <v>0</v>
      </c>
      <c r="U2074">
        <v>736.03800000000001</v>
      </c>
      <c r="V2074">
        <v>0</v>
      </c>
      <c r="W2074">
        <v>0</v>
      </c>
      <c r="X2074">
        <v>24.07</v>
      </c>
      <c r="Y2074">
        <v>2018</v>
      </c>
    </row>
    <row r="2075" spans="1:25" x14ac:dyDescent="0.3">
      <c r="A2075" s="1" t="s">
        <v>119</v>
      </c>
      <c r="B2075">
        <v>4887.3</v>
      </c>
      <c r="C2075">
        <v>2616</v>
      </c>
      <c r="D2075">
        <v>9670</v>
      </c>
      <c r="E2075">
        <v>0</v>
      </c>
      <c r="F2075">
        <v>0</v>
      </c>
      <c r="G2075">
        <v>0</v>
      </c>
      <c r="H2075">
        <v>0</v>
      </c>
      <c r="I2075">
        <v>112.27800000000001</v>
      </c>
      <c r="J2075">
        <v>9743.3949999999986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24741.825000000001</v>
      </c>
      <c r="T2075">
        <v>68.66</v>
      </c>
      <c r="U2075">
        <v>0</v>
      </c>
      <c r="V2075">
        <v>0</v>
      </c>
      <c r="W2075">
        <v>0</v>
      </c>
      <c r="X2075">
        <v>2.6280000000000001</v>
      </c>
      <c r="Y2075">
        <v>2018</v>
      </c>
    </row>
    <row r="2076" spans="1:25" x14ac:dyDescent="0.3">
      <c r="A2076" s="1" t="s">
        <v>120</v>
      </c>
      <c r="B2076">
        <v>106.2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131.24</v>
      </c>
      <c r="K2076">
        <v>0</v>
      </c>
      <c r="L2076">
        <v>0</v>
      </c>
      <c r="M2076">
        <v>631.95399999999995</v>
      </c>
      <c r="N2076">
        <v>0.3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2018</v>
      </c>
    </row>
    <row r="2077" spans="1:25" x14ac:dyDescent="0.3">
      <c r="A2077" s="1" t="s">
        <v>121</v>
      </c>
      <c r="B2077">
        <v>1878.7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2170.6860000000001</v>
      </c>
      <c r="J2077">
        <v>838.79899999999998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97.811999999999998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2018</v>
      </c>
    </row>
    <row r="2078" spans="1:25" x14ac:dyDescent="0.3">
      <c r="A2078" s="1" t="s">
        <v>122</v>
      </c>
      <c r="B2078">
        <v>142.5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118.21299999999999</v>
      </c>
      <c r="J2078">
        <v>1376.653</v>
      </c>
      <c r="K2078">
        <v>0</v>
      </c>
      <c r="L2078">
        <v>0</v>
      </c>
      <c r="M2078">
        <v>3.2519999999999998</v>
      </c>
      <c r="N2078">
        <v>0</v>
      </c>
      <c r="O2078">
        <v>0</v>
      </c>
      <c r="P2078">
        <v>7.0000000000000001E-3</v>
      </c>
      <c r="Q2078">
        <v>0</v>
      </c>
      <c r="R2078">
        <v>0</v>
      </c>
      <c r="S2078">
        <v>3.0720000000000001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2018</v>
      </c>
    </row>
    <row r="2079" spans="1:25" x14ac:dyDescent="0.3">
      <c r="A2079" s="1" t="s">
        <v>123</v>
      </c>
      <c r="B2079">
        <v>203.7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126.337</v>
      </c>
      <c r="J2079">
        <v>40.436999999999998</v>
      </c>
      <c r="K2079">
        <v>0</v>
      </c>
      <c r="L2079">
        <v>0</v>
      </c>
      <c r="M2079">
        <v>50.265999999999998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2018</v>
      </c>
    </row>
    <row r="2080" spans="1:25" x14ac:dyDescent="0.3">
      <c r="A2080" s="1" t="s">
        <v>124</v>
      </c>
      <c r="B2080">
        <v>33.799999999999997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69.384</v>
      </c>
      <c r="J2080">
        <v>24.148</v>
      </c>
      <c r="K2080">
        <v>0</v>
      </c>
      <c r="L2080">
        <v>0</v>
      </c>
      <c r="M2080">
        <v>64.855999999999995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2018</v>
      </c>
    </row>
    <row r="2081" spans="1:25" x14ac:dyDescent="0.3">
      <c r="A2081" s="1" t="s">
        <v>125</v>
      </c>
      <c r="B2081">
        <v>0.3</v>
      </c>
      <c r="C2081">
        <v>0</v>
      </c>
      <c r="D2081">
        <v>0</v>
      </c>
      <c r="E2081">
        <v>0</v>
      </c>
      <c r="F2081">
        <v>3.2</v>
      </c>
      <c r="G2081">
        <v>0</v>
      </c>
      <c r="H2081">
        <v>0</v>
      </c>
      <c r="I2081">
        <v>90.471999999999994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40.380000000000003</v>
      </c>
      <c r="W2081">
        <v>0</v>
      </c>
      <c r="X2081">
        <v>0</v>
      </c>
      <c r="Y2081">
        <v>2018</v>
      </c>
    </row>
    <row r="2082" spans="1:25" x14ac:dyDescent="0.3">
      <c r="A2082" s="1" t="s">
        <v>126</v>
      </c>
      <c r="B2082">
        <v>0</v>
      </c>
      <c r="C2082">
        <v>1643</v>
      </c>
      <c r="D2082">
        <v>3</v>
      </c>
      <c r="E2082">
        <v>0</v>
      </c>
      <c r="F2082">
        <v>60.07</v>
      </c>
      <c r="G2082">
        <v>0</v>
      </c>
      <c r="H2082">
        <v>0</v>
      </c>
      <c r="I2082">
        <v>936.89300000000003</v>
      </c>
      <c r="J2082">
        <v>464.267</v>
      </c>
      <c r="K2082">
        <v>0</v>
      </c>
      <c r="L2082">
        <v>463.16899999999998</v>
      </c>
      <c r="M2082">
        <v>0</v>
      </c>
      <c r="N2082">
        <v>0</v>
      </c>
      <c r="O2082">
        <v>260</v>
      </c>
      <c r="P2082">
        <v>0</v>
      </c>
      <c r="Q2082">
        <v>0.20499999999999999</v>
      </c>
      <c r="R2082">
        <v>0</v>
      </c>
      <c r="S2082">
        <v>0.123</v>
      </c>
      <c r="T2082">
        <v>162633.65</v>
      </c>
      <c r="U2082">
        <v>404.23299999999989</v>
      </c>
      <c r="V2082">
        <v>50.68</v>
      </c>
      <c r="W2082">
        <v>14171</v>
      </c>
      <c r="X2082">
        <v>1.579</v>
      </c>
      <c r="Y2082">
        <v>2018</v>
      </c>
    </row>
    <row r="2083" spans="1:25" x14ac:dyDescent="0.3">
      <c r="A2083" s="1" t="s">
        <v>127</v>
      </c>
      <c r="B2083">
        <v>14.1</v>
      </c>
      <c r="C2083">
        <v>7657</v>
      </c>
      <c r="D2083">
        <v>5005</v>
      </c>
      <c r="E2083">
        <v>0</v>
      </c>
      <c r="F2083">
        <v>7.04</v>
      </c>
      <c r="G2083">
        <v>0</v>
      </c>
      <c r="H2083">
        <v>24.818000000000001</v>
      </c>
      <c r="I2083">
        <v>16223.883</v>
      </c>
      <c r="J2083">
        <v>15339.502</v>
      </c>
      <c r="K2083">
        <v>0</v>
      </c>
      <c r="L2083">
        <v>0</v>
      </c>
      <c r="M2083">
        <v>228.75800000000001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258.404</v>
      </c>
      <c r="T2083">
        <v>39444.42</v>
      </c>
      <c r="U2083">
        <v>0</v>
      </c>
      <c r="V2083">
        <v>0</v>
      </c>
      <c r="W2083">
        <v>0</v>
      </c>
      <c r="X2083">
        <v>808.14499999999998</v>
      </c>
      <c r="Y2083">
        <v>2018</v>
      </c>
    </row>
    <row r="2084" spans="1:25" x14ac:dyDescent="0.3">
      <c r="A2084" s="1" t="s">
        <v>128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66016</v>
      </c>
      <c r="P2084">
        <v>0</v>
      </c>
      <c r="Q2084">
        <v>0</v>
      </c>
      <c r="R2084">
        <v>0</v>
      </c>
      <c r="S2084">
        <v>0</v>
      </c>
      <c r="T2084">
        <v>9.57</v>
      </c>
      <c r="U2084">
        <v>0</v>
      </c>
      <c r="V2084">
        <v>0</v>
      </c>
      <c r="W2084">
        <v>0</v>
      </c>
      <c r="X2084">
        <v>0</v>
      </c>
      <c r="Y2084">
        <v>2018</v>
      </c>
    </row>
    <row r="2085" spans="1:25" x14ac:dyDescent="0.3">
      <c r="A2085" s="1" t="s">
        <v>129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439.55599999999998</v>
      </c>
      <c r="I2085">
        <v>27.09</v>
      </c>
      <c r="J2085">
        <v>213.53399999999999</v>
      </c>
      <c r="K2085">
        <v>0</v>
      </c>
      <c r="L2085">
        <v>0.6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39.79</v>
      </c>
      <c r="U2085">
        <v>0</v>
      </c>
      <c r="V2085">
        <v>0</v>
      </c>
      <c r="W2085">
        <v>0</v>
      </c>
      <c r="X2085">
        <v>0</v>
      </c>
      <c r="Y2085">
        <v>2018</v>
      </c>
    </row>
    <row r="2086" spans="1:25" x14ac:dyDescent="0.3">
      <c r="A2086" s="1" t="s">
        <v>130</v>
      </c>
      <c r="B2086">
        <v>14</v>
      </c>
      <c r="C2086">
        <v>154</v>
      </c>
      <c r="D2086">
        <v>139</v>
      </c>
      <c r="E2086">
        <v>0</v>
      </c>
      <c r="F2086">
        <v>0</v>
      </c>
      <c r="G2086">
        <v>0</v>
      </c>
      <c r="H2086">
        <v>0</v>
      </c>
      <c r="I2086">
        <v>23.34</v>
      </c>
      <c r="J2086">
        <v>485.762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2.0659999999999998</v>
      </c>
      <c r="T2086">
        <v>739.05</v>
      </c>
      <c r="U2086">
        <v>0</v>
      </c>
      <c r="V2086">
        <v>0</v>
      </c>
      <c r="W2086">
        <v>0</v>
      </c>
      <c r="X2086">
        <v>30.356000000000002</v>
      </c>
      <c r="Y2086">
        <v>2018</v>
      </c>
    </row>
    <row r="2087" spans="1:25" x14ac:dyDescent="0.3">
      <c r="A2087" s="1" t="s">
        <v>131</v>
      </c>
      <c r="B2087">
        <v>20.6</v>
      </c>
      <c r="C2087">
        <v>0</v>
      </c>
      <c r="D2087">
        <v>0</v>
      </c>
      <c r="E2087">
        <v>0</v>
      </c>
      <c r="F2087">
        <v>12.76</v>
      </c>
      <c r="G2087">
        <v>0</v>
      </c>
      <c r="H2087">
        <v>0</v>
      </c>
      <c r="I2087">
        <v>818.95100000000002</v>
      </c>
      <c r="J2087">
        <v>1228.7159999999999</v>
      </c>
      <c r="K2087">
        <v>42</v>
      </c>
      <c r="L2087">
        <v>0</v>
      </c>
      <c r="M2087">
        <v>506.15</v>
      </c>
      <c r="N2087">
        <v>1.522</v>
      </c>
      <c r="O2087">
        <v>0</v>
      </c>
      <c r="P2087">
        <v>0.80300000000000005</v>
      </c>
      <c r="Q2087">
        <v>0</v>
      </c>
      <c r="R2087">
        <v>0</v>
      </c>
      <c r="S2087">
        <v>8.9030000000000005</v>
      </c>
      <c r="T2087">
        <v>0.16</v>
      </c>
      <c r="U2087">
        <v>0</v>
      </c>
      <c r="V2087">
        <v>0</v>
      </c>
      <c r="W2087">
        <v>0</v>
      </c>
      <c r="X2087">
        <v>0</v>
      </c>
      <c r="Y2087">
        <v>2018</v>
      </c>
    </row>
    <row r="2088" spans="1:25" x14ac:dyDescent="0.3">
      <c r="A2088" s="1" t="s">
        <v>132</v>
      </c>
      <c r="B2088">
        <v>0</v>
      </c>
      <c r="C2088">
        <v>0</v>
      </c>
      <c r="D2088">
        <v>0</v>
      </c>
      <c r="E2088">
        <v>0</v>
      </c>
      <c r="F2088">
        <v>263.77999999999997</v>
      </c>
      <c r="G2088">
        <v>0</v>
      </c>
      <c r="H2088">
        <v>0</v>
      </c>
      <c r="I2088">
        <v>1213.3140000000001</v>
      </c>
      <c r="J2088">
        <v>23.657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49.86</v>
      </c>
      <c r="W2088">
        <v>0</v>
      </c>
      <c r="X2088">
        <v>0</v>
      </c>
      <c r="Y2088">
        <v>2018</v>
      </c>
    </row>
    <row r="2089" spans="1:25" x14ac:dyDescent="0.3">
      <c r="A2089" s="1" t="s">
        <v>133</v>
      </c>
      <c r="B2089">
        <v>0</v>
      </c>
      <c r="C2089">
        <v>0</v>
      </c>
      <c r="D2089">
        <v>1521</v>
      </c>
      <c r="E2089">
        <v>7933.7240000000002</v>
      </c>
      <c r="F2089">
        <v>0</v>
      </c>
      <c r="G2089">
        <v>0</v>
      </c>
      <c r="H2089">
        <v>0</v>
      </c>
      <c r="I2089">
        <v>0</v>
      </c>
      <c r="J2089">
        <v>1283.319</v>
      </c>
      <c r="K2089">
        <v>0</v>
      </c>
      <c r="L2089">
        <v>802.85599999999999</v>
      </c>
      <c r="M2089">
        <v>0</v>
      </c>
      <c r="N2089">
        <v>0</v>
      </c>
      <c r="O2089">
        <v>0</v>
      </c>
      <c r="P2089">
        <v>0</v>
      </c>
      <c r="Q2089">
        <v>3939.4879999999998</v>
      </c>
      <c r="R2089">
        <v>0</v>
      </c>
      <c r="S2089">
        <v>0</v>
      </c>
      <c r="T2089">
        <v>23126.3</v>
      </c>
      <c r="U2089">
        <v>0</v>
      </c>
      <c r="V2089">
        <v>0</v>
      </c>
      <c r="W2089">
        <v>12561</v>
      </c>
      <c r="X2089">
        <v>0</v>
      </c>
      <c r="Y2089">
        <v>2018</v>
      </c>
    </row>
    <row r="2090" spans="1:25" x14ac:dyDescent="0.3">
      <c r="A2090" s="1" t="s">
        <v>134</v>
      </c>
      <c r="B2090">
        <v>0</v>
      </c>
      <c r="C2090">
        <v>0</v>
      </c>
      <c r="D2090">
        <v>82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5.1999999999999998E-2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1462.98</v>
      </c>
      <c r="U2090">
        <v>0</v>
      </c>
      <c r="V2090">
        <v>0</v>
      </c>
      <c r="W2090">
        <v>0</v>
      </c>
      <c r="X2090">
        <v>92.266999999999996</v>
      </c>
      <c r="Y2090">
        <v>2018</v>
      </c>
    </row>
    <row r="2091" spans="1:25" x14ac:dyDescent="0.3">
      <c r="A2091" s="1" t="s">
        <v>135</v>
      </c>
      <c r="B2091">
        <v>0</v>
      </c>
      <c r="C2091">
        <v>0</v>
      </c>
      <c r="D2091">
        <v>82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5.1999999999999998E-2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1462.98</v>
      </c>
      <c r="U2091">
        <v>0</v>
      </c>
      <c r="V2091">
        <v>0</v>
      </c>
      <c r="W2091">
        <v>0</v>
      </c>
      <c r="X2091">
        <v>92.266999999999996</v>
      </c>
      <c r="Y2091">
        <v>2018</v>
      </c>
    </row>
    <row r="2092" spans="1:25" x14ac:dyDescent="0.3">
      <c r="A2092" s="1" t="s">
        <v>136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2018</v>
      </c>
    </row>
    <row r="2093" spans="1:25" x14ac:dyDescent="0.3">
      <c r="A2093" s="1" t="s">
        <v>137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2.081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2018</v>
      </c>
    </row>
    <row r="2094" spans="1:25" x14ac:dyDescent="0.3">
      <c r="A2094" s="1" t="s">
        <v>138</v>
      </c>
      <c r="B2094">
        <v>0</v>
      </c>
      <c r="C2094">
        <v>1401</v>
      </c>
      <c r="D2094">
        <v>0</v>
      </c>
      <c r="E2094">
        <v>0</v>
      </c>
      <c r="F2094">
        <v>141.02000000000001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1407.3140000000001</v>
      </c>
      <c r="M2094">
        <v>0</v>
      </c>
      <c r="N2094">
        <v>0</v>
      </c>
      <c r="O2094">
        <v>11134</v>
      </c>
      <c r="P2094">
        <v>0</v>
      </c>
      <c r="Q2094">
        <v>899.97699999999998</v>
      </c>
      <c r="R2094">
        <v>0</v>
      </c>
      <c r="S2094">
        <v>0</v>
      </c>
      <c r="T2094">
        <v>1570.89</v>
      </c>
      <c r="U2094">
        <v>0</v>
      </c>
      <c r="V2094">
        <v>0</v>
      </c>
      <c r="W2094">
        <v>20563</v>
      </c>
      <c r="X2094">
        <v>0</v>
      </c>
      <c r="Y2094">
        <v>2018</v>
      </c>
    </row>
    <row r="2095" spans="1:25" x14ac:dyDescent="0.3">
      <c r="A2095" s="1" t="s">
        <v>139</v>
      </c>
      <c r="B2095">
        <v>0</v>
      </c>
      <c r="C2095">
        <v>1401</v>
      </c>
      <c r="D2095">
        <v>0</v>
      </c>
      <c r="E2095">
        <v>0</v>
      </c>
      <c r="F2095">
        <v>141.02000000000001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1407.3140000000001</v>
      </c>
      <c r="M2095">
        <v>0</v>
      </c>
      <c r="N2095">
        <v>0</v>
      </c>
      <c r="O2095">
        <v>11134</v>
      </c>
      <c r="P2095">
        <v>0</v>
      </c>
      <c r="Q2095">
        <v>899.97699999999998</v>
      </c>
      <c r="R2095">
        <v>0</v>
      </c>
      <c r="S2095">
        <v>0</v>
      </c>
      <c r="T2095">
        <v>1570.89</v>
      </c>
      <c r="U2095">
        <v>0</v>
      </c>
      <c r="V2095">
        <v>0</v>
      </c>
      <c r="W2095">
        <v>20563</v>
      </c>
      <c r="X2095">
        <v>0</v>
      </c>
      <c r="Y2095">
        <v>2018</v>
      </c>
    </row>
    <row r="2096" spans="1:25" x14ac:dyDescent="0.3">
      <c r="A2096" s="1" t="s">
        <v>140</v>
      </c>
      <c r="B2096">
        <v>0</v>
      </c>
      <c r="C2096">
        <v>1401</v>
      </c>
      <c r="D2096">
        <v>0</v>
      </c>
      <c r="E2096">
        <v>0</v>
      </c>
      <c r="F2096">
        <v>141.02000000000001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1407.3140000000001</v>
      </c>
      <c r="M2096">
        <v>0</v>
      </c>
      <c r="N2096">
        <v>0</v>
      </c>
      <c r="O2096">
        <v>0</v>
      </c>
      <c r="P2096">
        <v>0</v>
      </c>
      <c r="Q2096">
        <v>899.97699999999998</v>
      </c>
      <c r="R2096">
        <v>0</v>
      </c>
      <c r="S2096">
        <v>0</v>
      </c>
      <c r="T2096">
        <v>1570.89</v>
      </c>
      <c r="U2096">
        <v>0</v>
      </c>
      <c r="V2096">
        <v>0</v>
      </c>
      <c r="W2096">
        <v>20563</v>
      </c>
      <c r="X2096">
        <v>0</v>
      </c>
      <c r="Y2096">
        <v>2018</v>
      </c>
    </row>
    <row r="2097" spans="1:25" x14ac:dyDescent="0.3">
      <c r="A2097" s="1" t="s">
        <v>141</v>
      </c>
      <c r="B2097">
        <v>0</v>
      </c>
      <c r="C2097">
        <v>1401</v>
      </c>
      <c r="D2097">
        <v>0</v>
      </c>
      <c r="E2097">
        <v>0</v>
      </c>
      <c r="F2097">
        <v>141.02000000000001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1407.3140000000001</v>
      </c>
      <c r="M2097">
        <v>0</v>
      </c>
      <c r="N2097">
        <v>0</v>
      </c>
      <c r="O2097">
        <v>11134</v>
      </c>
      <c r="P2097">
        <v>0</v>
      </c>
      <c r="Q2097">
        <v>899.97699999999998</v>
      </c>
      <c r="R2097">
        <v>0</v>
      </c>
      <c r="S2097">
        <v>0</v>
      </c>
      <c r="T2097">
        <v>1570.89</v>
      </c>
      <c r="U2097">
        <v>0</v>
      </c>
      <c r="V2097">
        <v>0</v>
      </c>
      <c r="W2097">
        <v>20563</v>
      </c>
      <c r="X2097">
        <v>0</v>
      </c>
      <c r="Y2097">
        <v>2018</v>
      </c>
    </row>
    <row r="2098" spans="1:25" x14ac:dyDescent="0.3">
      <c r="A2098" s="1" t="s">
        <v>142</v>
      </c>
      <c r="B2098">
        <v>0</v>
      </c>
      <c r="C2098">
        <v>634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1868.59</v>
      </c>
      <c r="M2098">
        <v>0</v>
      </c>
      <c r="N2098">
        <v>0</v>
      </c>
      <c r="O2098">
        <v>47858</v>
      </c>
      <c r="P2098">
        <v>0</v>
      </c>
      <c r="Q2098">
        <v>0</v>
      </c>
      <c r="R2098">
        <v>0</v>
      </c>
      <c r="S2098">
        <v>0</v>
      </c>
      <c r="T2098">
        <v>159.07</v>
      </c>
      <c r="U2098">
        <v>0</v>
      </c>
      <c r="V2098">
        <v>0</v>
      </c>
      <c r="W2098">
        <v>0</v>
      </c>
      <c r="X2098">
        <v>0</v>
      </c>
      <c r="Y2098">
        <v>2018</v>
      </c>
    </row>
    <row r="2099" spans="1:25" x14ac:dyDescent="0.3">
      <c r="A2099" s="1" t="s">
        <v>143</v>
      </c>
      <c r="B2099">
        <v>192.9</v>
      </c>
      <c r="C2099">
        <v>33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1114.6289999999999</v>
      </c>
      <c r="J2099">
        <v>663.93900000000008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355.63499999999999</v>
      </c>
      <c r="T2099">
        <v>4.6900000000000004</v>
      </c>
      <c r="U2099">
        <v>0</v>
      </c>
      <c r="V2099">
        <v>0</v>
      </c>
      <c r="W2099">
        <v>0</v>
      </c>
      <c r="X2099">
        <v>0</v>
      </c>
      <c r="Y2099">
        <v>2018</v>
      </c>
    </row>
    <row r="2100" spans="1:25" x14ac:dyDescent="0.3">
      <c r="A2100" s="1" t="s">
        <v>144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1.2210000000000001</v>
      </c>
      <c r="J2100">
        <v>2.7610000000000001</v>
      </c>
      <c r="K2100">
        <v>0</v>
      </c>
      <c r="L2100">
        <v>0</v>
      </c>
      <c r="M2100">
        <v>22.11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2018</v>
      </c>
    </row>
    <row r="2101" spans="1:25" x14ac:dyDescent="0.3">
      <c r="A2101" s="1" t="s">
        <v>145</v>
      </c>
      <c r="B2101">
        <v>117.9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43.905000000000001</v>
      </c>
      <c r="J2101">
        <v>32.387999999999998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106.605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2018</v>
      </c>
    </row>
    <row r="2102" spans="1:25" x14ac:dyDescent="0.3">
      <c r="A2102" s="1" t="s">
        <v>146</v>
      </c>
      <c r="B2102">
        <v>51.5</v>
      </c>
      <c r="C2102">
        <v>12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16.163</v>
      </c>
      <c r="J2102">
        <v>186.84299999999999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177.09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2018</v>
      </c>
    </row>
    <row r="2103" spans="1:25" x14ac:dyDescent="0.3">
      <c r="A2103" s="1" t="s">
        <v>147</v>
      </c>
      <c r="B2103">
        <v>0.2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7.1999999999999995E-2</v>
      </c>
      <c r="J2103">
        <v>182.08600000000001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6.7000000000000004E-2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2018</v>
      </c>
    </row>
    <row r="2104" spans="1:25" x14ac:dyDescent="0.3">
      <c r="A2104" s="1" t="s">
        <v>148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2018</v>
      </c>
    </row>
    <row r="2105" spans="1:25" x14ac:dyDescent="0.3">
      <c r="A2105" s="1" t="s">
        <v>149</v>
      </c>
      <c r="B2105">
        <v>0</v>
      </c>
      <c r="C2105">
        <v>5937</v>
      </c>
      <c r="D2105">
        <v>167283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1848.779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27082.23</v>
      </c>
      <c r="U2105">
        <v>0</v>
      </c>
      <c r="V2105">
        <v>0</v>
      </c>
      <c r="W2105">
        <v>0</v>
      </c>
      <c r="X2105">
        <v>15988.59</v>
      </c>
      <c r="Y2105">
        <v>2018</v>
      </c>
    </row>
    <row r="2106" spans="1:25" x14ac:dyDescent="0.3">
      <c r="A2106" s="1" t="s">
        <v>150</v>
      </c>
      <c r="B2106">
        <v>0</v>
      </c>
      <c r="C2106">
        <v>5937</v>
      </c>
      <c r="D2106">
        <v>167283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1848.779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27082.23</v>
      </c>
      <c r="U2106">
        <v>0</v>
      </c>
      <c r="V2106">
        <v>0</v>
      </c>
      <c r="W2106">
        <v>0</v>
      </c>
      <c r="X2106">
        <v>15988.59</v>
      </c>
      <c r="Y2106">
        <v>2018</v>
      </c>
    </row>
    <row r="2107" spans="1:25" x14ac:dyDescent="0.3">
      <c r="A2107" s="1" t="s">
        <v>151</v>
      </c>
      <c r="B2107">
        <v>0</v>
      </c>
      <c r="C2107">
        <v>5873</v>
      </c>
      <c r="D2107">
        <v>167189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1848.779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69530.759999999995</v>
      </c>
      <c r="U2107">
        <v>0</v>
      </c>
      <c r="V2107">
        <v>0</v>
      </c>
      <c r="W2107">
        <v>0</v>
      </c>
      <c r="X2107">
        <v>16655.511999999999</v>
      </c>
      <c r="Y2107">
        <v>2018</v>
      </c>
    </row>
    <row r="2108" spans="1:25" x14ac:dyDescent="0.3">
      <c r="A2108" s="1" t="s">
        <v>152</v>
      </c>
      <c r="B2108">
        <v>0</v>
      </c>
      <c r="C2108">
        <v>5873</v>
      </c>
      <c r="D2108">
        <v>167189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1848.779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69530.759999999995</v>
      </c>
      <c r="U2108">
        <v>0</v>
      </c>
      <c r="V2108">
        <v>0</v>
      </c>
      <c r="W2108">
        <v>0</v>
      </c>
      <c r="X2108">
        <v>16655.511999999999</v>
      </c>
      <c r="Y2108">
        <v>2018</v>
      </c>
    </row>
    <row r="2109" spans="1:25" x14ac:dyDescent="0.3">
      <c r="A2109" s="1" t="s">
        <v>153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42448.53</v>
      </c>
      <c r="U2109">
        <v>0</v>
      </c>
      <c r="V2109">
        <v>0</v>
      </c>
      <c r="W2109">
        <v>0</v>
      </c>
      <c r="X2109">
        <v>666.92200000000003</v>
      </c>
      <c r="Y2109">
        <v>2018</v>
      </c>
    </row>
    <row r="2110" spans="1:25" x14ac:dyDescent="0.3">
      <c r="A2110" s="1" t="s">
        <v>154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42448.53</v>
      </c>
      <c r="U2110">
        <v>0</v>
      </c>
      <c r="V2110">
        <v>0</v>
      </c>
      <c r="W2110">
        <v>0</v>
      </c>
      <c r="X2110">
        <v>666.92200000000003</v>
      </c>
      <c r="Y2110">
        <v>2018</v>
      </c>
    </row>
    <row r="2111" spans="1:25" x14ac:dyDescent="0.3">
      <c r="A2111" s="1" t="s">
        <v>155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447.74</v>
      </c>
      <c r="W2111">
        <v>0</v>
      </c>
      <c r="X2111">
        <v>0</v>
      </c>
      <c r="Y2111">
        <v>2018</v>
      </c>
    </row>
    <row r="2112" spans="1:25" x14ac:dyDescent="0.3">
      <c r="A2112" s="1" t="s">
        <v>156</v>
      </c>
      <c r="B2112">
        <v>0.4</v>
      </c>
      <c r="C2112">
        <v>0</v>
      </c>
      <c r="D2112">
        <v>0</v>
      </c>
      <c r="E2112">
        <v>0</v>
      </c>
      <c r="F2112">
        <v>8.2100000000000009</v>
      </c>
      <c r="G2112">
        <v>0</v>
      </c>
      <c r="H2112">
        <v>0</v>
      </c>
      <c r="I2112">
        <v>3125.1480000000001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13.31</v>
      </c>
      <c r="W2112">
        <v>0</v>
      </c>
      <c r="X2112">
        <v>0</v>
      </c>
      <c r="Y2112">
        <v>2018</v>
      </c>
    </row>
    <row r="2113" spans="1:25" x14ac:dyDescent="0.3">
      <c r="A2113" s="1" t="s">
        <v>157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2018</v>
      </c>
    </row>
    <row r="2114" spans="1:25" x14ac:dyDescent="0.3">
      <c r="A2114" s="1" t="s">
        <v>158</v>
      </c>
      <c r="B2114">
        <v>0</v>
      </c>
      <c r="C2114">
        <v>0</v>
      </c>
      <c r="D2114">
        <v>0</v>
      </c>
      <c r="E2114">
        <v>0</v>
      </c>
      <c r="F2114">
        <v>27.3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41.11</v>
      </c>
      <c r="W2114">
        <v>0</v>
      </c>
      <c r="X2114">
        <v>0</v>
      </c>
      <c r="Y2114">
        <v>2018</v>
      </c>
    </row>
    <row r="2115" spans="1:25" x14ac:dyDescent="0.3">
      <c r="A2115" s="1" t="s">
        <v>159</v>
      </c>
      <c r="B2115">
        <v>0</v>
      </c>
      <c r="C2115">
        <v>16</v>
      </c>
      <c r="D2115">
        <v>354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16.023</v>
      </c>
      <c r="Y2115">
        <v>2018</v>
      </c>
    </row>
    <row r="2116" spans="1:25" x14ac:dyDescent="0.3">
      <c r="A2116" s="1" t="s">
        <v>160</v>
      </c>
      <c r="B2116">
        <v>403.6</v>
      </c>
      <c r="C2116">
        <v>721</v>
      </c>
      <c r="D2116">
        <v>368</v>
      </c>
      <c r="E2116">
        <v>0</v>
      </c>
      <c r="F2116">
        <v>0</v>
      </c>
      <c r="G2116">
        <v>0</v>
      </c>
      <c r="H2116">
        <v>0</v>
      </c>
      <c r="I2116">
        <v>431.54300000000001</v>
      </c>
      <c r="J2116">
        <v>431.58199999999999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8580.7610000000004</v>
      </c>
      <c r="T2116">
        <v>2.8</v>
      </c>
      <c r="U2116">
        <v>0</v>
      </c>
      <c r="V2116">
        <v>0</v>
      </c>
      <c r="W2116">
        <v>0</v>
      </c>
      <c r="X2116">
        <v>0</v>
      </c>
      <c r="Y2116">
        <v>2018</v>
      </c>
    </row>
    <row r="2117" spans="1:25" x14ac:dyDescent="0.3">
      <c r="A2117" s="1" t="s">
        <v>161</v>
      </c>
      <c r="B2117">
        <v>14.3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5.6139999999999999</v>
      </c>
      <c r="K2117">
        <v>0</v>
      </c>
      <c r="L2117">
        <v>0</v>
      </c>
      <c r="M2117">
        <v>16.12</v>
      </c>
      <c r="N2117">
        <v>2E-3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2018</v>
      </c>
    </row>
    <row r="2118" spans="1:25" x14ac:dyDescent="0.3">
      <c r="A2118" s="1" t="s">
        <v>162</v>
      </c>
      <c r="B2118">
        <v>652.70000000000005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1265.259</v>
      </c>
      <c r="J2118">
        <v>393.99400000000003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0.18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2018</v>
      </c>
    </row>
    <row r="2119" spans="1:25" x14ac:dyDescent="0.3">
      <c r="A2119" s="1" t="s">
        <v>163</v>
      </c>
      <c r="B2119">
        <v>68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216.60400000000001</v>
      </c>
      <c r="J2119">
        <v>791.94</v>
      </c>
      <c r="K2119">
        <v>2</v>
      </c>
      <c r="L2119">
        <v>0</v>
      </c>
      <c r="M2119">
        <v>0.50700000000000001</v>
      </c>
      <c r="N2119">
        <v>0</v>
      </c>
      <c r="O2119">
        <v>0</v>
      </c>
      <c r="P2119">
        <v>7.1539999999999999</v>
      </c>
      <c r="Q2119">
        <v>0</v>
      </c>
      <c r="R2119">
        <v>0</v>
      </c>
      <c r="S2119">
        <v>5.0000000000000001E-3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2018</v>
      </c>
    </row>
    <row r="2120" spans="1:25" x14ac:dyDescent="0.3">
      <c r="A2120" s="1" t="s">
        <v>164</v>
      </c>
      <c r="B2120">
        <v>606.70000000000005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44.106999999999999</v>
      </c>
      <c r="J2120">
        <v>171.07499999999999</v>
      </c>
      <c r="K2120">
        <v>0</v>
      </c>
      <c r="L2120">
        <v>0</v>
      </c>
      <c r="M2120">
        <v>27.318999999999999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2018</v>
      </c>
    </row>
    <row r="2121" spans="1:25" x14ac:dyDescent="0.3">
      <c r="A2121" s="1" t="s">
        <v>165</v>
      </c>
      <c r="B2121">
        <v>96.3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91.02</v>
      </c>
      <c r="J2121">
        <v>32.529000000000003</v>
      </c>
      <c r="K2121">
        <v>0</v>
      </c>
      <c r="L2121">
        <v>0</v>
      </c>
      <c r="M2121">
        <v>61.322000000000003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2018</v>
      </c>
    </row>
    <row r="2122" spans="1:25" x14ac:dyDescent="0.3">
      <c r="A2122" s="1" t="s">
        <v>166</v>
      </c>
      <c r="B2122">
        <v>294.89999999999998</v>
      </c>
      <c r="C2122">
        <v>0</v>
      </c>
      <c r="D2122">
        <v>0</v>
      </c>
      <c r="E2122">
        <v>0</v>
      </c>
      <c r="F2122">
        <v>7.82</v>
      </c>
      <c r="G2122">
        <v>0</v>
      </c>
      <c r="H2122">
        <v>0</v>
      </c>
      <c r="I2122">
        <v>3164.8009999999999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2018</v>
      </c>
    </row>
    <row r="2123" spans="1:25" x14ac:dyDescent="0.3">
      <c r="A2123" s="1" t="s">
        <v>189</v>
      </c>
      <c r="B2123">
        <v>0</v>
      </c>
      <c r="C2123">
        <v>0</v>
      </c>
      <c r="D2123">
        <v>0</v>
      </c>
      <c r="E2123">
        <v>0</v>
      </c>
      <c r="F2123">
        <v>205.69</v>
      </c>
      <c r="G2123">
        <v>0</v>
      </c>
      <c r="H2123">
        <v>0</v>
      </c>
      <c r="I2123">
        <v>0.39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431.04</v>
      </c>
      <c r="W2123">
        <v>0</v>
      </c>
      <c r="X2123">
        <v>0</v>
      </c>
      <c r="Y2123">
        <v>2018</v>
      </c>
    </row>
    <row r="2124" spans="1:25" x14ac:dyDescent="0.3">
      <c r="A2124" s="1" t="s">
        <v>167</v>
      </c>
      <c r="B2124">
        <v>0</v>
      </c>
      <c r="C2124">
        <v>15213</v>
      </c>
      <c r="D2124">
        <v>24568</v>
      </c>
      <c r="E2124">
        <v>29625.552</v>
      </c>
      <c r="F2124">
        <v>0</v>
      </c>
      <c r="G2124">
        <v>16467.142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16499.255000000001</v>
      </c>
      <c r="R2124">
        <v>37100.36</v>
      </c>
      <c r="S2124">
        <v>0</v>
      </c>
      <c r="T2124">
        <v>0</v>
      </c>
      <c r="U2124">
        <v>74150.722999999998</v>
      </c>
      <c r="V2124">
        <v>0</v>
      </c>
      <c r="W2124">
        <v>41374</v>
      </c>
      <c r="X2124">
        <v>49088.375999999997</v>
      </c>
      <c r="Y2124">
        <v>2018</v>
      </c>
    </row>
    <row r="2125" spans="1:25" x14ac:dyDescent="0.3">
      <c r="A2125" s="1" t="s">
        <v>168</v>
      </c>
      <c r="B2125">
        <v>0</v>
      </c>
      <c r="C2125">
        <v>3839</v>
      </c>
      <c r="D2125">
        <v>164031</v>
      </c>
      <c r="E2125">
        <v>0</v>
      </c>
      <c r="F2125">
        <v>0</v>
      </c>
      <c r="G2125">
        <v>0</v>
      </c>
      <c r="H2125">
        <v>998</v>
      </c>
      <c r="I2125">
        <v>0</v>
      </c>
      <c r="J2125">
        <v>69.013999999999996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2273.92</v>
      </c>
      <c r="T2125">
        <v>10086.540000000001</v>
      </c>
      <c r="U2125">
        <v>0</v>
      </c>
      <c r="V2125">
        <v>0</v>
      </c>
      <c r="W2125">
        <v>0</v>
      </c>
      <c r="X2125">
        <v>8546.8790000000008</v>
      </c>
      <c r="Y2125">
        <v>2018</v>
      </c>
    </row>
    <row r="2126" spans="1:25" x14ac:dyDescent="0.3">
      <c r="A2126" s="1" t="s">
        <v>169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8.2000000000000003E-2</v>
      </c>
      <c r="K2126">
        <v>0</v>
      </c>
      <c r="L2126">
        <v>0</v>
      </c>
      <c r="M2126">
        <v>2953.2020000000002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2018</v>
      </c>
    </row>
    <row r="2127" spans="1:25" x14ac:dyDescent="0.3">
      <c r="A2127" s="1" t="s">
        <v>170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0.97399999999999998</v>
      </c>
      <c r="J2127">
        <v>1803.941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2018</v>
      </c>
    </row>
    <row r="2128" spans="1:25" x14ac:dyDescent="0.3">
      <c r="A2128" s="1" t="s">
        <v>171</v>
      </c>
      <c r="B2128">
        <v>304.2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1582.1659999999999</v>
      </c>
      <c r="J2128">
        <v>279.43499999999989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187.39599999999999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2018</v>
      </c>
    </row>
    <row r="2129" spans="1:25" x14ac:dyDescent="0.3">
      <c r="A2129" s="1" t="s">
        <v>172</v>
      </c>
      <c r="B2129">
        <v>182.3</v>
      </c>
      <c r="C2129">
        <v>0</v>
      </c>
      <c r="D2129">
        <v>0</v>
      </c>
      <c r="E2129">
        <v>0</v>
      </c>
      <c r="F2129">
        <v>21.65</v>
      </c>
      <c r="G2129">
        <v>0</v>
      </c>
      <c r="H2129">
        <v>0</v>
      </c>
      <c r="I2129">
        <v>1515.204</v>
      </c>
      <c r="J2129">
        <v>1611.2280000000001</v>
      </c>
      <c r="K2129">
        <v>9</v>
      </c>
      <c r="L2129">
        <v>0</v>
      </c>
      <c r="M2129">
        <v>386.18</v>
      </c>
      <c r="N2129">
        <v>0</v>
      </c>
      <c r="O2129">
        <v>0</v>
      </c>
      <c r="P2129">
        <v>7.9909999999999997</v>
      </c>
      <c r="Q2129">
        <v>0</v>
      </c>
      <c r="R2129">
        <v>0</v>
      </c>
      <c r="S2129">
        <v>3.218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2018</v>
      </c>
    </row>
    <row r="2130" spans="1:25" x14ac:dyDescent="0.3">
      <c r="A2130" s="1" t="s">
        <v>173</v>
      </c>
      <c r="B2130">
        <v>24.7</v>
      </c>
      <c r="C2130">
        <v>0</v>
      </c>
      <c r="D2130">
        <v>0</v>
      </c>
      <c r="E2130">
        <v>0</v>
      </c>
      <c r="F2130">
        <v>48.2</v>
      </c>
      <c r="G2130">
        <v>0</v>
      </c>
      <c r="H2130">
        <v>0</v>
      </c>
      <c r="I2130">
        <v>696.95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2018</v>
      </c>
    </row>
    <row r="2131" spans="1:25" x14ac:dyDescent="0.3">
      <c r="A2131" s="1" t="s">
        <v>174</v>
      </c>
      <c r="B2131">
        <v>0</v>
      </c>
      <c r="C2131">
        <v>0</v>
      </c>
      <c r="D2131">
        <v>0</v>
      </c>
      <c r="E2131">
        <v>0</v>
      </c>
      <c r="F2131">
        <v>492.82000000000011</v>
      </c>
      <c r="G2131">
        <v>0</v>
      </c>
      <c r="H2131">
        <v>0</v>
      </c>
      <c r="I2131">
        <v>5.7000000000000002E-2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2018</v>
      </c>
    </row>
    <row r="2132" spans="1:25" x14ac:dyDescent="0.3">
      <c r="A2132" s="1" t="s">
        <v>175</v>
      </c>
      <c r="B2132">
        <v>42.1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461.70800000000003</v>
      </c>
      <c r="J2132">
        <v>2.8340000000000001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2018</v>
      </c>
    </row>
    <row r="2133" spans="1:25" x14ac:dyDescent="0.3">
      <c r="A2133" s="1" t="s">
        <v>176</v>
      </c>
      <c r="B2133">
        <v>0</v>
      </c>
      <c r="C2133">
        <v>94</v>
      </c>
      <c r="D2133">
        <v>156</v>
      </c>
      <c r="E2133">
        <v>0.66900000000000004</v>
      </c>
      <c r="F2133">
        <v>0</v>
      </c>
      <c r="G2133">
        <v>8.0000000000000002E-3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11.111000000000001</v>
      </c>
      <c r="R2133">
        <v>6.3999999999999986</v>
      </c>
      <c r="S2133">
        <v>0</v>
      </c>
      <c r="T2133">
        <v>0</v>
      </c>
      <c r="U2133">
        <v>78.564000000000007</v>
      </c>
      <c r="V2133">
        <v>0</v>
      </c>
      <c r="W2133">
        <v>7</v>
      </c>
      <c r="X2133">
        <v>29.122</v>
      </c>
      <c r="Y2133">
        <v>2018</v>
      </c>
    </row>
    <row r="2134" spans="1:25" x14ac:dyDescent="0.3">
      <c r="A2134" s="1" t="s">
        <v>177</v>
      </c>
      <c r="B2134">
        <v>266.89999999999998</v>
      </c>
      <c r="C2134">
        <v>306</v>
      </c>
      <c r="D2134">
        <v>331</v>
      </c>
      <c r="E2134">
        <v>0</v>
      </c>
      <c r="F2134">
        <v>0</v>
      </c>
      <c r="G2134">
        <v>0</v>
      </c>
      <c r="H2134">
        <v>0</v>
      </c>
      <c r="I2134">
        <v>26.798999999999999</v>
      </c>
      <c r="J2134">
        <v>367.96199999999999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1913.5540000000001</v>
      </c>
      <c r="T2134">
        <v>15.2</v>
      </c>
      <c r="U2134">
        <v>0</v>
      </c>
      <c r="V2134">
        <v>0</v>
      </c>
      <c r="W2134">
        <v>0</v>
      </c>
      <c r="X2134">
        <v>0.97499999999999998</v>
      </c>
      <c r="Y2134">
        <v>2018</v>
      </c>
    </row>
    <row r="2135" spans="1:25" x14ac:dyDescent="0.3">
      <c r="A2135" s="1" t="s">
        <v>178</v>
      </c>
      <c r="B2135">
        <v>0</v>
      </c>
      <c r="C2135">
        <v>5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1.714</v>
      </c>
      <c r="J2135">
        <v>0.68899999999999995</v>
      </c>
      <c r="K2135">
        <v>0</v>
      </c>
      <c r="L2135">
        <v>0.54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9646.7599999999984</v>
      </c>
      <c r="U2135">
        <v>0.36699999999999999</v>
      </c>
      <c r="V2135">
        <v>0</v>
      </c>
      <c r="W2135">
        <v>102</v>
      </c>
      <c r="X2135">
        <v>0</v>
      </c>
      <c r="Y2135">
        <v>2018</v>
      </c>
    </row>
    <row r="2136" spans="1:25" x14ac:dyDescent="0.3">
      <c r="A2136" s="1" t="s">
        <v>179</v>
      </c>
      <c r="B2136">
        <v>0</v>
      </c>
      <c r="C2136">
        <v>2</v>
      </c>
      <c r="D2136">
        <v>38</v>
      </c>
      <c r="E2136">
        <v>0</v>
      </c>
      <c r="F2136">
        <v>60.8</v>
      </c>
      <c r="G2136">
        <v>0</v>
      </c>
      <c r="H2136">
        <v>70.787000000000006</v>
      </c>
      <c r="I2136">
        <v>157.965</v>
      </c>
      <c r="J2136">
        <v>135.09700000000001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0.38200000000000001</v>
      </c>
      <c r="T2136">
        <v>2883.52</v>
      </c>
      <c r="U2136">
        <v>0</v>
      </c>
      <c r="V2136">
        <v>0</v>
      </c>
      <c r="W2136">
        <v>0</v>
      </c>
      <c r="X2136">
        <v>1.478</v>
      </c>
      <c r="Y2136">
        <v>2018</v>
      </c>
    </row>
    <row r="2137" spans="1:25" x14ac:dyDescent="0.3">
      <c r="A2137" s="1" t="s">
        <v>180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108.274</v>
      </c>
      <c r="M2137">
        <v>0</v>
      </c>
      <c r="N2137">
        <v>0</v>
      </c>
      <c r="O2137">
        <v>2097</v>
      </c>
      <c r="P2137">
        <v>0</v>
      </c>
      <c r="Q2137">
        <v>0</v>
      </c>
      <c r="R2137">
        <v>0</v>
      </c>
      <c r="S2137">
        <v>0</v>
      </c>
      <c r="T2137">
        <v>555.54999999999995</v>
      </c>
      <c r="U2137">
        <v>0</v>
      </c>
      <c r="V2137">
        <v>0</v>
      </c>
      <c r="W2137">
        <v>0</v>
      </c>
      <c r="X2137">
        <v>0</v>
      </c>
      <c r="Y2137">
        <v>2018</v>
      </c>
    </row>
    <row r="2138" spans="1:25" x14ac:dyDescent="0.3">
      <c r="A2138" s="1" t="s">
        <v>181</v>
      </c>
      <c r="B2138">
        <v>0.1</v>
      </c>
      <c r="C2138">
        <v>46526</v>
      </c>
      <c r="D2138">
        <v>87299</v>
      </c>
      <c r="E2138">
        <v>0</v>
      </c>
      <c r="F2138">
        <v>21960.26</v>
      </c>
      <c r="G2138">
        <v>0</v>
      </c>
      <c r="H2138">
        <v>101768.318</v>
      </c>
      <c r="I2138">
        <v>16408.594000000001</v>
      </c>
      <c r="J2138">
        <v>72884.195000000007</v>
      </c>
      <c r="K2138">
        <v>0</v>
      </c>
      <c r="L2138">
        <v>23452.075000000001</v>
      </c>
      <c r="M2138">
        <v>49900.606</v>
      </c>
      <c r="N2138">
        <v>0</v>
      </c>
      <c r="O2138">
        <v>292952</v>
      </c>
      <c r="P2138">
        <v>0</v>
      </c>
      <c r="Q2138">
        <v>0</v>
      </c>
      <c r="R2138">
        <v>0</v>
      </c>
      <c r="S2138">
        <v>120939.106</v>
      </c>
      <c r="T2138">
        <v>438412.72</v>
      </c>
      <c r="U2138">
        <v>3983.5230000000001</v>
      </c>
      <c r="V2138">
        <v>3800.21</v>
      </c>
      <c r="W2138">
        <v>147384</v>
      </c>
      <c r="X2138">
        <v>0</v>
      </c>
      <c r="Y2138">
        <v>2018</v>
      </c>
    </row>
    <row r="2139" spans="1:25" x14ac:dyDescent="0.3">
      <c r="A2139" s="1" t="s">
        <v>182</v>
      </c>
      <c r="B2139">
        <v>209.1</v>
      </c>
      <c r="C2139">
        <v>99</v>
      </c>
      <c r="D2139">
        <v>2026</v>
      </c>
      <c r="E2139">
        <v>0</v>
      </c>
      <c r="F2139">
        <v>0</v>
      </c>
      <c r="G2139">
        <v>0</v>
      </c>
      <c r="H2139">
        <v>0</v>
      </c>
      <c r="I2139">
        <v>3637.3420000000001</v>
      </c>
      <c r="J2139">
        <v>10972.001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1167.3399999999999</v>
      </c>
      <c r="T2139">
        <v>1024.97</v>
      </c>
      <c r="U2139">
        <v>0</v>
      </c>
      <c r="V2139">
        <v>0</v>
      </c>
      <c r="W2139">
        <v>0</v>
      </c>
      <c r="X2139">
        <v>8.2839999999999989</v>
      </c>
      <c r="Y2139">
        <v>2018</v>
      </c>
    </row>
    <row r="2140" spans="1:25" x14ac:dyDescent="0.3">
      <c r="A2140" s="1" t="s">
        <v>183</v>
      </c>
      <c r="B2140">
        <v>0</v>
      </c>
      <c r="C2140">
        <v>0</v>
      </c>
      <c r="D2140">
        <v>2</v>
      </c>
      <c r="E2140">
        <v>0</v>
      </c>
      <c r="F2140">
        <v>0</v>
      </c>
      <c r="G2140">
        <v>0</v>
      </c>
      <c r="H2140">
        <v>0</v>
      </c>
      <c r="I2140">
        <v>1.8720000000000001</v>
      </c>
      <c r="J2140">
        <v>107.95699999999999</v>
      </c>
      <c r="K2140">
        <v>0</v>
      </c>
      <c r="L2140">
        <v>0</v>
      </c>
      <c r="M2140">
        <v>72.186000000000007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4.492</v>
      </c>
      <c r="T2140">
        <v>0.3</v>
      </c>
      <c r="U2140">
        <v>0</v>
      </c>
      <c r="V2140">
        <v>0</v>
      </c>
      <c r="W2140">
        <v>0</v>
      </c>
      <c r="X2140">
        <v>0</v>
      </c>
      <c r="Y2140">
        <v>2018</v>
      </c>
    </row>
    <row r="2141" spans="1:25" x14ac:dyDescent="0.3">
      <c r="A2141" s="1" t="s">
        <v>184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34.018000000000001</v>
      </c>
      <c r="K2141">
        <v>0</v>
      </c>
      <c r="L2141">
        <v>0</v>
      </c>
      <c r="M2141">
        <v>9.0109999999999992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0.3</v>
      </c>
      <c r="U2141">
        <v>0</v>
      </c>
      <c r="V2141">
        <v>0</v>
      </c>
      <c r="W2141">
        <v>0</v>
      </c>
      <c r="X2141">
        <v>0</v>
      </c>
      <c r="Y2141">
        <v>2018</v>
      </c>
    </row>
    <row r="2142" spans="1:25" x14ac:dyDescent="0.3">
      <c r="A2142" s="1" t="s">
        <v>185</v>
      </c>
      <c r="B2142">
        <v>0.9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18.826000000000001</v>
      </c>
      <c r="K2142">
        <v>0</v>
      </c>
      <c r="L2142">
        <v>0</v>
      </c>
      <c r="M2142">
        <v>43.536999999999999</v>
      </c>
      <c r="N2142">
        <v>0.112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2018</v>
      </c>
    </row>
    <row r="2143" spans="1:25" x14ac:dyDescent="0.3">
      <c r="A2143" s="1" t="s">
        <v>186</v>
      </c>
      <c r="B2143">
        <v>103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3665.8440000000001</v>
      </c>
      <c r="J2143">
        <v>594.05099999999993</v>
      </c>
      <c r="K2143">
        <v>0</v>
      </c>
      <c r="L2143">
        <v>0</v>
      </c>
      <c r="M2143">
        <v>4635.652</v>
      </c>
      <c r="N2143">
        <v>0</v>
      </c>
      <c r="O2143">
        <v>0</v>
      </c>
      <c r="P2143">
        <v>838.94200000000001</v>
      </c>
      <c r="Q2143">
        <v>0</v>
      </c>
      <c r="R2143">
        <v>0</v>
      </c>
      <c r="S2143">
        <v>31.062000000000001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2018</v>
      </c>
    </row>
    <row r="2144" spans="1:25" x14ac:dyDescent="0.3">
      <c r="A2144" s="1" t="s">
        <v>187</v>
      </c>
      <c r="B2144">
        <v>1.8</v>
      </c>
      <c r="C2144">
        <v>0</v>
      </c>
      <c r="D2144">
        <v>0</v>
      </c>
      <c r="E2144">
        <v>0</v>
      </c>
      <c r="F2144">
        <v>19.399999999999999</v>
      </c>
      <c r="G2144">
        <v>0</v>
      </c>
      <c r="H2144">
        <v>0</v>
      </c>
      <c r="I2144">
        <v>1519.357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2018</v>
      </c>
    </row>
    <row r="2145" spans="1:25" x14ac:dyDescent="0.3">
      <c r="A2145" s="1" t="s">
        <v>188</v>
      </c>
      <c r="B2145">
        <v>15.8</v>
      </c>
      <c r="C2145">
        <v>15</v>
      </c>
      <c r="D2145">
        <v>499</v>
      </c>
      <c r="E2145">
        <v>0</v>
      </c>
      <c r="F2145">
        <v>0</v>
      </c>
      <c r="G2145">
        <v>0</v>
      </c>
      <c r="H2145">
        <v>0</v>
      </c>
      <c r="I2145">
        <v>0.13</v>
      </c>
      <c r="J2145">
        <v>1132.963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108.461</v>
      </c>
      <c r="T2145">
        <v>255.4</v>
      </c>
      <c r="U2145">
        <v>0</v>
      </c>
      <c r="V2145">
        <v>0</v>
      </c>
      <c r="W2145">
        <v>0</v>
      </c>
      <c r="X2145">
        <v>1.383</v>
      </c>
      <c r="Y2145">
        <v>2018</v>
      </c>
    </row>
    <row r="2146" spans="1:25" x14ac:dyDescent="0.3">
      <c r="A2146" s="1" t="s">
        <v>25</v>
      </c>
      <c r="B2146">
        <v>0</v>
      </c>
      <c r="C2146">
        <v>0</v>
      </c>
      <c r="D2146">
        <v>0</v>
      </c>
      <c r="E2146">
        <v>0</v>
      </c>
      <c r="F2146">
        <v>24759.62</v>
      </c>
      <c r="G2146">
        <v>0</v>
      </c>
      <c r="H2146">
        <v>0</v>
      </c>
      <c r="I2146">
        <v>2059.902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2019</v>
      </c>
    </row>
    <row r="2147" spans="1:25" x14ac:dyDescent="0.3">
      <c r="A2147" s="1" t="s">
        <v>26</v>
      </c>
      <c r="B2147">
        <v>0</v>
      </c>
      <c r="C2147">
        <v>0</v>
      </c>
      <c r="D2147">
        <v>0</v>
      </c>
      <c r="E2147">
        <v>0</v>
      </c>
      <c r="F2147">
        <v>5477.86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9272.98</v>
      </c>
      <c r="W2147">
        <v>0</v>
      </c>
      <c r="X2147">
        <v>0</v>
      </c>
      <c r="Y2147">
        <v>2019</v>
      </c>
    </row>
    <row r="2148" spans="1:25" x14ac:dyDescent="0.3">
      <c r="A2148" s="1" t="s">
        <v>27</v>
      </c>
      <c r="B2148">
        <v>249.7</v>
      </c>
      <c r="C2148">
        <v>1008</v>
      </c>
      <c r="D2148">
        <v>0</v>
      </c>
      <c r="E2148">
        <v>0</v>
      </c>
      <c r="F2148">
        <v>357.55</v>
      </c>
      <c r="G2148">
        <v>0</v>
      </c>
      <c r="H2148">
        <v>0</v>
      </c>
      <c r="I2148">
        <v>1479.0920000000001</v>
      </c>
      <c r="J2148">
        <v>11870.9125</v>
      </c>
      <c r="K2148">
        <v>0</v>
      </c>
      <c r="L2148">
        <v>0</v>
      </c>
      <c r="M2148">
        <v>1262.6783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2019</v>
      </c>
    </row>
    <row r="2149" spans="1:25" x14ac:dyDescent="0.3">
      <c r="A2149" s="1" t="s">
        <v>28</v>
      </c>
      <c r="B2149">
        <v>0</v>
      </c>
      <c r="C2149">
        <v>0</v>
      </c>
      <c r="D2149">
        <v>0</v>
      </c>
      <c r="E2149">
        <v>0</v>
      </c>
      <c r="F2149">
        <v>0.08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0.03</v>
      </c>
      <c r="W2149">
        <v>0</v>
      </c>
      <c r="X2149">
        <v>0</v>
      </c>
      <c r="Y2149">
        <v>2019</v>
      </c>
    </row>
    <row r="2150" spans="1:25" x14ac:dyDescent="0.3">
      <c r="A2150" s="1" t="s">
        <v>29</v>
      </c>
      <c r="B2150">
        <v>0</v>
      </c>
      <c r="C2150">
        <v>0</v>
      </c>
      <c r="D2150">
        <v>0</v>
      </c>
      <c r="E2150">
        <v>0</v>
      </c>
      <c r="F2150">
        <v>66.460000000000008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160.43369999999999</v>
      </c>
      <c r="W2150">
        <v>0</v>
      </c>
      <c r="X2150">
        <v>0</v>
      </c>
      <c r="Y2150">
        <v>2019</v>
      </c>
    </row>
    <row r="2151" spans="1:25" x14ac:dyDescent="0.3">
      <c r="A2151" s="1" t="s">
        <v>30</v>
      </c>
      <c r="B2151">
        <v>0</v>
      </c>
      <c r="C2151">
        <v>143</v>
      </c>
      <c r="D2151">
        <v>82</v>
      </c>
      <c r="E2151">
        <v>0</v>
      </c>
      <c r="F2151">
        <v>0</v>
      </c>
      <c r="G2151">
        <v>0</v>
      </c>
      <c r="H2151">
        <v>0</v>
      </c>
      <c r="I2151">
        <v>0.109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184.43799999999999</v>
      </c>
      <c r="T2151">
        <v>11.01</v>
      </c>
      <c r="U2151">
        <v>0</v>
      </c>
      <c r="V2151">
        <v>0</v>
      </c>
      <c r="W2151">
        <v>0</v>
      </c>
      <c r="X2151">
        <v>0</v>
      </c>
      <c r="Y2151">
        <v>2019</v>
      </c>
    </row>
    <row r="2152" spans="1:25" x14ac:dyDescent="0.3">
      <c r="A2152" s="1" t="s">
        <v>31</v>
      </c>
      <c r="B2152">
        <v>0</v>
      </c>
      <c r="C2152">
        <v>2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2019</v>
      </c>
    </row>
    <row r="2153" spans="1:25" x14ac:dyDescent="0.3">
      <c r="A2153" s="1" t="s">
        <v>32</v>
      </c>
      <c r="B2153">
        <v>0</v>
      </c>
      <c r="C2153">
        <v>953</v>
      </c>
      <c r="D2153">
        <v>0</v>
      </c>
      <c r="E2153">
        <v>0</v>
      </c>
      <c r="F2153">
        <v>0.13</v>
      </c>
      <c r="G2153">
        <v>0</v>
      </c>
      <c r="H2153">
        <v>0</v>
      </c>
      <c r="I2153">
        <v>3.8</v>
      </c>
      <c r="J2153">
        <v>6.8277000000000001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3967.2939999999999</v>
      </c>
      <c r="T2153">
        <v>0</v>
      </c>
      <c r="U2153">
        <v>26.291</v>
      </c>
      <c r="V2153">
        <v>0</v>
      </c>
      <c r="W2153">
        <v>0</v>
      </c>
      <c r="X2153">
        <v>0</v>
      </c>
      <c r="Y2153">
        <v>2019</v>
      </c>
    </row>
    <row r="2154" spans="1:25" x14ac:dyDescent="0.3">
      <c r="A2154" s="1" t="s">
        <v>33</v>
      </c>
      <c r="B2154">
        <v>0</v>
      </c>
      <c r="C2154">
        <v>0</v>
      </c>
      <c r="D2154">
        <v>0</v>
      </c>
      <c r="E2154">
        <v>0</v>
      </c>
      <c r="F2154">
        <v>2.37</v>
      </c>
      <c r="G2154">
        <v>0</v>
      </c>
      <c r="H2154">
        <v>0</v>
      </c>
      <c r="I2154">
        <v>3.3000000000000002E-2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5.1189999999999998</v>
      </c>
      <c r="T2154">
        <v>0</v>
      </c>
      <c r="U2154">
        <v>0</v>
      </c>
      <c r="V2154">
        <v>0.1</v>
      </c>
      <c r="W2154">
        <v>0</v>
      </c>
      <c r="X2154">
        <v>0</v>
      </c>
      <c r="Y2154">
        <v>2019</v>
      </c>
    </row>
    <row r="2155" spans="1:25" x14ac:dyDescent="0.3">
      <c r="A2155" s="1" t="s">
        <v>34</v>
      </c>
      <c r="B2155">
        <v>0</v>
      </c>
      <c r="C2155">
        <v>7</v>
      </c>
      <c r="D2155">
        <v>0</v>
      </c>
      <c r="E2155">
        <v>0</v>
      </c>
      <c r="F2155">
        <v>0</v>
      </c>
      <c r="G2155">
        <v>0</v>
      </c>
      <c r="H2155">
        <v>23.455850000000002</v>
      </c>
      <c r="I2155">
        <v>0</v>
      </c>
      <c r="J2155">
        <v>0</v>
      </c>
      <c r="K2155">
        <v>0</v>
      </c>
      <c r="L2155">
        <v>20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36.89</v>
      </c>
      <c r="U2155">
        <v>0</v>
      </c>
      <c r="V2155">
        <v>0</v>
      </c>
      <c r="W2155">
        <v>0</v>
      </c>
      <c r="X2155">
        <v>0</v>
      </c>
      <c r="Y2155">
        <v>2019</v>
      </c>
    </row>
    <row r="2156" spans="1:25" x14ac:dyDescent="0.3">
      <c r="A2156" s="1" t="s">
        <v>35</v>
      </c>
      <c r="B2156">
        <v>219.2</v>
      </c>
      <c r="C2156">
        <v>132</v>
      </c>
      <c r="D2156">
        <v>90</v>
      </c>
      <c r="E2156">
        <v>0</v>
      </c>
      <c r="F2156">
        <v>0</v>
      </c>
      <c r="G2156">
        <v>0</v>
      </c>
      <c r="H2156">
        <v>0</v>
      </c>
      <c r="I2156">
        <v>291.47300000000001</v>
      </c>
      <c r="J2156">
        <v>373.93799999999999</v>
      </c>
      <c r="K2156">
        <v>3</v>
      </c>
      <c r="L2156">
        <v>0</v>
      </c>
      <c r="M2156">
        <v>0</v>
      </c>
      <c r="N2156">
        <v>0</v>
      </c>
      <c r="O2156">
        <v>0</v>
      </c>
      <c r="P2156">
        <v>1.5249999999999999</v>
      </c>
      <c r="Q2156">
        <v>0</v>
      </c>
      <c r="R2156">
        <v>0</v>
      </c>
      <c r="S2156">
        <v>935.32099999999991</v>
      </c>
      <c r="T2156">
        <v>1.1100000000000001</v>
      </c>
      <c r="U2156">
        <v>0</v>
      </c>
      <c r="V2156">
        <v>0</v>
      </c>
      <c r="W2156">
        <v>0</v>
      </c>
      <c r="X2156">
        <v>0</v>
      </c>
      <c r="Y2156">
        <v>2019</v>
      </c>
    </row>
    <row r="2157" spans="1:25" x14ac:dyDescent="0.3">
      <c r="A2157" s="1" t="s">
        <v>36</v>
      </c>
      <c r="B2157">
        <v>0</v>
      </c>
      <c r="C2157">
        <v>0</v>
      </c>
      <c r="D2157">
        <v>0</v>
      </c>
      <c r="E2157">
        <v>0</v>
      </c>
      <c r="F2157">
        <v>2.4700000000000002</v>
      </c>
      <c r="G2157">
        <v>0</v>
      </c>
      <c r="H2157">
        <v>0</v>
      </c>
      <c r="I2157">
        <v>12.29</v>
      </c>
      <c r="J2157">
        <v>30.2394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313.24799999999999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2019</v>
      </c>
    </row>
    <row r="2158" spans="1:25" x14ac:dyDescent="0.3">
      <c r="A2158" s="1" t="s">
        <v>37</v>
      </c>
      <c r="B2158">
        <v>18.600000000000001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309.30799999999999</v>
      </c>
      <c r="J2158">
        <v>411.48090000000002</v>
      </c>
      <c r="K2158">
        <v>15</v>
      </c>
      <c r="L2158">
        <v>0</v>
      </c>
      <c r="M2158">
        <v>0</v>
      </c>
      <c r="N2158">
        <v>0</v>
      </c>
      <c r="O2158">
        <v>0</v>
      </c>
      <c r="P2158">
        <v>6.4729999999999999</v>
      </c>
      <c r="Q2158">
        <v>0</v>
      </c>
      <c r="R2158">
        <v>0</v>
      </c>
      <c r="S2158">
        <v>209.46799999999999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2019</v>
      </c>
    </row>
    <row r="2159" spans="1:25" x14ac:dyDescent="0.3">
      <c r="A2159" s="1" t="s">
        <v>38</v>
      </c>
      <c r="B2159">
        <v>0.1</v>
      </c>
      <c r="C2159">
        <v>0</v>
      </c>
      <c r="D2159">
        <v>0</v>
      </c>
      <c r="E2159">
        <v>0</v>
      </c>
      <c r="F2159">
        <v>97.05</v>
      </c>
      <c r="G2159">
        <v>0</v>
      </c>
      <c r="H2159">
        <v>0</v>
      </c>
      <c r="I2159">
        <v>2115.6570000000002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5.3999999999999999E-2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2019</v>
      </c>
    </row>
    <row r="2160" spans="1:25" x14ac:dyDescent="0.3">
      <c r="A2160" s="1" t="s">
        <v>39</v>
      </c>
      <c r="B2160">
        <v>0</v>
      </c>
      <c r="C2160">
        <v>0</v>
      </c>
      <c r="D2160">
        <v>0</v>
      </c>
      <c r="E2160">
        <v>0</v>
      </c>
      <c r="F2160">
        <v>394.8</v>
      </c>
      <c r="G2160">
        <v>0</v>
      </c>
      <c r="H2160">
        <v>0</v>
      </c>
      <c r="I2160">
        <v>2.8000000000000001E-2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544.15</v>
      </c>
      <c r="W2160">
        <v>0</v>
      </c>
      <c r="X2160">
        <v>0</v>
      </c>
      <c r="Y2160">
        <v>2019</v>
      </c>
    </row>
    <row r="2161" spans="1:25" x14ac:dyDescent="0.3">
      <c r="A2161" s="1" t="s">
        <v>40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3.2869999999999999</v>
      </c>
      <c r="I2161">
        <v>0</v>
      </c>
      <c r="J2161">
        <v>0</v>
      </c>
      <c r="K2161">
        <v>0</v>
      </c>
      <c r="L2161">
        <v>1.6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2.66</v>
      </c>
      <c r="U2161">
        <v>0</v>
      </c>
      <c r="V2161">
        <v>0</v>
      </c>
      <c r="W2161">
        <v>34</v>
      </c>
      <c r="X2161">
        <v>0</v>
      </c>
      <c r="Y2161">
        <v>2019</v>
      </c>
    </row>
    <row r="2162" spans="1:25" x14ac:dyDescent="0.3">
      <c r="A2162" s="1" t="s">
        <v>41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2019</v>
      </c>
    </row>
    <row r="2163" spans="1:25" x14ac:dyDescent="0.3">
      <c r="A2163" s="1" t="s">
        <v>42</v>
      </c>
      <c r="B2163">
        <v>0</v>
      </c>
      <c r="C2163">
        <v>1768</v>
      </c>
      <c r="D2163">
        <v>0</v>
      </c>
      <c r="E2163">
        <v>0</v>
      </c>
      <c r="F2163">
        <v>0</v>
      </c>
      <c r="G2163">
        <v>0</v>
      </c>
      <c r="H2163">
        <v>840.79430000000002</v>
      </c>
      <c r="I2163">
        <v>0</v>
      </c>
      <c r="J2163">
        <v>353.50830000000002</v>
      </c>
      <c r="K2163">
        <v>0</v>
      </c>
      <c r="L2163">
        <v>12926.2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1209.6400000000001</v>
      </c>
      <c r="U2163">
        <v>0</v>
      </c>
      <c r="V2163">
        <v>0</v>
      </c>
      <c r="W2163">
        <v>1</v>
      </c>
      <c r="X2163">
        <v>0</v>
      </c>
      <c r="Y2163">
        <v>2019</v>
      </c>
    </row>
    <row r="2164" spans="1:25" x14ac:dyDescent="0.3">
      <c r="A2164" s="1" t="s">
        <v>43</v>
      </c>
      <c r="B2164">
        <v>0</v>
      </c>
      <c r="C2164">
        <v>8472</v>
      </c>
      <c r="D2164">
        <v>0</v>
      </c>
      <c r="E2164">
        <v>585.41899999999998</v>
      </c>
      <c r="F2164">
        <v>13904.25</v>
      </c>
      <c r="G2164">
        <v>0</v>
      </c>
      <c r="H2164">
        <v>22283.982</v>
      </c>
      <c r="I2164">
        <v>6369.1130000000003</v>
      </c>
      <c r="J2164">
        <v>10970.1721</v>
      </c>
      <c r="K2164">
        <v>0</v>
      </c>
      <c r="L2164">
        <v>7664.1999999999989</v>
      </c>
      <c r="M2164">
        <v>0</v>
      </c>
      <c r="N2164">
        <v>0</v>
      </c>
      <c r="O2164">
        <v>13105.924000000001</v>
      </c>
      <c r="P2164">
        <v>0</v>
      </c>
      <c r="Q2164">
        <v>1103.0440000000001</v>
      </c>
      <c r="R2164">
        <v>0</v>
      </c>
      <c r="S2164">
        <v>0</v>
      </c>
      <c r="T2164">
        <v>319850.03000000003</v>
      </c>
      <c r="U2164">
        <v>2652.6246999999998</v>
      </c>
      <c r="V2164">
        <v>3501.89</v>
      </c>
      <c r="W2164">
        <v>316818</v>
      </c>
      <c r="X2164">
        <v>0</v>
      </c>
      <c r="Y2164">
        <v>2019</v>
      </c>
    </row>
    <row r="2165" spans="1:25" x14ac:dyDescent="0.3">
      <c r="A2165" s="1" t="s">
        <v>44</v>
      </c>
      <c r="B2165">
        <v>0</v>
      </c>
      <c r="C2165">
        <v>1960</v>
      </c>
      <c r="D2165">
        <v>3621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1014.796</v>
      </c>
      <c r="V2165">
        <v>0</v>
      </c>
      <c r="W2165">
        <v>0</v>
      </c>
      <c r="X2165">
        <v>902.14670000000001</v>
      </c>
      <c r="Y2165">
        <v>2019</v>
      </c>
    </row>
    <row r="2166" spans="1:25" x14ac:dyDescent="0.3">
      <c r="A2166" s="1" t="s">
        <v>45</v>
      </c>
      <c r="B2166">
        <v>0</v>
      </c>
      <c r="C2166">
        <v>609</v>
      </c>
      <c r="D2166">
        <v>2059</v>
      </c>
      <c r="E2166">
        <v>1.859</v>
      </c>
      <c r="F2166">
        <v>0</v>
      </c>
      <c r="G2166">
        <v>83.41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125.253</v>
      </c>
      <c r="R2166">
        <v>259.8</v>
      </c>
      <c r="S2166">
        <v>0</v>
      </c>
      <c r="T2166">
        <v>0</v>
      </c>
      <c r="U2166">
        <v>4322.7085999999999</v>
      </c>
      <c r="V2166">
        <v>0</v>
      </c>
      <c r="W2166">
        <v>2700</v>
      </c>
      <c r="X2166">
        <v>1023.5439</v>
      </c>
      <c r="Y2166">
        <v>2019</v>
      </c>
    </row>
    <row r="2167" spans="1:25" x14ac:dyDescent="0.3">
      <c r="A2167" s="1" t="s">
        <v>46</v>
      </c>
      <c r="B2167">
        <v>729.7</v>
      </c>
      <c r="C2167">
        <v>876</v>
      </c>
      <c r="D2167">
        <v>7707</v>
      </c>
      <c r="E2167">
        <v>0</v>
      </c>
      <c r="F2167">
        <v>0</v>
      </c>
      <c r="G2167">
        <v>0</v>
      </c>
      <c r="H2167">
        <v>6.1710000000000001E-2</v>
      </c>
      <c r="I2167">
        <v>465.69299999999998</v>
      </c>
      <c r="J2167">
        <v>15637.4133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722.01600000000008</v>
      </c>
      <c r="T2167">
        <v>4509.04</v>
      </c>
      <c r="U2167">
        <v>0</v>
      </c>
      <c r="V2167">
        <v>0</v>
      </c>
      <c r="W2167">
        <v>0</v>
      </c>
      <c r="X2167">
        <v>698.69959999999992</v>
      </c>
      <c r="Y2167">
        <v>2019</v>
      </c>
    </row>
    <row r="2168" spans="1:25" x14ac:dyDescent="0.3">
      <c r="A2168" s="1" t="s">
        <v>47</v>
      </c>
      <c r="B2168">
        <v>0</v>
      </c>
      <c r="C2168">
        <v>4</v>
      </c>
      <c r="D2168">
        <v>0</v>
      </c>
      <c r="E2168">
        <v>0</v>
      </c>
      <c r="F2168">
        <v>0</v>
      </c>
      <c r="G2168">
        <v>0</v>
      </c>
      <c r="H2168">
        <v>2174.6909999999998</v>
      </c>
      <c r="I2168">
        <v>0</v>
      </c>
      <c r="J2168">
        <v>0</v>
      </c>
      <c r="K2168">
        <v>0</v>
      </c>
      <c r="L2168">
        <v>5.2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13.95</v>
      </c>
      <c r="U2168">
        <v>0</v>
      </c>
      <c r="V2168">
        <v>0</v>
      </c>
      <c r="W2168">
        <v>0</v>
      </c>
      <c r="X2168">
        <v>0</v>
      </c>
      <c r="Y2168">
        <v>2019</v>
      </c>
    </row>
    <row r="2169" spans="1:25" x14ac:dyDescent="0.3">
      <c r="A2169" s="1" t="s">
        <v>48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1.4139999999999999</v>
      </c>
      <c r="J2169">
        <v>232.61519999999999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219.26</v>
      </c>
      <c r="U2169">
        <v>0</v>
      </c>
      <c r="V2169">
        <v>0</v>
      </c>
      <c r="W2169">
        <v>0</v>
      </c>
      <c r="X2169">
        <v>0</v>
      </c>
      <c r="Y2169">
        <v>2019</v>
      </c>
    </row>
    <row r="2170" spans="1:25" x14ac:dyDescent="0.3">
      <c r="A2170" s="1" t="s">
        <v>49</v>
      </c>
      <c r="B2170">
        <v>0</v>
      </c>
      <c r="C2170">
        <v>0</v>
      </c>
      <c r="D2170">
        <v>0</v>
      </c>
      <c r="E2170">
        <v>0</v>
      </c>
      <c r="F2170">
        <v>30.75</v>
      </c>
      <c r="G2170">
        <v>0</v>
      </c>
      <c r="H2170">
        <v>0</v>
      </c>
      <c r="I2170">
        <v>141.68899999999999</v>
      </c>
      <c r="J2170">
        <v>1223.963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46.78</v>
      </c>
      <c r="U2170">
        <v>0</v>
      </c>
      <c r="V2170">
        <v>0</v>
      </c>
      <c r="W2170">
        <v>0</v>
      </c>
      <c r="X2170">
        <v>0</v>
      </c>
      <c r="Y2170">
        <v>2019</v>
      </c>
    </row>
    <row r="2171" spans="1:25" x14ac:dyDescent="0.3">
      <c r="A2171" s="1" t="s">
        <v>50</v>
      </c>
      <c r="B2171">
        <v>10.3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2.1000000000000001E-2</v>
      </c>
      <c r="J2171">
        <v>195.09989999999999</v>
      </c>
      <c r="K2171">
        <v>0</v>
      </c>
      <c r="L2171">
        <v>0</v>
      </c>
      <c r="M2171">
        <v>0</v>
      </c>
      <c r="N2171">
        <v>4.0000000000000002E-4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2019</v>
      </c>
    </row>
    <row r="2172" spans="1:25" x14ac:dyDescent="0.3">
      <c r="A2172" s="1" t="s">
        <v>51</v>
      </c>
      <c r="B2172">
        <v>43.4</v>
      </c>
      <c r="C2172">
        <v>0</v>
      </c>
      <c r="D2172">
        <v>0</v>
      </c>
      <c r="E2172">
        <v>0</v>
      </c>
      <c r="F2172">
        <v>14.8</v>
      </c>
      <c r="G2172">
        <v>0</v>
      </c>
      <c r="H2172">
        <v>0</v>
      </c>
      <c r="I2172">
        <v>367.67</v>
      </c>
      <c r="J2172">
        <v>82.31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0.19400000000000001</v>
      </c>
      <c r="Q2172">
        <v>0</v>
      </c>
      <c r="R2172">
        <v>0</v>
      </c>
      <c r="S2172">
        <v>2.012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2019</v>
      </c>
    </row>
    <row r="2173" spans="1:25" x14ac:dyDescent="0.3">
      <c r="A2173" s="1" t="s">
        <v>52</v>
      </c>
      <c r="B2173">
        <v>94.300000000000011</v>
      </c>
      <c r="C2173">
        <v>48</v>
      </c>
      <c r="D2173">
        <v>133</v>
      </c>
      <c r="E2173">
        <v>0</v>
      </c>
      <c r="F2173">
        <v>0</v>
      </c>
      <c r="G2173">
        <v>0</v>
      </c>
      <c r="H2173">
        <v>0</v>
      </c>
      <c r="I2173">
        <v>8.94</v>
      </c>
      <c r="J2173">
        <v>15.433400000000001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1192.329</v>
      </c>
      <c r="T2173">
        <v>18.829999999999998</v>
      </c>
      <c r="U2173">
        <v>0</v>
      </c>
      <c r="V2173">
        <v>0</v>
      </c>
      <c r="W2173">
        <v>0</v>
      </c>
      <c r="X2173">
        <v>0</v>
      </c>
      <c r="Y2173">
        <v>2019</v>
      </c>
    </row>
    <row r="2174" spans="1:25" x14ac:dyDescent="0.3">
      <c r="A2174" s="1" t="s">
        <v>53</v>
      </c>
      <c r="B2174">
        <v>0</v>
      </c>
      <c r="C2174">
        <v>0</v>
      </c>
      <c r="D2174">
        <v>0</v>
      </c>
      <c r="E2174">
        <v>0</v>
      </c>
      <c r="F2174">
        <v>40.24</v>
      </c>
      <c r="G2174">
        <v>0</v>
      </c>
      <c r="H2174">
        <v>0</v>
      </c>
      <c r="I2174">
        <v>319.55799999999999</v>
      </c>
      <c r="J2174">
        <v>14.9567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0.57899999999999996</v>
      </c>
      <c r="T2174">
        <v>0.05</v>
      </c>
      <c r="U2174">
        <v>0</v>
      </c>
      <c r="V2174">
        <v>27.94</v>
      </c>
      <c r="W2174">
        <v>0</v>
      </c>
      <c r="X2174">
        <v>0</v>
      </c>
      <c r="Y2174">
        <v>2019</v>
      </c>
    </row>
    <row r="2175" spans="1:25" x14ac:dyDescent="0.3">
      <c r="A2175" s="1" t="s">
        <v>54</v>
      </c>
      <c r="B2175">
        <v>0</v>
      </c>
      <c r="C2175">
        <v>44</v>
      </c>
      <c r="D2175">
        <v>0</v>
      </c>
      <c r="E2175">
        <v>587.64400000000001</v>
      </c>
      <c r="F2175">
        <v>87.13</v>
      </c>
      <c r="G2175">
        <v>0</v>
      </c>
      <c r="H2175">
        <v>350.697</v>
      </c>
      <c r="I2175">
        <v>104.75</v>
      </c>
      <c r="J2175">
        <v>75.2333</v>
      </c>
      <c r="K2175">
        <v>0</v>
      </c>
      <c r="L2175">
        <v>22.63</v>
      </c>
      <c r="M2175">
        <v>0</v>
      </c>
      <c r="N2175">
        <v>0</v>
      </c>
      <c r="O2175">
        <v>9.2100000000000009</v>
      </c>
      <c r="P2175">
        <v>0</v>
      </c>
      <c r="Q2175">
        <v>347.80900000000003</v>
      </c>
      <c r="R2175">
        <v>0</v>
      </c>
      <c r="S2175">
        <v>0</v>
      </c>
      <c r="T2175">
        <v>14628.69</v>
      </c>
      <c r="U2175">
        <v>122.46</v>
      </c>
      <c r="V2175">
        <v>7.65</v>
      </c>
      <c r="W2175">
        <v>12198</v>
      </c>
      <c r="X2175">
        <v>0</v>
      </c>
      <c r="Y2175">
        <v>2019</v>
      </c>
    </row>
    <row r="2176" spans="1:25" x14ac:dyDescent="0.3">
      <c r="A2176" s="1" t="s">
        <v>55</v>
      </c>
      <c r="B2176">
        <v>0</v>
      </c>
      <c r="C2176">
        <v>4483</v>
      </c>
      <c r="D2176">
        <v>0</v>
      </c>
      <c r="E2176">
        <v>0</v>
      </c>
      <c r="F2176">
        <v>83.14</v>
      </c>
      <c r="G2176">
        <v>0</v>
      </c>
      <c r="H2176">
        <v>33.759919999999987</v>
      </c>
      <c r="I2176">
        <v>78.417000000000002</v>
      </c>
      <c r="J2176">
        <v>29.149799999999999</v>
      </c>
      <c r="K2176">
        <v>0</v>
      </c>
      <c r="L2176">
        <v>2799.45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994.96999999999991</v>
      </c>
      <c r="U2176">
        <v>0</v>
      </c>
      <c r="V2176">
        <v>0</v>
      </c>
      <c r="W2176">
        <v>398</v>
      </c>
      <c r="X2176">
        <v>0</v>
      </c>
      <c r="Y2176">
        <v>2019</v>
      </c>
    </row>
    <row r="2177" spans="1:25" x14ac:dyDescent="0.3">
      <c r="A2177" s="1" t="s">
        <v>56</v>
      </c>
      <c r="B2177">
        <v>288.8</v>
      </c>
      <c r="C2177">
        <v>0</v>
      </c>
      <c r="D2177">
        <v>0</v>
      </c>
      <c r="E2177">
        <v>0</v>
      </c>
      <c r="F2177">
        <v>80.169999999999987</v>
      </c>
      <c r="G2177">
        <v>0</v>
      </c>
      <c r="H2177">
        <v>0</v>
      </c>
      <c r="I2177">
        <v>2447.9050000000002</v>
      </c>
      <c r="J2177">
        <v>478.01400000000001</v>
      </c>
      <c r="K2177">
        <v>5</v>
      </c>
      <c r="L2177">
        <v>0</v>
      </c>
      <c r="M2177">
        <v>3.3012999999999999</v>
      </c>
      <c r="N2177">
        <v>0.1115</v>
      </c>
      <c r="O2177">
        <v>0</v>
      </c>
      <c r="P2177">
        <v>1.1879999999999999</v>
      </c>
      <c r="Q2177">
        <v>0</v>
      </c>
      <c r="R2177">
        <v>0</v>
      </c>
      <c r="S2177">
        <v>246.53299999999999</v>
      </c>
      <c r="T2177">
        <v>0</v>
      </c>
      <c r="U2177">
        <v>0</v>
      </c>
      <c r="V2177">
        <v>0.22</v>
      </c>
      <c r="W2177">
        <v>0</v>
      </c>
      <c r="X2177">
        <v>0</v>
      </c>
      <c r="Y2177">
        <v>2019</v>
      </c>
    </row>
    <row r="2178" spans="1:25" x14ac:dyDescent="0.3">
      <c r="A2178" s="1" t="s">
        <v>57</v>
      </c>
      <c r="B2178">
        <v>0</v>
      </c>
      <c r="C2178">
        <v>206</v>
      </c>
      <c r="D2178">
        <v>0</v>
      </c>
      <c r="E2178">
        <v>0</v>
      </c>
      <c r="F2178">
        <v>280.25</v>
      </c>
      <c r="G2178">
        <v>0</v>
      </c>
      <c r="H2178">
        <v>1517.751</v>
      </c>
      <c r="I2178">
        <v>142.518</v>
      </c>
      <c r="J2178">
        <v>454.22109999999998</v>
      </c>
      <c r="K2178">
        <v>0</v>
      </c>
      <c r="L2178">
        <v>1008.9</v>
      </c>
      <c r="M2178">
        <v>0</v>
      </c>
      <c r="N2178">
        <v>0</v>
      </c>
      <c r="O2178">
        <v>807.31500000000005</v>
      </c>
      <c r="P2178">
        <v>0</v>
      </c>
      <c r="Q2178">
        <v>2.2930000000000001</v>
      </c>
      <c r="R2178">
        <v>0</v>
      </c>
      <c r="S2178">
        <v>0</v>
      </c>
      <c r="T2178">
        <v>92679.48</v>
      </c>
      <c r="U2178">
        <v>88.637799999999999</v>
      </c>
      <c r="V2178">
        <v>34.459999999999987</v>
      </c>
      <c r="W2178">
        <v>76125</v>
      </c>
      <c r="X2178">
        <v>0</v>
      </c>
      <c r="Y2178">
        <v>2019</v>
      </c>
    </row>
    <row r="2179" spans="1:25" x14ac:dyDescent="0.3">
      <c r="A2179" s="1" t="s">
        <v>58</v>
      </c>
      <c r="B2179">
        <v>28.5</v>
      </c>
      <c r="C2179">
        <v>313</v>
      </c>
      <c r="D2179">
        <v>1183</v>
      </c>
      <c r="E2179">
        <v>0</v>
      </c>
      <c r="F2179">
        <v>64.11</v>
      </c>
      <c r="G2179">
        <v>0</v>
      </c>
      <c r="H2179">
        <v>1.2</v>
      </c>
      <c r="I2179">
        <v>245.434</v>
      </c>
      <c r="J2179">
        <v>24798.091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220.41300000000001</v>
      </c>
      <c r="T2179">
        <v>1525.71</v>
      </c>
      <c r="U2179">
        <v>0</v>
      </c>
      <c r="V2179">
        <v>0</v>
      </c>
      <c r="W2179">
        <v>0</v>
      </c>
      <c r="X2179">
        <v>110.99</v>
      </c>
      <c r="Y2179">
        <v>2019</v>
      </c>
    </row>
    <row r="2180" spans="1:25" x14ac:dyDescent="0.3">
      <c r="A2180" s="1" t="s">
        <v>59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805.4547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0.31</v>
      </c>
      <c r="U2180">
        <v>0</v>
      </c>
      <c r="V2180">
        <v>0</v>
      </c>
      <c r="W2180">
        <v>0</v>
      </c>
      <c r="X2180">
        <v>0</v>
      </c>
      <c r="Y2180">
        <v>2019</v>
      </c>
    </row>
    <row r="2181" spans="1:25" x14ac:dyDescent="0.3">
      <c r="A2181" s="1" t="s">
        <v>60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339.20519999999999</v>
      </c>
      <c r="I2181">
        <v>0.14799999999999999</v>
      </c>
      <c r="J2181">
        <v>232.39279999999999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41.77</v>
      </c>
      <c r="U2181">
        <v>0</v>
      </c>
      <c r="V2181">
        <v>0</v>
      </c>
      <c r="W2181">
        <v>0</v>
      </c>
      <c r="X2181">
        <v>0</v>
      </c>
      <c r="Y2181">
        <v>2019</v>
      </c>
    </row>
    <row r="2182" spans="1:25" x14ac:dyDescent="0.3">
      <c r="A2182" s="1" t="s">
        <v>61</v>
      </c>
      <c r="B2182">
        <v>0</v>
      </c>
      <c r="C2182">
        <v>0</v>
      </c>
      <c r="D2182">
        <v>0</v>
      </c>
      <c r="E2182">
        <v>0</v>
      </c>
      <c r="F2182">
        <v>0.67</v>
      </c>
      <c r="G2182">
        <v>0</v>
      </c>
      <c r="H2182">
        <v>0</v>
      </c>
      <c r="I2182">
        <v>8.2050000000000001</v>
      </c>
      <c r="J2182">
        <v>6536.2003999999997</v>
      </c>
      <c r="K2182">
        <v>0</v>
      </c>
      <c r="L2182">
        <v>0</v>
      </c>
      <c r="M2182">
        <v>3.83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12.98</v>
      </c>
      <c r="U2182">
        <v>0</v>
      </c>
      <c r="V2182">
        <v>0</v>
      </c>
      <c r="W2182">
        <v>245</v>
      </c>
      <c r="X2182">
        <v>0</v>
      </c>
      <c r="Y2182">
        <v>2019</v>
      </c>
    </row>
    <row r="2183" spans="1:25" x14ac:dyDescent="0.3">
      <c r="A2183" s="1" t="s">
        <v>62</v>
      </c>
      <c r="B2183">
        <v>9.1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0.17</v>
      </c>
      <c r="J2183">
        <v>1196.856</v>
      </c>
      <c r="K2183">
        <v>0</v>
      </c>
      <c r="L2183">
        <v>0</v>
      </c>
      <c r="M2183">
        <v>1346.655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2019</v>
      </c>
    </row>
    <row r="2184" spans="1:25" x14ac:dyDescent="0.3">
      <c r="A2184" s="1" t="s">
        <v>63</v>
      </c>
      <c r="B2184">
        <v>89.5</v>
      </c>
      <c r="C2184">
        <v>4</v>
      </c>
      <c r="D2184">
        <v>0</v>
      </c>
      <c r="E2184">
        <v>0</v>
      </c>
      <c r="F2184">
        <v>88.059999999999988</v>
      </c>
      <c r="G2184">
        <v>0</v>
      </c>
      <c r="H2184">
        <v>0</v>
      </c>
      <c r="I2184">
        <v>4517.9769999999999</v>
      </c>
      <c r="J2184">
        <v>516.27620000000002</v>
      </c>
      <c r="K2184">
        <v>0</v>
      </c>
      <c r="L2184">
        <v>0</v>
      </c>
      <c r="M2184">
        <v>1558.6635000000001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74.432000000000002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2019</v>
      </c>
    </row>
    <row r="2185" spans="1:25" x14ac:dyDescent="0.3">
      <c r="A2185" s="1" t="s">
        <v>64</v>
      </c>
      <c r="B2185">
        <v>0</v>
      </c>
      <c r="C2185">
        <v>23759</v>
      </c>
      <c r="D2185">
        <v>76045</v>
      </c>
      <c r="E2185">
        <v>0</v>
      </c>
      <c r="F2185">
        <v>0</v>
      </c>
      <c r="G2185">
        <v>0</v>
      </c>
      <c r="H2185">
        <v>27641.438999999998</v>
      </c>
      <c r="I2185">
        <v>13324.54</v>
      </c>
      <c r="J2185">
        <v>62409.343000000001</v>
      </c>
      <c r="K2185">
        <v>0</v>
      </c>
      <c r="L2185">
        <v>3423.6</v>
      </c>
      <c r="M2185">
        <v>0</v>
      </c>
      <c r="N2185">
        <v>0</v>
      </c>
      <c r="O2185">
        <v>28216</v>
      </c>
      <c r="P2185">
        <v>0</v>
      </c>
      <c r="Q2185">
        <v>0</v>
      </c>
      <c r="R2185">
        <v>0</v>
      </c>
      <c r="S2185">
        <v>48289.093000000001</v>
      </c>
      <c r="T2185">
        <v>548064.08000000007</v>
      </c>
      <c r="U2185">
        <v>1325.62</v>
      </c>
      <c r="V2185">
        <v>0</v>
      </c>
      <c r="W2185">
        <v>84039</v>
      </c>
      <c r="X2185">
        <v>9454.7170000000006</v>
      </c>
      <c r="Y2185">
        <v>2019</v>
      </c>
    </row>
    <row r="2186" spans="1:25" x14ac:dyDescent="0.3">
      <c r="A2186" s="1" t="s">
        <v>65</v>
      </c>
      <c r="B2186">
        <v>0</v>
      </c>
      <c r="C2186">
        <v>5571</v>
      </c>
      <c r="D2186">
        <v>2049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966.42949999999996</v>
      </c>
      <c r="V2186">
        <v>0</v>
      </c>
      <c r="W2186">
        <v>0</v>
      </c>
      <c r="X2186">
        <v>1034.671</v>
      </c>
      <c r="Y2186">
        <v>2019</v>
      </c>
    </row>
    <row r="2187" spans="1:25" x14ac:dyDescent="0.3">
      <c r="A2187" s="1" t="s">
        <v>66</v>
      </c>
      <c r="B2187">
        <v>0</v>
      </c>
      <c r="C2187">
        <v>1751</v>
      </c>
      <c r="D2187">
        <v>8774</v>
      </c>
      <c r="E2187">
        <v>19512.502</v>
      </c>
      <c r="F2187">
        <v>0</v>
      </c>
      <c r="G2187">
        <v>40022.86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6085.2280000000001</v>
      </c>
      <c r="R2187">
        <v>7644.23</v>
      </c>
      <c r="S2187">
        <v>0</v>
      </c>
      <c r="T2187">
        <v>0</v>
      </c>
      <c r="U2187">
        <v>37837.96</v>
      </c>
      <c r="V2187">
        <v>0</v>
      </c>
      <c r="W2187">
        <v>29288</v>
      </c>
      <c r="X2187">
        <v>52155.409</v>
      </c>
      <c r="Y2187">
        <v>2019</v>
      </c>
    </row>
    <row r="2188" spans="1:25" x14ac:dyDescent="0.3">
      <c r="A2188" s="1" t="s">
        <v>67</v>
      </c>
      <c r="B2188">
        <v>0</v>
      </c>
      <c r="C2188">
        <v>0</v>
      </c>
      <c r="D2188">
        <v>0</v>
      </c>
      <c r="E2188">
        <v>13320.18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17957.72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2019</v>
      </c>
    </row>
    <row r="2189" spans="1:25" x14ac:dyDescent="0.3">
      <c r="A2189" s="1" t="s">
        <v>68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73089.930000000008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15575.794900000001</v>
      </c>
      <c r="Y2189">
        <v>2019</v>
      </c>
    </row>
    <row r="2190" spans="1:25" x14ac:dyDescent="0.3">
      <c r="A2190" s="1" t="s">
        <v>69</v>
      </c>
      <c r="B2190">
        <v>59.8</v>
      </c>
      <c r="C2190">
        <v>37249</v>
      </c>
      <c r="D2190">
        <v>91697</v>
      </c>
      <c r="E2190">
        <v>0</v>
      </c>
      <c r="F2190">
        <v>0</v>
      </c>
      <c r="G2190">
        <v>0</v>
      </c>
      <c r="H2190">
        <v>617.61099999999999</v>
      </c>
      <c r="I2190">
        <v>24449.607</v>
      </c>
      <c r="J2190">
        <v>67654.257899999997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78072.683000000005</v>
      </c>
      <c r="T2190">
        <v>128182.79</v>
      </c>
      <c r="U2190">
        <v>0</v>
      </c>
      <c r="V2190">
        <v>0</v>
      </c>
      <c r="W2190">
        <v>0</v>
      </c>
      <c r="X2190">
        <v>14169.991</v>
      </c>
      <c r="Y2190">
        <v>2019</v>
      </c>
    </row>
    <row r="2191" spans="1:25" x14ac:dyDescent="0.3">
      <c r="A2191" s="1" t="s">
        <v>70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23500.66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2019</v>
      </c>
    </row>
    <row r="2192" spans="1:25" x14ac:dyDescent="0.3">
      <c r="A2192" s="1" t="s">
        <v>71</v>
      </c>
      <c r="B2192">
        <v>0</v>
      </c>
      <c r="C2192">
        <v>2</v>
      </c>
      <c r="D2192">
        <v>71</v>
      </c>
      <c r="E2192">
        <v>0</v>
      </c>
      <c r="F2192">
        <v>0</v>
      </c>
      <c r="G2192">
        <v>0</v>
      </c>
      <c r="H2192">
        <v>37.893999999999998</v>
      </c>
      <c r="I2192">
        <v>45.237000000000002</v>
      </c>
      <c r="J2192">
        <v>927.96730000000002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0.27400000000000002</v>
      </c>
      <c r="T2192">
        <v>2.71</v>
      </c>
      <c r="U2192">
        <v>0</v>
      </c>
      <c r="V2192">
        <v>0</v>
      </c>
      <c r="W2192">
        <v>0</v>
      </c>
      <c r="X2192">
        <v>0</v>
      </c>
      <c r="Y2192">
        <v>2019</v>
      </c>
    </row>
    <row r="2193" spans="1:25" x14ac:dyDescent="0.3">
      <c r="A2193" s="1" t="s">
        <v>72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0.49299999999999999</v>
      </c>
      <c r="J2193">
        <v>5060.7536</v>
      </c>
      <c r="K2193">
        <v>0</v>
      </c>
      <c r="L2193">
        <v>0</v>
      </c>
      <c r="M2193">
        <v>0</v>
      </c>
      <c r="N2193">
        <v>2.24E-2</v>
      </c>
      <c r="O2193">
        <v>0</v>
      </c>
      <c r="P2193">
        <v>0</v>
      </c>
      <c r="Q2193">
        <v>0</v>
      </c>
      <c r="R2193">
        <v>0</v>
      </c>
      <c r="S2193">
        <v>38.271999999999998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2019</v>
      </c>
    </row>
    <row r="2194" spans="1:25" x14ac:dyDescent="0.3">
      <c r="A2194" s="1" t="s">
        <v>73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5060.74</v>
      </c>
      <c r="K2194">
        <v>0</v>
      </c>
      <c r="L2194">
        <v>0</v>
      </c>
      <c r="M2194">
        <v>0</v>
      </c>
      <c r="N2194">
        <v>2.24E-2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2019</v>
      </c>
    </row>
    <row r="2195" spans="1:25" x14ac:dyDescent="0.3">
      <c r="A2195" s="1" t="s">
        <v>74</v>
      </c>
      <c r="B2195">
        <v>80.8</v>
      </c>
      <c r="C2195">
        <v>742</v>
      </c>
      <c r="D2195">
        <v>2543</v>
      </c>
      <c r="E2195">
        <v>0</v>
      </c>
      <c r="F2195">
        <v>24682.01</v>
      </c>
      <c r="G2195">
        <v>0</v>
      </c>
      <c r="H2195">
        <v>4.6669999999999998</v>
      </c>
      <c r="I2195">
        <v>33689.993999999999</v>
      </c>
      <c r="J2195">
        <v>11104.011399999999</v>
      </c>
      <c r="K2195">
        <v>0</v>
      </c>
      <c r="L2195">
        <v>0</v>
      </c>
      <c r="M2195">
        <v>3598.4704000000002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490.755</v>
      </c>
      <c r="T2195">
        <v>3315.37</v>
      </c>
      <c r="U2195">
        <v>0.68</v>
      </c>
      <c r="V2195">
        <v>0</v>
      </c>
      <c r="W2195">
        <v>0</v>
      </c>
      <c r="X2195">
        <v>33.314300000000003</v>
      </c>
      <c r="Y2195">
        <v>2019</v>
      </c>
    </row>
    <row r="2196" spans="1:25" x14ac:dyDescent="0.3">
      <c r="A2196" s="1" t="s">
        <v>75</v>
      </c>
      <c r="B2196">
        <v>0</v>
      </c>
      <c r="C2196">
        <v>0</v>
      </c>
      <c r="D2196">
        <v>0</v>
      </c>
      <c r="E2196">
        <v>0</v>
      </c>
      <c r="F2196">
        <v>7378.3899999999994</v>
      </c>
      <c r="G2196">
        <v>0</v>
      </c>
      <c r="H2196">
        <v>0</v>
      </c>
      <c r="I2196">
        <v>6.2559999999999993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2200.1999999999998</v>
      </c>
      <c r="W2196">
        <v>0</v>
      </c>
      <c r="X2196">
        <v>0</v>
      </c>
      <c r="Y2196">
        <v>2019</v>
      </c>
    </row>
    <row r="2197" spans="1:25" x14ac:dyDescent="0.3">
      <c r="A2197" s="1" t="s">
        <v>76</v>
      </c>
      <c r="B2197">
        <v>1.2</v>
      </c>
      <c r="C2197">
        <v>941</v>
      </c>
      <c r="D2197">
        <v>95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1254.066</v>
      </c>
      <c r="R2197">
        <v>0</v>
      </c>
      <c r="S2197">
        <v>2184.7220000000002</v>
      </c>
      <c r="T2197">
        <v>39.659999999999997</v>
      </c>
      <c r="U2197">
        <v>0</v>
      </c>
      <c r="V2197">
        <v>0</v>
      </c>
      <c r="W2197">
        <v>0</v>
      </c>
      <c r="X2197">
        <v>0.18160000000000001</v>
      </c>
      <c r="Y2197">
        <v>2019</v>
      </c>
    </row>
    <row r="2198" spans="1:25" x14ac:dyDescent="0.3">
      <c r="A2198" s="1" t="s">
        <v>77</v>
      </c>
      <c r="B2198">
        <v>0</v>
      </c>
      <c r="C2198">
        <v>0</v>
      </c>
      <c r="D2198">
        <v>0</v>
      </c>
      <c r="E2198">
        <v>0</v>
      </c>
      <c r="F2198">
        <v>12527.83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16717.93</v>
      </c>
      <c r="W2198">
        <v>0</v>
      </c>
      <c r="X2198">
        <v>0</v>
      </c>
      <c r="Y2198">
        <v>2019</v>
      </c>
    </row>
    <row r="2199" spans="1:25" x14ac:dyDescent="0.3">
      <c r="A2199" s="1" t="s">
        <v>190</v>
      </c>
      <c r="B2199">
        <v>0</v>
      </c>
      <c r="C2199">
        <v>0</v>
      </c>
      <c r="D2199">
        <v>0</v>
      </c>
      <c r="E2199">
        <v>0</v>
      </c>
      <c r="F2199">
        <v>0.03</v>
      </c>
      <c r="G2199">
        <v>0</v>
      </c>
      <c r="H2199">
        <v>0</v>
      </c>
      <c r="I2199">
        <v>0</v>
      </c>
      <c r="J2199">
        <v>0.1583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2019</v>
      </c>
    </row>
    <row r="2200" spans="1:25" x14ac:dyDescent="0.3">
      <c r="A2200" s="1" t="s">
        <v>78</v>
      </c>
      <c r="B2200">
        <v>0</v>
      </c>
      <c r="C2200">
        <v>0</v>
      </c>
      <c r="D2200">
        <v>0</v>
      </c>
      <c r="E2200">
        <v>0</v>
      </c>
      <c r="F2200">
        <v>6.93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35.18</v>
      </c>
      <c r="W2200">
        <v>0</v>
      </c>
      <c r="X2200">
        <v>0</v>
      </c>
      <c r="Y2200">
        <v>2019</v>
      </c>
    </row>
    <row r="2201" spans="1:25" x14ac:dyDescent="0.3">
      <c r="A2201" s="1" t="s">
        <v>79</v>
      </c>
      <c r="B2201">
        <v>516.1</v>
      </c>
      <c r="C2201">
        <v>47</v>
      </c>
      <c r="D2201">
        <v>671</v>
      </c>
      <c r="E2201">
        <v>0</v>
      </c>
      <c r="F2201">
        <v>0</v>
      </c>
      <c r="G2201">
        <v>0</v>
      </c>
      <c r="H2201">
        <v>0</v>
      </c>
      <c r="I2201">
        <v>35.207000000000001</v>
      </c>
      <c r="J2201">
        <v>1144.5536999999999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481.31700000000001</v>
      </c>
      <c r="T2201">
        <v>12.96</v>
      </c>
      <c r="U2201">
        <v>0</v>
      </c>
      <c r="V2201">
        <v>0</v>
      </c>
      <c r="W2201">
        <v>0</v>
      </c>
      <c r="X2201">
        <v>3.7959999999999998</v>
      </c>
      <c r="Y2201">
        <v>2019</v>
      </c>
    </row>
    <row r="2202" spans="1:25" x14ac:dyDescent="0.3">
      <c r="A2202" s="1" t="s">
        <v>80</v>
      </c>
      <c r="B2202">
        <v>0</v>
      </c>
      <c r="C2202">
        <v>2</v>
      </c>
      <c r="D2202">
        <v>0</v>
      </c>
      <c r="E2202">
        <v>0</v>
      </c>
      <c r="F2202">
        <v>367.91</v>
      </c>
      <c r="G2202">
        <v>0</v>
      </c>
      <c r="H2202">
        <v>0</v>
      </c>
      <c r="I2202">
        <v>224.75700000000001</v>
      </c>
      <c r="J2202">
        <v>2184.5039000000002</v>
      </c>
      <c r="K2202">
        <v>0</v>
      </c>
      <c r="L2202">
        <v>0</v>
      </c>
      <c r="M2202">
        <v>271.45420000000001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2019</v>
      </c>
    </row>
    <row r="2203" spans="1:25" x14ac:dyDescent="0.3">
      <c r="A2203" s="1" t="s">
        <v>81</v>
      </c>
      <c r="B2203">
        <v>0</v>
      </c>
      <c r="C2203">
        <v>0</v>
      </c>
      <c r="D2203">
        <v>0</v>
      </c>
      <c r="E2203">
        <v>0</v>
      </c>
      <c r="F2203">
        <v>94.45</v>
      </c>
      <c r="G2203">
        <v>0</v>
      </c>
      <c r="H2203">
        <v>0</v>
      </c>
      <c r="I2203">
        <v>25.341999999999999</v>
      </c>
      <c r="J2203">
        <v>228.76679999999999</v>
      </c>
      <c r="K2203">
        <v>0</v>
      </c>
      <c r="L2203">
        <v>0</v>
      </c>
      <c r="M2203">
        <v>76.475099999999998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2019</v>
      </c>
    </row>
    <row r="2204" spans="1:25" x14ac:dyDescent="0.3">
      <c r="A2204" s="1" t="s">
        <v>82</v>
      </c>
      <c r="B2204">
        <v>0</v>
      </c>
      <c r="C2204">
        <v>9</v>
      </c>
      <c r="D2204">
        <v>0</v>
      </c>
      <c r="E2204">
        <v>0</v>
      </c>
      <c r="F2204">
        <v>0</v>
      </c>
      <c r="G2204">
        <v>0</v>
      </c>
      <c r="H2204">
        <v>5.1833400000000003</v>
      </c>
      <c r="I2204">
        <v>23.991</v>
      </c>
      <c r="J2204">
        <v>0</v>
      </c>
      <c r="K2204">
        <v>0</v>
      </c>
      <c r="L2204">
        <v>0.3</v>
      </c>
      <c r="M2204">
        <v>0</v>
      </c>
      <c r="N2204">
        <v>0</v>
      </c>
      <c r="O2204">
        <v>0.54700000000000004</v>
      </c>
      <c r="P2204">
        <v>0</v>
      </c>
      <c r="Q2204">
        <v>0</v>
      </c>
      <c r="R2204">
        <v>0</v>
      </c>
      <c r="S2204">
        <v>0</v>
      </c>
      <c r="T2204">
        <v>11288.23</v>
      </c>
      <c r="U2204">
        <v>0.75600000000000001</v>
      </c>
      <c r="V2204">
        <v>0.06</v>
      </c>
      <c r="W2204">
        <v>60</v>
      </c>
      <c r="X2204">
        <v>0</v>
      </c>
      <c r="Y2204">
        <v>2019</v>
      </c>
    </row>
    <row r="2205" spans="1:25" x14ac:dyDescent="0.3">
      <c r="A2205" s="1" t="s">
        <v>83</v>
      </c>
      <c r="B2205">
        <v>26.7</v>
      </c>
      <c r="C2205">
        <v>132</v>
      </c>
      <c r="D2205">
        <v>1117</v>
      </c>
      <c r="E2205">
        <v>0</v>
      </c>
      <c r="F2205">
        <v>2019.35</v>
      </c>
      <c r="G2205">
        <v>0</v>
      </c>
      <c r="H2205">
        <v>0.35614000000000001</v>
      </c>
      <c r="I2205">
        <v>2282.1329999999998</v>
      </c>
      <c r="J2205">
        <v>5835.8270000000002</v>
      </c>
      <c r="K2205">
        <v>0</v>
      </c>
      <c r="L2205">
        <v>1.6</v>
      </c>
      <c r="M2205">
        <v>124.5115</v>
      </c>
      <c r="N2205">
        <v>0</v>
      </c>
      <c r="O2205">
        <v>0</v>
      </c>
      <c r="P2205">
        <v>3.0000000000000001E-3</v>
      </c>
      <c r="Q2205">
        <v>0</v>
      </c>
      <c r="R2205">
        <v>0</v>
      </c>
      <c r="S2205">
        <v>11.353999999999999</v>
      </c>
      <c r="T2205">
        <v>8297.5</v>
      </c>
      <c r="U2205">
        <v>0</v>
      </c>
      <c r="V2205">
        <v>0.4</v>
      </c>
      <c r="W2205">
        <v>1</v>
      </c>
      <c r="X2205">
        <v>55.856999999999999</v>
      </c>
      <c r="Y2205">
        <v>2019</v>
      </c>
    </row>
    <row r="2206" spans="1:25" x14ac:dyDescent="0.3">
      <c r="A2206" s="1" t="s">
        <v>84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977.96799999999996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66.760000000000005</v>
      </c>
      <c r="U2206">
        <v>0</v>
      </c>
      <c r="V2206">
        <v>0</v>
      </c>
      <c r="W2206">
        <v>0</v>
      </c>
      <c r="X2206">
        <v>0</v>
      </c>
      <c r="Y2206">
        <v>2019</v>
      </c>
    </row>
    <row r="2207" spans="1:25" x14ac:dyDescent="0.3">
      <c r="A2207" s="1" t="s">
        <v>85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339.10919999999999</v>
      </c>
      <c r="I2207">
        <v>16.768000000000001</v>
      </c>
      <c r="J2207">
        <v>28.374400000000001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2562.88</v>
      </c>
      <c r="U2207">
        <v>0</v>
      </c>
      <c r="V2207">
        <v>0</v>
      </c>
      <c r="W2207">
        <v>0</v>
      </c>
      <c r="X2207">
        <v>0</v>
      </c>
      <c r="Y2207">
        <v>2019</v>
      </c>
    </row>
    <row r="2208" spans="1:25" x14ac:dyDescent="0.3">
      <c r="A2208" s="1" t="s">
        <v>86</v>
      </c>
      <c r="B2208">
        <v>66.099999999999994</v>
      </c>
      <c r="C2208">
        <v>16670</v>
      </c>
      <c r="D2208">
        <v>30190</v>
      </c>
      <c r="E2208">
        <v>0</v>
      </c>
      <c r="F2208">
        <v>21221.39</v>
      </c>
      <c r="G2208">
        <v>0</v>
      </c>
      <c r="H2208">
        <v>53414.722139999998</v>
      </c>
      <c r="I2208">
        <v>17642.026999999998</v>
      </c>
      <c r="J2208">
        <v>152142.74900000001</v>
      </c>
      <c r="K2208">
        <v>10</v>
      </c>
      <c r="L2208">
        <v>30472.7</v>
      </c>
      <c r="M2208">
        <v>50212.266799999998</v>
      </c>
      <c r="N2208">
        <v>2.9319999999999999</v>
      </c>
      <c r="O2208">
        <v>62387.536</v>
      </c>
      <c r="P2208">
        <v>2.1</v>
      </c>
      <c r="Q2208">
        <v>2.5999999999999999E-2</v>
      </c>
      <c r="R2208">
        <v>0</v>
      </c>
      <c r="S2208">
        <v>22369.748</v>
      </c>
      <c r="T2208">
        <v>158996.53</v>
      </c>
      <c r="U2208">
        <v>3556.4169999999999</v>
      </c>
      <c r="V2208">
        <v>4058.0390000000002</v>
      </c>
      <c r="W2208">
        <v>126543</v>
      </c>
      <c r="X2208">
        <v>3075.8416999999999</v>
      </c>
      <c r="Y2208">
        <v>2019</v>
      </c>
    </row>
    <row r="2209" spans="1:25" x14ac:dyDescent="0.3">
      <c r="A2209" s="1" t="s">
        <v>87</v>
      </c>
      <c r="B2209">
        <v>0</v>
      </c>
      <c r="C2209">
        <v>0</v>
      </c>
      <c r="D2209">
        <v>0</v>
      </c>
      <c r="E2209">
        <v>0</v>
      </c>
      <c r="F2209">
        <v>0.23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2.18E-2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0.746</v>
      </c>
      <c r="T2209">
        <v>0</v>
      </c>
      <c r="U2209">
        <v>0</v>
      </c>
      <c r="V2209">
        <v>0.04</v>
      </c>
      <c r="W2209">
        <v>0</v>
      </c>
      <c r="X2209">
        <v>0</v>
      </c>
      <c r="Y2209">
        <v>2019</v>
      </c>
    </row>
    <row r="2210" spans="1:25" x14ac:dyDescent="0.3">
      <c r="A2210" s="1" t="s">
        <v>88</v>
      </c>
      <c r="B2210">
        <v>0</v>
      </c>
      <c r="C2210">
        <v>0</v>
      </c>
      <c r="D2210">
        <v>0</v>
      </c>
      <c r="E2210">
        <v>0</v>
      </c>
      <c r="F2210">
        <v>2.7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41.463799999999999</v>
      </c>
      <c r="W2210">
        <v>0</v>
      </c>
      <c r="X2210">
        <v>0</v>
      </c>
      <c r="Y2210">
        <v>2019</v>
      </c>
    </row>
    <row r="2211" spans="1:25" x14ac:dyDescent="0.3">
      <c r="A2211" s="1" t="s">
        <v>89</v>
      </c>
      <c r="B2211">
        <v>0</v>
      </c>
      <c r="C2211">
        <v>0</v>
      </c>
      <c r="D2211">
        <v>0</v>
      </c>
      <c r="E2211">
        <v>0</v>
      </c>
      <c r="F2211">
        <v>0.36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2.4830999999999999</v>
      </c>
      <c r="N2211">
        <v>0.17849999999999999</v>
      </c>
      <c r="O2211">
        <v>0</v>
      </c>
      <c r="P2211">
        <v>0.433</v>
      </c>
      <c r="Q2211">
        <v>0</v>
      </c>
      <c r="R2211">
        <v>0</v>
      </c>
      <c r="S2211">
        <v>4.6259999999999986</v>
      </c>
      <c r="T2211">
        <v>0</v>
      </c>
      <c r="U2211">
        <v>0</v>
      </c>
      <c r="V2211">
        <v>0.02</v>
      </c>
      <c r="W2211">
        <v>0</v>
      </c>
      <c r="X2211">
        <v>0</v>
      </c>
      <c r="Y2211">
        <v>2019</v>
      </c>
    </row>
    <row r="2212" spans="1:25" x14ac:dyDescent="0.3">
      <c r="A2212" s="1" t="s">
        <v>90</v>
      </c>
      <c r="B2212">
        <v>0</v>
      </c>
      <c r="C2212">
        <v>0</v>
      </c>
      <c r="D2212">
        <v>0</v>
      </c>
      <c r="E2212">
        <v>0</v>
      </c>
      <c r="F2212">
        <v>319.45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195.7603</v>
      </c>
      <c r="W2212">
        <v>0</v>
      </c>
      <c r="X2212">
        <v>0</v>
      </c>
      <c r="Y2212">
        <v>2019</v>
      </c>
    </row>
    <row r="2213" spans="1:25" x14ac:dyDescent="0.3">
      <c r="A2213" s="1" t="s">
        <v>91</v>
      </c>
      <c r="B2213">
        <v>231.8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1407.941</v>
      </c>
      <c r="J2213">
        <v>589.27949999999998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1866.6030000000001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2019</v>
      </c>
    </row>
    <row r="2214" spans="1:25" x14ac:dyDescent="0.3">
      <c r="A2214" s="1" t="s">
        <v>92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8974.7520000000004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2019</v>
      </c>
    </row>
    <row r="2215" spans="1:25" x14ac:dyDescent="0.3">
      <c r="A2215" s="1" t="s">
        <v>93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8974.7520000000004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2019</v>
      </c>
    </row>
    <row r="2216" spans="1:25" x14ac:dyDescent="0.3">
      <c r="A2216" s="1" t="s">
        <v>94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8974.7520000000004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2019</v>
      </c>
    </row>
    <row r="2217" spans="1:25" x14ac:dyDescent="0.3">
      <c r="A2217" s="1" t="s">
        <v>95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0.03</v>
      </c>
      <c r="J2217">
        <v>5940.4380000000001</v>
      </c>
      <c r="K2217">
        <v>0</v>
      </c>
      <c r="L2217">
        <v>0</v>
      </c>
      <c r="M2217">
        <v>0</v>
      </c>
      <c r="N2217">
        <v>8.2767999999999997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2019</v>
      </c>
    </row>
    <row r="2218" spans="1:25" x14ac:dyDescent="0.3">
      <c r="A2218" s="1" t="s">
        <v>96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0.03</v>
      </c>
      <c r="J2218">
        <v>5940.4380000000001</v>
      </c>
      <c r="K2218">
        <v>0</v>
      </c>
      <c r="L2218">
        <v>0</v>
      </c>
      <c r="M2218">
        <v>0</v>
      </c>
      <c r="N2218">
        <v>8.2767999999999997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2019</v>
      </c>
    </row>
    <row r="2219" spans="1:25" x14ac:dyDescent="0.3">
      <c r="A2219" s="1" t="s">
        <v>97</v>
      </c>
      <c r="B2219">
        <v>0</v>
      </c>
      <c r="C2219">
        <v>0</v>
      </c>
      <c r="D2219">
        <v>0</v>
      </c>
      <c r="E2219">
        <v>0</v>
      </c>
      <c r="F2219">
        <v>134.18</v>
      </c>
      <c r="G2219">
        <v>0</v>
      </c>
      <c r="H2219">
        <v>0</v>
      </c>
      <c r="I2219">
        <v>83.626999999999995</v>
      </c>
      <c r="J2219">
        <v>501.17009999999988</v>
      </c>
      <c r="K2219">
        <v>0</v>
      </c>
      <c r="L2219">
        <v>0</v>
      </c>
      <c r="M2219">
        <v>1301.1628000000001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2019</v>
      </c>
    </row>
    <row r="2220" spans="1:25" x14ac:dyDescent="0.3">
      <c r="A2220" s="1" t="s">
        <v>98</v>
      </c>
      <c r="B2220">
        <v>0</v>
      </c>
      <c r="C2220">
        <v>0</v>
      </c>
      <c r="D2220">
        <v>0</v>
      </c>
      <c r="E2220">
        <v>0</v>
      </c>
      <c r="F2220">
        <v>0.1</v>
      </c>
      <c r="G2220">
        <v>0</v>
      </c>
      <c r="H2220">
        <v>0</v>
      </c>
      <c r="I2220">
        <v>0.32</v>
      </c>
      <c r="J2220">
        <v>4.0949999999999998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2019</v>
      </c>
    </row>
    <row r="2221" spans="1:25" x14ac:dyDescent="0.3">
      <c r="A2221" s="1" t="s">
        <v>99</v>
      </c>
      <c r="B2221">
        <v>5.4</v>
      </c>
      <c r="C2221">
        <v>0</v>
      </c>
      <c r="D2221">
        <v>0</v>
      </c>
      <c r="E2221">
        <v>0</v>
      </c>
      <c r="F2221">
        <v>47.46</v>
      </c>
      <c r="G2221">
        <v>0</v>
      </c>
      <c r="H2221">
        <v>0</v>
      </c>
      <c r="I2221">
        <v>339.262</v>
      </c>
      <c r="J2221">
        <v>12401.491</v>
      </c>
      <c r="K2221">
        <v>0</v>
      </c>
      <c r="L2221">
        <v>0</v>
      </c>
      <c r="M2221">
        <v>366.2396</v>
      </c>
      <c r="N2221">
        <v>16.553599999999999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2019</v>
      </c>
    </row>
    <row r="2222" spans="1:25" x14ac:dyDescent="0.3">
      <c r="A2222" s="1" t="s">
        <v>100</v>
      </c>
      <c r="B2222">
        <v>2.8</v>
      </c>
      <c r="C2222">
        <v>0</v>
      </c>
      <c r="D2222">
        <v>0</v>
      </c>
      <c r="E2222">
        <v>0</v>
      </c>
      <c r="F2222">
        <v>1.04</v>
      </c>
      <c r="G2222">
        <v>0</v>
      </c>
      <c r="H2222">
        <v>0</v>
      </c>
      <c r="I2222">
        <v>215.22200000000001</v>
      </c>
      <c r="J2222">
        <v>463.63670000000002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2019</v>
      </c>
    </row>
    <row r="2223" spans="1:25" x14ac:dyDescent="0.3">
      <c r="A2223" s="1" t="s">
        <v>101</v>
      </c>
      <c r="B2223">
        <v>2.8</v>
      </c>
      <c r="C2223">
        <v>0</v>
      </c>
      <c r="D2223">
        <v>0</v>
      </c>
      <c r="E2223">
        <v>0</v>
      </c>
      <c r="F2223">
        <v>0.71</v>
      </c>
      <c r="G2223">
        <v>0</v>
      </c>
      <c r="H2223">
        <v>0</v>
      </c>
      <c r="I2223">
        <v>136.63200000000001</v>
      </c>
      <c r="J2223">
        <v>260.35320000000002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2019</v>
      </c>
    </row>
    <row r="2224" spans="1:25" x14ac:dyDescent="0.3">
      <c r="A2224" s="1" t="s">
        <v>102</v>
      </c>
      <c r="B2224">
        <v>0</v>
      </c>
      <c r="C2224">
        <v>0</v>
      </c>
      <c r="D2224">
        <v>0</v>
      </c>
      <c r="E2224">
        <v>0</v>
      </c>
      <c r="F2224">
        <v>0.27</v>
      </c>
      <c r="G2224">
        <v>0</v>
      </c>
      <c r="H2224">
        <v>0</v>
      </c>
      <c r="I2224">
        <v>2156.6480000000001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2019</v>
      </c>
    </row>
    <row r="2225" spans="1:25" x14ac:dyDescent="0.3">
      <c r="A2225" s="1" t="s">
        <v>103</v>
      </c>
      <c r="B2225">
        <v>0</v>
      </c>
      <c r="C2225">
        <v>0</v>
      </c>
      <c r="D2225">
        <v>0</v>
      </c>
      <c r="E2225">
        <v>0</v>
      </c>
      <c r="F2225">
        <v>2.64</v>
      </c>
      <c r="G2225">
        <v>0</v>
      </c>
      <c r="H2225">
        <v>0</v>
      </c>
      <c r="I2225">
        <v>0.57399999999999995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2019</v>
      </c>
    </row>
    <row r="2226" spans="1:25" x14ac:dyDescent="0.3">
      <c r="A2226" s="1" t="s">
        <v>104</v>
      </c>
      <c r="B2226">
        <v>0</v>
      </c>
      <c r="C2226">
        <v>0</v>
      </c>
      <c r="D2226">
        <v>0</v>
      </c>
      <c r="E2226">
        <v>0</v>
      </c>
      <c r="F2226">
        <v>103.45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266.61</v>
      </c>
      <c r="W2226">
        <v>0</v>
      </c>
      <c r="X2226">
        <v>0</v>
      </c>
      <c r="Y2226">
        <v>2019</v>
      </c>
    </row>
    <row r="2227" spans="1:25" x14ac:dyDescent="0.3">
      <c r="A2227" s="1" t="s">
        <v>105</v>
      </c>
      <c r="B2227">
        <v>0</v>
      </c>
      <c r="C2227">
        <v>0</v>
      </c>
      <c r="D2227">
        <v>0</v>
      </c>
      <c r="E2227">
        <v>0</v>
      </c>
      <c r="F2227">
        <v>103.45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266.61</v>
      </c>
      <c r="W2227">
        <v>0</v>
      </c>
      <c r="X2227">
        <v>0</v>
      </c>
      <c r="Y2227">
        <v>2019</v>
      </c>
    </row>
    <row r="2228" spans="1:25" x14ac:dyDescent="0.3">
      <c r="A2228" s="1" t="s">
        <v>106</v>
      </c>
      <c r="B2228">
        <v>0</v>
      </c>
      <c r="C2228">
        <v>0</v>
      </c>
      <c r="D2228">
        <v>0</v>
      </c>
      <c r="E2228">
        <v>0</v>
      </c>
      <c r="F2228">
        <v>103.45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266.61</v>
      </c>
      <c r="W2228">
        <v>0</v>
      </c>
      <c r="X2228">
        <v>0</v>
      </c>
      <c r="Y2228">
        <v>2019</v>
      </c>
    </row>
    <row r="2229" spans="1:25" x14ac:dyDescent="0.3">
      <c r="A2229" s="1" t="s">
        <v>107</v>
      </c>
      <c r="B2229">
        <v>0</v>
      </c>
      <c r="C2229">
        <v>0</v>
      </c>
      <c r="D2229">
        <v>0</v>
      </c>
      <c r="E2229">
        <v>0</v>
      </c>
      <c r="F2229">
        <v>2.64</v>
      </c>
      <c r="G2229">
        <v>0</v>
      </c>
      <c r="H2229">
        <v>0</v>
      </c>
      <c r="I2229">
        <v>0.57399999999999995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2019</v>
      </c>
    </row>
    <row r="2230" spans="1:25" x14ac:dyDescent="0.3">
      <c r="A2230" s="1" t="s">
        <v>108</v>
      </c>
      <c r="B2230">
        <v>747.2</v>
      </c>
      <c r="C2230">
        <v>814</v>
      </c>
      <c r="D2230">
        <v>268</v>
      </c>
      <c r="E2230">
        <v>0</v>
      </c>
      <c r="F2230">
        <v>0</v>
      </c>
      <c r="G2230">
        <v>0</v>
      </c>
      <c r="H2230">
        <v>0</v>
      </c>
      <c r="I2230">
        <v>69.772999999999996</v>
      </c>
      <c r="J2230">
        <v>8248.7860000000001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1395.7650000000001</v>
      </c>
      <c r="T2230">
        <v>1.32</v>
      </c>
      <c r="U2230">
        <v>0</v>
      </c>
      <c r="V2230">
        <v>0</v>
      </c>
      <c r="W2230">
        <v>0</v>
      </c>
      <c r="X2230">
        <v>0.11899999999999999</v>
      </c>
      <c r="Y2230">
        <v>2019</v>
      </c>
    </row>
    <row r="2231" spans="1:25" x14ac:dyDescent="0.3">
      <c r="A2231" s="1" t="s">
        <v>109</v>
      </c>
      <c r="B2231">
        <v>0</v>
      </c>
      <c r="C2231">
        <v>0</v>
      </c>
      <c r="D2231">
        <v>74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10319.41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9.4960000000000004</v>
      </c>
      <c r="T2231">
        <v>97.82</v>
      </c>
      <c r="U2231">
        <v>0</v>
      </c>
      <c r="V2231">
        <v>0</v>
      </c>
      <c r="W2231">
        <v>0</v>
      </c>
      <c r="X2231">
        <v>0.2863</v>
      </c>
      <c r="Y2231">
        <v>2019</v>
      </c>
    </row>
    <row r="2232" spans="1:25" x14ac:dyDescent="0.3">
      <c r="A2232" s="1" t="s">
        <v>110</v>
      </c>
      <c r="B2232">
        <v>747.2</v>
      </c>
      <c r="C2232">
        <v>814</v>
      </c>
      <c r="D2232">
        <v>268</v>
      </c>
      <c r="E2232">
        <v>0</v>
      </c>
      <c r="F2232">
        <v>0</v>
      </c>
      <c r="G2232">
        <v>0</v>
      </c>
      <c r="H2232">
        <v>0</v>
      </c>
      <c r="I2232">
        <v>69.772999999999996</v>
      </c>
      <c r="J2232">
        <v>8248.7860000000001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1395.7650000000001</v>
      </c>
      <c r="T2232">
        <v>1.32</v>
      </c>
      <c r="U2232">
        <v>0</v>
      </c>
      <c r="V2232">
        <v>0</v>
      </c>
      <c r="W2232">
        <v>0</v>
      </c>
      <c r="X2232">
        <v>0.11899999999999999</v>
      </c>
      <c r="Y2232">
        <v>2019</v>
      </c>
    </row>
    <row r="2233" spans="1:25" x14ac:dyDescent="0.3">
      <c r="A2233" s="1" t="s">
        <v>111</v>
      </c>
      <c r="B2233">
        <v>0</v>
      </c>
      <c r="C2233">
        <v>0</v>
      </c>
      <c r="D2233">
        <v>74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10319.41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9.4960000000000004</v>
      </c>
      <c r="T2233">
        <v>97.82</v>
      </c>
      <c r="U2233">
        <v>0</v>
      </c>
      <c r="V2233">
        <v>0</v>
      </c>
      <c r="W2233">
        <v>0</v>
      </c>
      <c r="X2233">
        <v>0.2863</v>
      </c>
      <c r="Y2233">
        <v>2019</v>
      </c>
    </row>
    <row r="2234" spans="1:25" x14ac:dyDescent="0.3">
      <c r="A2234" s="1" t="s">
        <v>112</v>
      </c>
      <c r="B2234">
        <v>0</v>
      </c>
      <c r="C2234">
        <v>0</v>
      </c>
      <c r="D2234">
        <v>36725</v>
      </c>
      <c r="E2234">
        <v>0</v>
      </c>
      <c r="F2234">
        <v>0</v>
      </c>
      <c r="G2234">
        <v>0</v>
      </c>
      <c r="H2234">
        <v>3034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16.187999999999999</v>
      </c>
      <c r="T2234">
        <v>59655.58</v>
      </c>
      <c r="U2234">
        <v>0</v>
      </c>
      <c r="V2234">
        <v>0</v>
      </c>
      <c r="W2234">
        <v>0</v>
      </c>
      <c r="X2234">
        <v>34.825200000000002</v>
      </c>
      <c r="Y2234">
        <v>2019</v>
      </c>
    </row>
    <row r="2235" spans="1:25" x14ac:dyDescent="0.3">
      <c r="A2235" s="1" t="s">
        <v>113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6.9000000000000006E-2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2019</v>
      </c>
    </row>
    <row r="2236" spans="1:25" x14ac:dyDescent="0.3">
      <c r="A2236" s="1" t="s">
        <v>114</v>
      </c>
      <c r="B2236">
        <v>0.5</v>
      </c>
      <c r="C2236">
        <v>25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8009.5750000000007</v>
      </c>
      <c r="J2236">
        <v>7049.6805999999997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40.457999999999998</v>
      </c>
      <c r="R2236">
        <v>0</v>
      </c>
      <c r="S2236">
        <v>88.238</v>
      </c>
      <c r="T2236">
        <v>0</v>
      </c>
      <c r="U2236">
        <v>0.45700000000000002</v>
      </c>
      <c r="V2236">
        <v>0</v>
      </c>
      <c r="W2236">
        <v>0</v>
      </c>
      <c r="X2236">
        <v>0</v>
      </c>
      <c r="Y2236">
        <v>2019</v>
      </c>
    </row>
    <row r="2237" spans="1:25" x14ac:dyDescent="0.3">
      <c r="A2237" s="1" t="s">
        <v>115</v>
      </c>
      <c r="B2237">
        <v>0</v>
      </c>
      <c r="C2237">
        <v>0</v>
      </c>
      <c r="D2237">
        <v>0</v>
      </c>
      <c r="E2237">
        <v>0</v>
      </c>
      <c r="F2237">
        <v>3383.08</v>
      </c>
      <c r="G2237">
        <v>0</v>
      </c>
      <c r="H2237">
        <v>0</v>
      </c>
      <c r="I2237">
        <v>16526.205999999998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2019</v>
      </c>
    </row>
    <row r="2238" spans="1:25" x14ac:dyDescent="0.3">
      <c r="A2238" s="1" t="s">
        <v>116</v>
      </c>
      <c r="B2238">
        <v>0</v>
      </c>
      <c r="C2238">
        <v>0</v>
      </c>
      <c r="D2238">
        <v>0</v>
      </c>
      <c r="E2238">
        <v>0</v>
      </c>
      <c r="F2238">
        <v>7771.3600000000006</v>
      </c>
      <c r="G2238">
        <v>0</v>
      </c>
      <c r="H2238">
        <v>0</v>
      </c>
      <c r="I2238">
        <v>278.464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20394.8</v>
      </c>
      <c r="W2238">
        <v>0</v>
      </c>
      <c r="X2238">
        <v>0</v>
      </c>
      <c r="Y2238">
        <v>2019</v>
      </c>
    </row>
    <row r="2239" spans="1:25" x14ac:dyDescent="0.3">
      <c r="A2239" s="1" t="s">
        <v>117</v>
      </c>
      <c r="B2239">
        <v>0</v>
      </c>
      <c r="C2239">
        <v>1479</v>
      </c>
      <c r="D2239">
        <v>2737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52.272500000000001</v>
      </c>
      <c r="Y2239">
        <v>2019</v>
      </c>
    </row>
    <row r="2240" spans="1:25" x14ac:dyDescent="0.3">
      <c r="A2240" s="1" t="s">
        <v>118</v>
      </c>
      <c r="B2240">
        <v>0</v>
      </c>
      <c r="C2240">
        <v>330</v>
      </c>
      <c r="D2240">
        <v>643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776.84379999999999</v>
      </c>
      <c r="V2240">
        <v>0</v>
      </c>
      <c r="W2240">
        <v>0</v>
      </c>
      <c r="X2240">
        <v>19.5901</v>
      </c>
      <c r="Y2240">
        <v>2019</v>
      </c>
    </row>
    <row r="2241" spans="1:25" x14ac:dyDescent="0.3">
      <c r="A2241" s="1" t="s">
        <v>119</v>
      </c>
      <c r="B2241">
        <v>3912.4</v>
      </c>
      <c r="C2241">
        <v>2074</v>
      </c>
      <c r="D2241">
        <v>6585</v>
      </c>
      <c r="E2241">
        <v>0</v>
      </c>
      <c r="F2241">
        <v>0</v>
      </c>
      <c r="G2241">
        <v>0</v>
      </c>
      <c r="H2241">
        <v>0</v>
      </c>
      <c r="I2241">
        <v>61.579000000000001</v>
      </c>
      <c r="J2241">
        <v>7455.909599999999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21184.682000000001</v>
      </c>
      <c r="T2241">
        <v>56.7</v>
      </c>
      <c r="U2241">
        <v>0</v>
      </c>
      <c r="V2241">
        <v>0</v>
      </c>
      <c r="W2241">
        <v>0</v>
      </c>
      <c r="X2241">
        <v>2.9161000000000001</v>
      </c>
      <c r="Y2241">
        <v>2019</v>
      </c>
    </row>
    <row r="2242" spans="1:25" x14ac:dyDescent="0.3">
      <c r="A2242" s="1" t="s">
        <v>120</v>
      </c>
      <c r="B2242">
        <v>335.6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113.837</v>
      </c>
      <c r="K2242">
        <v>0</v>
      </c>
      <c r="L2242">
        <v>0</v>
      </c>
      <c r="M2242">
        <v>0</v>
      </c>
      <c r="N2242">
        <v>8.6999999999999994E-2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2019</v>
      </c>
    </row>
    <row r="2243" spans="1:25" x14ac:dyDescent="0.3">
      <c r="A2243" s="1" t="s">
        <v>121</v>
      </c>
      <c r="B2243">
        <v>1277.0999999999999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1719.251</v>
      </c>
      <c r="J2243">
        <v>629.80330000000004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87.793000000000006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2019</v>
      </c>
    </row>
    <row r="2244" spans="1:25" x14ac:dyDescent="0.3">
      <c r="A2244" s="1" t="s">
        <v>122</v>
      </c>
      <c r="B2244">
        <v>73.2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97.256</v>
      </c>
      <c r="J2244">
        <v>1350.549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0.80400000000000005</v>
      </c>
      <c r="Q2244">
        <v>0</v>
      </c>
      <c r="R2244">
        <v>0</v>
      </c>
      <c r="S2244">
        <v>1.621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2019</v>
      </c>
    </row>
    <row r="2245" spans="1:25" x14ac:dyDescent="0.3">
      <c r="A2245" s="1" t="s">
        <v>123</v>
      </c>
      <c r="B2245">
        <v>263.10000000000002</v>
      </c>
      <c r="C2245">
        <v>0</v>
      </c>
      <c r="D2245">
        <v>0</v>
      </c>
      <c r="E2245">
        <v>0</v>
      </c>
      <c r="F2245">
        <v>1.45</v>
      </c>
      <c r="G2245">
        <v>0</v>
      </c>
      <c r="H2245">
        <v>0</v>
      </c>
      <c r="I2245">
        <v>83.427999999999997</v>
      </c>
      <c r="J2245">
        <v>45.620199999999997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0.47699999999999998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2019</v>
      </c>
    </row>
    <row r="2246" spans="1:25" x14ac:dyDescent="0.3">
      <c r="A2246" s="1" t="s">
        <v>124</v>
      </c>
      <c r="B2246">
        <v>12.6</v>
      </c>
      <c r="C2246">
        <v>0</v>
      </c>
      <c r="D2246">
        <v>0</v>
      </c>
      <c r="E2246">
        <v>0</v>
      </c>
      <c r="F2246">
        <v>3.74</v>
      </c>
      <c r="G2246">
        <v>0</v>
      </c>
      <c r="H2246">
        <v>0</v>
      </c>
      <c r="I2246">
        <v>33.612000000000002</v>
      </c>
      <c r="J2246">
        <v>17.425599999999999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2019</v>
      </c>
    </row>
    <row r="2247" spans="1:25" x14ac:dyDescent="0.3">
      <c r="A2247" s="1" t="s">
        <v>125</v>
      </c>
      <c r="B2247">
        <v>0.3</v>
      </c>
      <c r="C2247">
        <v>0</v>
      </c>
      <c r="D2247">
        <v>0</v>
      </c>
      <c r="E2247">
        <v>0</v>
      </c>
      <c r="F2247">
        <v>3.2</v>
      </c>
      <c r="G2247">
        <v>0</v>
      </c>
      <c r="H2247">
        <v>0</v>
      </c>
      <c r="I2247">
        <v>93.962000000000003</v>
      </c>
      <c r="J2247">
        <v>0</v>
      </c>
      <c r="K2247">
        <v>0</v>
      </c>
      <c r="L2247">
        <v>0</v>
      </c>
      <c r="M2247">
        <v>8.8000000000000005E-3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3.2000000000000001E-2</v>
      </c>
      <c r="T2247">
        <v>0</v>
      </c>
      <c r="U2247">
        <v>0</v>
      </c>
      <c r="V2247">
        <v>35.65</v>
      </c>
      <c r="W2247">
        <v>0</v>
      </c>
      <c r="X2247">
        <v>0</v>
      </c>
      <c r="Y2247">
        <v>2019</v>
      </c>
    </row>
    <row r="2248" spans="1:25" x14ac:dyDescent="0.3">
      <c r="A2248" s="1" t="s">
        <v>126</v>
      </c>
      <c r="B2248">
        <v>0</v>
      </c>
      <c r="C2248">
        <v>1371</v>
      </c>
      <c r="D2248">
        <v>51</v>
      </c>
      <c r="E2248">
        <v>0</v>
      </c>
      <c r="F2248">
        <v>198.61</v>
      </c>
      <c r="G2248">
        <v>0</v>
      </c>
      <c r="H2248">
        <v>618.28070000000002</v>
      </c>
      <c r="I2248">
        <v>1472.0540000000001</v>
      </c>
      <c r="J2248">
        <v>418.69080000000002</v>
      </c>
      <c r="K2248">
        <v>0</v>
      </c>
      <c r="L2248">
        <v>420</v>
      </c>
      <c r="M2248">
        <v>1.6</v>
      </c>
      <c r="N2248">
        <v>0</v>
      </c>
      <c r="O2248">
        <v>405.67399999999998</v>
      </c>
      <c r="P2248">
        <v>0</v>
      </c>
      <c r="Q2248">
        <v>0</v>
      </c>
      <c r="R2248">
        <v>0</v>
      </c>
      <c r="S2248">
        <v>0.14599999999999999</v>
      </c>
      <c r="T2248">
        <v>143781.70000000001</v>
      </c>
      <c r="U2248">
        <v>46.284400000000012</v>
      </c>
      <c r="V2248">
        <v>127.84</v>
      </c>
      <c r="W2248">
        <v>13990</v>
      </c>
      <c r="X2248">
        <v>0</v>
      </c>
      <c r="Y2248">
        <v>2019</v>
      </c>
    </row>
    <row r="2249" spans="1:25" x14ac:dyDescent="0.3">
      <c r="A2249" s="1" t="s">
        <v>127</v>
      </c>
      <c r="B2249">
        <v>6.4</v>
      </c>
      <c r="C2249">
        <v>6945</v>
      </c>
      <c r="D2249">
        <v>4097</v>
      </c>
      <c r="E2249">
        <v>0</v>
      </c>
      <c r="F2249">
        <v>24.14</v>
      </c>
      <c r="G2249">
        <v>0</v>
      </c>
      <c r="H2249">
        <v>21.01445</v>
      </c>
      <c r="I2249">
        <v>12673.591</v>
      </c>
      <c r="J2249">
        <v>14692.090700000001</v>
      </c>
      <c r="K2249">
        <v>0</v>
      </c>
      <c r="L2249">
        <v>0</v>
      </c>
      <c r="M2249">
        <v>81.190700000000007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176.59800000000001</v>
      </c>
      <c r="T2249">
        <v>50537.279999999999</v>
      </c>
      <c r="U2249">
        <v>0</v>
      </c>
      <c r="V2249">
        <v>0</v>
      </c>
      <c r="W2249">
        <v>2</v>
      </c>
      <c r="X2249">
        <v>942.38750000000005</v>
      </c>
      <c r="Y2249">
        <v>2019</v>
      </c>
    </row>
    <row r="2250" spans="1:25" x14ac:dyDescent="0.3">
      <c r="A2250" s="1" t="s">
        <v>128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220.66579999999999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5.85</v>
      </c>
      <c r="U2250">
        <v>0</v>
      </c>
      <c r="V2250">
        <v>0</v>
      </c>
      <c r="W2250">
        <v>0</v>
      </c>
      <c r="X2250">
        <v>0</v>
      </c>
      <c r="Y2250">
        <v>2019</v>
      </c>
    </row>
    <row r="2251" spans="1:25" x14ac:dyDescent="0.3">
      <c r="A2251" s="1" t="s">
        <v>129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180.39500000000001</v>
      </c>
      <c r="I2251">
        <v>5.2380000000000004</v>
      </c>
      <c r="J2251">
        <v>70.635000000000005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40.380000000000003</v>
      </c>
      <c r="U2251">
        <v>6.0730000000000004</v>
      </c>
      <c r="V2251">
        <v>0</v>
      </c>
      <c r="W2251">
        <v>0</v>
      </c>
      <c r="X2251">
        <v>0</v>
      </c>
      <c r="Y2251">
        <v>2019</v>
      </c>
    </row>
    <row r="2252" spans="1:25" x14ac:dyDescent="0.3">
      <c r="A2252" s="1" t="s">
        <v>130</v>
      </c>
      <c r="B2252">
        <v>20.399999999999999</v>
      </c>
      <c r="C2252">
        <v>159</v>
      </c>
      <c r="D2252">
        <v>184</v>
      </c>
      <c r="E2252">
        <v>0</v>
      </c>
      <c r="F2252">
        <v>0</v>
      </c>
      <c r="G2252">
        <v>0</v>
      </c>
      <c r="H2252">
        <v>0</v>
      </c>
      <c r="I2252">
        <v>22.713999999999999</v>
      </c>
      <c r="J2252">
        <v>555.81000000000006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5.5810000000000004</v>
      </c>
      <c r="T2252">
        <v>893.2</v>
      </c>
      <c r="U2252">
        <v>0</v>
      </c>
      <c r="V2252">
        <v>0</v>
      </c>
      <c r="W2252">
        <v>0</v>
      </c>
      <c r="X2252">
        <v>38.082500000000003</v>
      </c>
      <c r="Y2252">
        <v>2019</v>
      </c>
    </row>
    <row r="2253" spans="1:25" x14ac:dyDescent="0.3">
      <c r="A2253" s="1" t="s">
        <v>131</v>
      </c>
      <c r="B2253">
        <v>12.2</v>
      </c>
      <c r="C2253">
        <v>0</v>
      </c>
      <c r="D2253">
        <v>0</v>
      </c>
      <c r="E2253">
        <v>0</v>
      </c>
      <c r="F2253">
        <v>2.85</v>
      </c>
      <c r="G2253">
        <v>0</v>
      </c>
      <c r="H2253">
        <v>0</v>
      </c>
      <c r="I2253">
        <v>552.15200000000004</v>
      </c>
      <c r="J2253">
        <v>973.64350000000002</v>
      </c>
      <c r="K2253">
        <v>32</v>
      </c>
      <c r="L2253">
        <v>0</v>
      </c>
      <c r="M2253">
        <v>35.498899999999999</v>
      </c>
      <c r="N2253">
        <v>1.0370999999999999</v>
      </c>
      <c r="O2253">
        <v>0</v>
      </c>
      <c r="P2253">
        <v>1.054</v>
      </c>
      <c r="Q2253">
        <v>0</v>
      </c>
      <c r="R2253">
        <v>0</v>
      </c>
      <c r="S2253">
        <v>2.254</v>
      </c>
      <c r="T2253">
        <v>0.19</v>
      </c>
      <c r="U2253">
        <v>0</v>
      </c>
      <c r="V2253">
        <v>0</v>
      </c>
      <c r="W2253">
        <v>0</v>
      </c>
      <c r="X2253">
        <v>0</v>
      </c>
      <c r="Y2253">
        <v>2019</v>
      </c>
    </row>
    <row r="2254" spans="1:25" x14ac:dyDescent="0.3">
      <c r="A2254" s="1" t="s">
        <v>132</v>
      </c>
      <c r="B2254">
        <v>0</v>
      </c>
      <c r="C2254">
        <v>0</v>
      </c>
      <c r="D2254">
        <v>0</v>
      </c>
      <c r="E2254">
        <v>0</v>
      </c>
      <c r="F2254">
        <v>351.52</v>
      </c>
      <c r="G2254">
        <v>0</v>
      </c>
      <c r="H2254">
        <v>0</v>
      </c>
      <c r="I2254">
        <v>1180.078</v>
      </c>
      <c r="J2254">
        <v>1.694</v>
      </c>
      <c r="K2254">
        <v>0</v>
      </c>
      <c r="L2254">
        <v>0</v>
      </c>
      <c r="M2254">
        <v>0.69269999999999998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73.95</v>
      </c>
      <c r="W2254">
        <v>0</v>
      </c>
      <c r="X2254">
        <v>0</v>
      </c>
      <c r="Y2254">
        <v>2019</v>
      </c>
    </row>
    <row r="2255" spans="1:25" x14ac:dyDescent="0.3">
      <c r="A2255" s="1" t="s">
        <v>133</v>
      </c>
      <c r="B2255">
        <v>0</v>
      </c>
      <c r="C2255">
        <v>0</v>
      </c>
      <c r="D2255">
        <v>798</v>
      </c>
      <c r="E2255">
        <v>9794.7129999999997</v>
      </c>
      <c r="F2255">
        <v>0</v>
      </c>
      <c r="G2255">
        <v>0</v>
      </c>
      <c r="H2255">
        <v>4325.2035999999998</v>
      </c>
      <c r="I2255">
        <v>0</v>
      </c>
      <c r="J2255">
        <v>343.5564</v>
      </c>
      <c r="K2255">
        <v>0</v>
      </c>
      <c r="L2255">
        <v>1565.6</v>
      </c>
      <c r="M2255">
        <v>0</v>
      </c>
      <c r="N2255">
        <v>0</v>
      </c>
      <c r="O2255">
        <v>0</v>
      </c>
      <c r="P2255">
        <v>0</v>
      </c>
      <c r="Q2255">
        <v>4120.5160000000014</v>
      </c>
      <c r="R2255">
        <v>0</v>
      </c>
      <c r="S2255">
        <v>0</v>
      </c>
      <c r="T2255">
        <v>23924.79</v>
      </c>
      <c r="U2255">
        <v>628.90300000000002</v>
      </c>
      <c r="V2255">
        <v>0</v>
      </c>
      <c r="W2255">
        <v>28081</v>
      </c>
      <c r="X2255">
        <v>0</v>
      </c>
      <c r="Y2255">
        <v>2019</v>
      </c>
    </row>
    <row r="2256" spans="1:25" x14ac:dyDescent="0.3">
      <c r="A2256" s="1" t="s">
        <v>134</v>
      </c>
      <c r="B2256">
        <v>0</v>
      </c>
      <c r="C2256">
        <v>0</v>
      </c>
      <c r="D2256">
        <v>227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1217.08</v>
      </c>
      <c r="U2256">
        <v>0</v>
      </c>
      <c r="V2256">
        <v>0</v>
      </c>
      <c r="W2256">
        <v>0</v>
      </c>
      <c r="X2256">
        <v>103.1803</v>
      </c>
      <c r="Y2256">
        <v>2019</v>
      </c>
    </row>
    <row r="2257" spans="1:25" x14ac:dyDescent="0.3">
      <c r="A2257" s="1" t="s">
        <v>135</v>
      </c>
      <c r="B2257">
        <v>0</v>
      </c>
      <c r="C2257">
        <v>0</v>
      </c>
      <c r="D2257">
        <v>227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1217.08</v>
      </c>
      <c r="U2257">
        <v>0</v>
      </c>
      <c r="V2257">
        <v>0</v>
      </c>
      <c r="W2257">
        <v>0</v>
      </c>
      <c r="X2257">
        <v>103.1803</v>
      </c>
      <c r="Y2257">
        <v>2019</v>
      </c>
    </row>
    <row r="2258" spans="1:25" x14ac:dyDescent="0.3">
      <c r="A2258" s="1" t="s">
        <v>136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0.7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2019</v>
      </c>
    </row>
    <row r="2259" spans="1:25" x14ac:dyDescent="0.3">
      <c r="A2259" s="1" t="s">
        <v>137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5.6430000000000007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2019</v>
      </c>
    </row>
    <row r="2260" spans="1:25" x14ac:dyDescent="0.3">
      <c r="A2260" s="1" t="s">
        <v>138</v>
      </c>
      <c r="B2260">
        <v>0</v>
      </c>
      <c r="C2260">
        <v>1731</v>
      </c>
      <c r="D2260">
        <v>0</v>
      </c>
      <c r="E2260">
        <v>0</v>
      </c>
      <c r="F2260">
        <v>61.42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543.29999999999995</v>
      </c>
      <c r="M2260">
        <v>0</v>
      </c>
      <c r="N2260">
        <v>0</v>
      </c>
      <c r="O2260">
        <v>235.86600000000001</v>
      </c>
      <c r="P2260">
        <v>0</v>
      </c>
      <c r="Q2260">
        <v>956.68399999999997</v>
      </c>
      <c r="R2260">
        <v>0</v>
      </c>
      <c r="S2260">
        <v>0</v>
      </c>
      <c r="T2260">
        <v>962.04</v>
      </c>
      <c r="U2260">
        <v>7.9000000000000001E-2</v>
      </c>
      <c r="V2260">
        <v>0</v>
      </c>
      <c r="W2260">
        <v>21964</v>
      </c>
      <c r="X2260">
        <v>0</v>
      </c>
      <c r="Y2260">
        <v>2019</v>
      </c>
    </row>
    <row r="2261" spans="1:25" x14ac:dyDescent="0.3">
      <c r="A2261" s="1" t="s">
        <v>139</v>
      </c>
      <c r="B2261">
        <v>0</v>
      </c>
      <c r="C2261">
        <v>1731</v>
      </c>
      <c r="D2261">
        <v>0</v>
      </c>
      <c r="E2261">
        <v>0</v>
      </c>
      <c r="F2261">
        <v>61.42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543.29999999999995</v>
      </c>
      <c r="M2261">
        <v>0</v>
      </c>
      <c r="N2261">
        <v>0</v>
      </c>
      <c r="O2261">
        <v>235.86600000000001</v>
      </c>
      <c r="P2261">
        <v>0</v>
      </c>
      <c r="Q2261">
        <v>956.68399999999997</v>
      </c>
      <c r="R2261">
        <v>0</v>
      </c>
      <c r="S2261">
        <v>0</v>
      </c>
      <c r="T2261">
        <v>962.04</v>
      </c>
      <c r="U2261">
        <v>7.9000000000000001E-2</v>
      </c>
      <c r="V2261">
        <v>0</v>
      </c>
      <c r="W2261">
        <v>21964</v>
      </c>
      <c r="X2261">
        <v>0</v>
      </c>
      <c r="Y2261">
        <v>2019</v>
      </c>
    </row>
    <row r="2262" spans="1:25" x14ac:dyDescent="0.3">
      <c r="A2262" s="1" t="s">
        <v>140</v>
      </c>
      <c r="B2262">
        <v>0</v>
      </c>
      <c r="C2262">
        <v>1731</v>
      </c>
      <c r="D2262">
        <v>0</v>
      </c>
      <c r="E2262">
        <v>0</v>
      </c>
      <c r="F2262">
        <v>61.42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543.29999999999995</v>
      </c>
      <c r="M2262">
        <v>0</v>
      </c>
      <c r="N2262">
        <v>0</v>
      </c>
      <c r="O2262">
        <v>0</v>
      </c>
      <c r="P2262">
        <v>0</v>
      </c>
      <c r="Q2262">
        <v>956.68399999999997</v>
      </c>
      <c r="R2262">
        <v>0</v>
      </c>
      <c r="S2262">
        <v>0</v>
      </c>
      <c r="T2262">
        <v>962.04</v>
      </c>
      <c r="U2262">
        <v>0</v>
      </c>
      <c r="V2262">
        <v>0</v>
      </c>
      <c r="W2262">
        <v>21964</v>
      </c>
      <c r="X2262">
        <v>0</v>
      </c>
      <c r="Y2262">
        <v>2019</v>
      </c>
    </row>
    <row r="2263" spans="1:25" x14ac:dyDescent="0.3">
      <c r="A2263" s="1" t="s">
        <v>141</v>
      </c>
      <c r="B2263">
        <v>0</v>
      </c>
      <c r="C2263">
        <v>1731</v>
      </c>
      <c r="D2263">
        <v>0</v>
      </c>
      <c r="E2263">
        <v>0</v>
      </c>
      <c r="F2263">
        <v>61.42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543.29999999999995</v>
      </c>
      <c r="M2263">
        <v>0</v>
      </c>
      <c r="N2263">
        <v>0</v>
      </c>
      <c r="O2263">
        <v>235.86600000000001</v>
      </c>
      <c r="P2263">
        <v>0</v>
      </c>
      <c r="Q2263">
        <v>956.68399999999997</v>
      </c>
      <c r="R2263">
        <v>0</v>
      </c>
      <c r="S2263">
        <v>0</v>
      </c>
      <c r="T2263">
        <v>962.04</v>
      </c>
      <c r="U2263">
        <v>0</v>
      </c>
      <c r="V2263">
        <v>0</v>
      </c>
      <c r="W2263">
        <v>21964</v>
      </c>
      <c r="X2263">
        <v>0</v>
      </c>
      <c r="Y2263">
        <v>2019</v>
      </c>
    </row>
    <row r="2264" spans="1:25" x14ac:dyDescent="0.3">
      <c r="A2264" s="1" t="s">
        <v>142</v>
      </c>
      <c r="B2264">
        <v>0</v>
      </c>
      <c r="C2264">
        <v>815</v>
      </c>
      <c r="D2264">
        <v>0</v>
      </c>
      <c r="E2264">
        <v>0</v>
      </c>
      <c r="F2264">
        <v>0.02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2870.3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951.46</v>
      </c>
      <c r="U2264">
        <v>0</v>
      </c>
      <c r="V2264">
        <v>0</v>
      </c>
      <c r="W2264">
        <v>2</v>
      </c>
      <c r="X2264">
        <v>0</v>
      </c>
      <c r="Y2264">
        <v>2019</v>
      </c>
    </row>
    <row r="2265" spans="1:25" x14ac:dyDescent="0.3">
      <c r="A2265" s="1" t="s">
        <v>143</v>
      </c>
      <c r="B2265">
        <v>191.9</v>
      </c>
      <c r="C2265">
        <v>37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1155.2280000000001</v>
      </c>
      <c r="J2265">
        <v>588.19500000000005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323.89100000000002</v>
      </c>
      <c r="T2265">
        <v>5.76</v>
      </c>
      <c r="U2265">
        <v>0</v>
      </c>
      <c r="V2265">
        <v>0</v>
      </c>
      <c r="W2265">
        <v>0</v>
      </c>
      <c r="X2265">
        <v>0</v>
      </c>
      <c r="Y2265">
        <v>2019</v>
      </c>
    </row>
    <row r="2266" spans="1:25" x14ac:dyDescent="0.3">
      <c r="A2266" s="1" t="s">
        <v>144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0.76800000000000002</v>
      </c>
      <c r="J2266">
        <v>1.4222999999999999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3.0000000000000001E-3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2019</v>
      </c>
    </row>
    <row r="2267" spans="1:25" x14ac:dyDescent="0.3">
      <c r="A2267" s="1" t="s">
        <v>145</v>
      </c>
      <c r="B2267">
        <v>82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74.375</v>
      </c>
      <c r="J2267">
        <v>27.613800000000001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90.811999999999998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2019</v>
      </c>
    </row>
    <row r="2268" spans="1:25" x14ac:dyDescent="0.3">
      <c r="A2268" s="1" t="s">
        <v>146</v>
      </c>
      <c r="B2268">
        <v>41.6</v>
      </c>
      <c r="C2268">
        <v>12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21.724</v>
      </c>
      <c r="J2268">
        <v>170.89760000000001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191.989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2019</v>
      </c>
    </row>
    <row r="2269" spans="1:25" x14ac:dyDescent="0.3">
      <c r="A2269" s="1" t="s">
        <v>147</v>
      </c>
      <c r="B2269">
        <v>0.2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1.111</v>
      </c>
      <c r="J2269">
        <v>194.80670000000001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2E-3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2019</v>
      </c>
    </row>
    <row r="2270" spans="1:25" x14ac:dyDescent="0.3">
      <c r="A2270" s="1" t="s">
        <v>148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2019</v>
      </c>
    </row>
    <row r="2271" spans="1:25" x14ac:dyDescent="0.3">
      <c r="A2271" s="1" t="s">
        <v>149</v>
      </c>
      <c r="B2271">
        <v>0</v>
      </c>
      <c r="C2271">
        <v>3950</v>
      </c>
      <c r="D2271">
        <v>93181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1057.92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43007.19</v>
      </c>
      <c r="U2271">
        <v>0</v>
      </c>
      <c r="V2271">
        <v>0</v>
      </c>
      <c r="W2271">
        <v>0</v>
      </c>
      <c r="X2271">
        <v>11543.34</v>
      </c>
      <c r="Y2271">
        <v>2019</v>
      </c>
    </row>
    <row r="2272" spans="1:25" x14ac:dyDescent="0.3">
      <c r="A2272" s="1" t="s">
        <v>150</v>
      </c>
      <c r="B2272">
        <v>0</v>
      </c>
      <c r="C2272">
        <v>3950</v>
      </c>
      <c r="D2272">
        <v>93181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1057.92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43007.19</v>
      </c>
      <c r="U2272">
        <v>0</v>
      </c>
      <c r="V2272">
        <v>0</v>
      </c>
      <c r="W2272">
        <v>0</v>
      </c>
      <c r="X2272">
        <v>11543.34</v>
      </c>
      <c r="Y2272">
        <v>2019</v>
      </c>
    </row>
    <row r="2273" spans="1:25" x14ac:dyDescent="0.3">
      <c r="A2273" s="1" t="s">
        <v>151</v>
      </c>
      <c r="B2273">
        <v>0</v>
      </c>
      <c r="C2273">
        <v>3950</v>
      </c>
      <c r="D2273">
        <v>91230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1057.92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124785.53</v>
      </c>
      <c r="U2273">
        <v>0</v>
      </c>
      <c r="V2273">
        <v>0</v>
      </c>
      <c r="W2273">
        <v>0</v>
      </c>
      <c r="X2273">
        <v>11543.34</v>
      </c>
      <c r="Y2273">
        <v>2019</v>
      </c>
    </row>
    <row r="2274" spans="1:25" x14ac:dyDescent="0.3">
      <c r="A2274" s="1" t="s">
        <v>152</v>
      </c>
      <c r="B2274">
        <v>0</v>
      </c>
      <c r="C2274">
        <v>3950</v>
      </c>
      <c r="D2274">
        <v>91230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1057.92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124785.53</v>
      </c>
      <c r="U2274">
        <v>0</v>
      </c>
      <c r="V2274">
        <v>0</v>
      </c>
      <c r="W2274">
        <v>0</v>
      </c>
      <c r="X2274">
        <v>11543.34</v>
      </c>
      <c r="Y2274">
        <v>2019</v>
      </c>
    </row>
    <row r="2275" spans="1:25" x14ac:dyDescent="0.3">
      <c r="A2275" s="1" t="s">
        <v>153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81778.34</v>
      </c>
      <c r="U2275">
        <v>0</v>
      </c>
      <c r="V2275">
        <v>0</v>
      </c>
      <c r="W2275">
        <v>0</v>
      </c>
      <c r="X2275">
        <v>0</v>
      </c>
      <c r="Y2275">
        <v>2019</v>
      </c>
    </row>
    <row r="2276" spans="1:25" x14ac:dyDescent="0.3">
      <c r="A2276" s="1" t="s">
        <v>154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81778.34</v>
      </c>
      <c r="U2276">
        <v>0</v>
      </c>
      <c r="V2276">
        <v>0</v>
      </c>
      <c r="W2276">
        <v>0</v>
      </c>
      <c r="X2276">
        <v>0</v>
      </c>
      <c r="Y2276">
        <v>2019</v>
      </c>
    </row>
    <row r="2277" spans="1:25" x14ac:dyDescent="0.3">
      <c r="A2277" s="1" t="s">
        <v>155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484.9</v>
      </c>
      <c r="W2277">
        <v>0</v>
      </c>
      <c r="X2277">
        <v>0</v>
      </c>
      <c r="Y2277">
        <v>2019</v>
      </c>
    </row>
    <row r="2278" spans="1:25" x14ac:dyDescent="0.3">
      <c r="A2278" s="1" t="s">
        <v>156</v>
      </c>
      <c r="B2278">
        <v>1.3</v>
      </c>
      <c r="C2278">
        <v>0</v>
      </c>
      <c r="D2278">
        <v>0</v>
      </c>
      <c r="E2278">
        <v>0</v>
      </c>
      <c r="F2278">
        <v>3.49</v>
      </c>
      <c r="G2278">
        <v>0</v>
      </c>
      <c r="H2278">
        <v>0</v>
      </c>
      <c r="I2278">
        <v>2934.09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10.28</v>
      </c>
      <c r="W2278">
        <v>0</v>
      </c>
      <c r="X2278">
        <v>0</v>
      </c>
      <c r="Y2278">
        <v>2019</v>
      </c>
    </row>
    <row r="2279" spans="1:25" x14ac:dyDescent="0.3">
      <c r="A2279" s="1" t="s">
        <v>157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0.22800000000000001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2019</v>
      </c>
    </row>
    <row r="2280" spans="1:25" x14ac:dyDescent="0.3">
      <c r="A2280" s="1" t="s">
        <v>158</v>
      </c>
      <c r="B2280">
        <v>0</v>
      </c>
      <c r="C2280">
        <v>0</v>
      </c>
      <c r="D2280">
        <v>0</v>
      </c>
      <c r="E2280">
        <v>0</v>
      </c>
      <c r="F2280">
        <v>20.73</v>
      </c>
      <c r="G2280">
        <v>0</v>
      </c>
      <c r="H2280">
        <v>0</v>
      </c>
      <c r="I2280">
        <v>0.13100000000000001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40.68</v>
      </c>
      <c r="W2280">
        <v>0</v>
      </c>
      <c r="X2280">
        <v>0</v>
      </c>
      <c r="Y2280">
        <v>2019</v>
      </c>
    </row>
    <row r="2281" spans="1:25" x14ac:dyDescent="0.3">
      <c r="A2281" s="1" t="s">
        <v>159</v>
      </c>
      <c r="B2281">
        <v>0</v>
      </c>
      <c r="C2281">
        <v>14</v>
      </c>
      <c r="D2281">
        <v>294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12.471299999999999</v>
      </c>
      <c r="Y2281">
        <v>2019</v>
      </c>
    </row>
    <row r="2282" spans="1:25" x14ac:dyDescent="0.3">
      <c r="A2282" s="1" t="s">
        <v>160</v>
      </c>
      <c r="B2282">
        <v>253.7</v>
      </c>
      <c r="C2282">
        <v>620</v>
      </c>
      <c r="D2282">
        <v>109</v>
      </c>
      <c r="E2282">
        <v>0</v>
      </c>
      <c r="F2282">
        <v>0</v>
      </c>
      <c r="G2282">
        <v>0</v>
      </c>
      <c r="H2282">
        <v>0</v>
      </c>
      <c r="I2282">
        <v>109.021</v>
      </c>
      <c r="J2282">
        <v>333.53489999999999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6997.0429999999997</v>
      </c>
      <c r="T2282">
        <v>1.41</v>
      </c>
      <c r="U2282">
        <v>0</v>
      </c>
      <c r="V2282">
        <v>0</v>
      </c>
      <c r="W2282">
        <v>0</v>
      </c>
      <c r="X2282">
        <v>0</v>
      </c>
      <c r="Y2282">
        <v>2019</v>
      </c>
    </row>
    <row r="2283" spans="1:25" x14ac:dyDescent="0.3">
      <c r="A2283" s="1" t="s">
        <v>161</v>
      </c>
      <c r="B2283">
        <v>329.3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4.3999999999999997E-2</v>
      </c>
      <c r="J2283">
        <v>15.1457</v>
      </c>
      <c r="K2283">
        <v>0</v>
      </c>
      <c r="L2283">
        <v>0</v>
      </c>
      <c r="M2283">
        <v>0</v>
      </c>
      <c r="N2283">
        <v>0.1431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2019</v>
      </c>
    </row>
    <row r="2284" spans="1:25" x14ac:dyDescent="0.3">
      <c r="A2284" s="1" t="s">
        <v>162</v>
      </c>
      <c r="B2284">
        <v>603.29999999999995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924.68700000000001</v>
      </c>
      <c r="J2284">
        <v>244.9375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5.6000000000000001E-2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2019</v>
      </c>
    </row>
    <row r="2285" spans="1:25" x14ac:dyDescent="0.3">
      <c r="A2285" s="1" t="s">
        <v>163</v>
      </c>
      <c r="B2285">
        <v>47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207.964</v>
      </c>
      <c r="J2285">
        <v>924.80190000000005</v>
      </c>
      <c r="K2285">
        <v>1</v>
      </c>
      <c r="L2285">
        <v>0</v>
      </c>
      <c r="M2285">
        <v>4.2500000000000003E-2</v>
      </c>
      <c r="N2285">
        <v>0</v>
      </c>
      <c r="O2285">
        <v>0</v>
      </c>
      <c r="P2285">
        <v>0.61499999999999999</v>
      </c>
      <c r="Q2285">
        <v>0</v>
      </c>
      <c r="R2285">
        <v>0</v>
      </c>
      <c r="S2285">
        <v>8.1000000000000003E-2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2019</v>
      </c>
    </row>
    <row r="2286" spans="1:25" x14ac:dyDescent="0.3">
      <c r="A2286" s="1" t="s">
        <v>164</v>
      </c>
      <c r="B2286">
        <v>800.1</v>
      </c>
      <c r="C2286">
        <v>0</v>
      </c>
      <c r="D2286">
        <v>0</v>
      </c>
      <c r="E2286">
        <v>0</v>
      </c>
      <c r="F2286">
        <v>0.37</v>
      </c>
      <c r="G2286">
        <v>0</v>
      </c>
      <c r="H2286">
        <v>0</v>
      </c>
      <c r="I2286">
        <v>42.249000000000002</v>
      </c>
      <c r="J2286">
        <v>193.3818</v>
      </c>
      <c r="K2286">
        <v>0</v>
      </c>
      <c r="L2286">
        <v>0</v>
      </c>
      <c r="M2286">
        <v>34.170699999999997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0.246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2019</v>
      </c>
    </row>
    <row r="2287" spans="1:25" x14ac:dyDescent="0.3">
      <c r="A2287" s="1" t="s">
        <v>165</v>
      </c>
      <c r="B2287">
        <v>75</v>
      </c>
      <c r="C2287">
        <v>0</v>
      </c>
      <c r="D2287">
        <v>0</v>
      </c>
      <c r="E2287">
        <v>0</v>
      </c>
      <c r="F2287">
        <v>7.62</v>
      </c>
      <c r="G2287">
        <v>0</v>
      </c>
      <c r="H2287">
        <v>0</v>
      </c>
      <c r="I2287">
        <v>88.207999999999998</v>
      </c>
      <c r="J2287">
        <v>48.227899999999998</v>
      </c>
      <c r="K2287">
        <v>0</v>
      </c>
      <c r="L2287">
        <v>0</v>
      </c>
      <c r="M2287">
        <v>54.839700000000001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2019</v>
      </c>
    </row>
    <row r="2288" spans="1:25" x14ac:dyDescent="0.3">
      <c r="A2288" s="1" t="s">
        <v>166</v>
      </c>
      <c r="B2288">
        <v>328.1</v>
      </c>
      <c r="C2288">
        <v>0</v>
      </c>
      <c r="D2288">
        <v>0</v>
      </c>
      <c r="E2288">
        <v>0</v>
      </c>
      <c r="F2288">
        <v>23.66</v>
      </c>
      <c r="G2288">
        <v>0</v>
      </c>
      <c r="H2288">
        <v>0</v>
      </c>
      <c r="I2288">
        <v>3035.1039999999998</v>
      </c>
      <c r="J2288">
        <v>0</v>
      </c>
      <c r="K2288">
        <v>0</v>
      </c>
      <c r="L2288">
        <v>0</v>
      </c>
      <c r="M2288">
        <v>9.0499999999999997E-2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2019</v>
      </c>
    </row>
    <row r="2289" spans="1:25" x14ac:dyDescent="0.3">
      <c r="A2289" s="1" t="s">
        <v>189</v>
      </c>
      <c r="B2289">
        <v>0</v>
      </c>
      <c r="C2289">
        <v>0</v>
      </c>
      <c r="D2289">
        <v>0</v>
      </c>
      <c r="E2289">
        <v>0</v>
      </c>
      <c r="F2289">
        <v>204.34</v>
      </c>
      <c r="G2289">
        <v>0</v>
      </c>
      <c r="H2289">
        <v>0</v>
      </c>
      <c r="I2289">
        <v>0.16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410.93630000000002</v>
      </c>
      <c r="W2289">
        <v>0</v>
      </c>
      <c r="X2289">
        <v>0</v>
      </c>
      <c r="Y2289">
        <v>2019</v>
      </c>
    </row>
    <row r="2290" spans="1:25" x14ac:dyDescent="0.3">
      <c r="A2290" s="1" t="s">
        <v>167</v>
      </c>
      <c r="B2290">
        <v>0</v>
      </c>
      <c r="C2290">
        <v>14646</v>
      </c>
      <c r="D2290">
        <v>31009</v>
      </c>
      <c r="E2290">
        <v>30649.166000000001</v>
      </c>
      <c r="F2290">
        <v>0</v>
      </c>
      <c r="G2290">
        <v>16091.886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16228.614</v>
      </c>
      <c r="R2290">
        <v>38710.32</v>
      </c>
      <c r="S2290">
        <v>0</v>
      </c>
      <c r="T2290">
        <v>0</v>
      </c>
      <c r="U2290">
        <v>72900.837</v>
      </c>
      <c r="V2290">
        <v>0</v>
      </c>
      <c r="W2290">
        <v>41162</v>
      </c>
      <c r="X2290">
        <v>49322.71</v>
      </c>
      <c r="Y2290">
        <v>2019</v>
      </c>
    </row>
    <row r="2291" spans="1:25" x14ac:dyDescent="0.3">
      <c r="A2291" s="1" t="s">
        <v>168</v>
      </c>
      <c r="B2291">
        <v>0</v>
      </c>
      <c r="C2291">
        <v>3604</v>
      </c>
      <c r="D2291">
        <v>123027</v>
      </c>
      <c r="E2291">
        <v>0</v>
      </c>
      <c r="F2291">
        <v>0</v>
      </c>
      <c r="G2291">
        <v>0</v>
      </c>
      <c r="H2291">
        <v>996.8</v>
      </c>
      <c r="I2291">
        <v>0</v>
      </c>
      <c r="J2291">
        <v>1494.8833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1.6E-2</v>
      </c>
      <c r="T2291">
        <v>10888.45</v>
      </c>
      <c r="U2291">
        <v>0</v>
      </c>
      <c r="V2291">
        <v>0</v>
      </c>
      <c r="W2291">
        <v>0</v>
      </c>
      <c r="X2291">
        <v>9208.9925999999996</v>
      </c>
      <c r="Y2291">
        <v>2019</v>
      </c>
    </row>
    <row r="2292" spans="1:25" x14ac:dyDescent="0.3">
      <c r="A2292" s="1" t="s">
        <v>169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1298.2760000000001</v>
      </c>
      <c r="K2292">
        <v>0</v>
      </c>
      <c r="L2292">
        <v>0</v>
      </c>
      <c r="M2292">
        <v>6021.7530000000006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0.68899999999999995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2019</v>
      </c>
    </row>
    <row r="2293" spans="1:25" x14ac:dyDescent="0.3">
      <c r="A2293" s="1" t="s">
        <v>170</v>
      </c>
      <c r="B2293">
        <v>0</v>
      </c>
      <c r="C2293">
        <v>28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0.69900000000000007</v>
      </c>
      <c r="J2293">
        <v>1544.3705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2019</v>
      </c>
    </row>
    <row r="2294" spans="1:25" x14ac:dyDescent="0.3">
      <c r="A2294" s="1" t="s">
        <v>171</v>
      </c>
      <c r="B2294">
        <v>326.89999999999998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1629.742</v>
      </c>
      <c r="J2294">
        <v>295.20249999999999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229.91800000000001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2019</v>
      </c>
    </row>
    <row r="2295" spans="1:25" x14ac:dyDescent="0.3">
      <c r="A2295" s="1" t="s">
        <v>172</v>
      </c>
      <c r="B2295">
        <v>193.5</v>
      </c>
      <c r="C2295">
        <v>0</v>
      </c>
      <c r="D2295">
        <v>0</v>
      </c>
      <c r="E2295">
        <v>0</v>
      </c>
      <c r="F2295">
        <v>6.71</v>
      </c>
      <c r="G2295">
        <v>0</v>
      </c>
      <c r="H2295">
        <v>0</v>
      </c>
      <c r="I2295">
        <v>1378.491</v>
      </c>
      <c r="J2295">
        <v>1495.8035</v>
      </c>
      <c r="K2295">
        <v>5</v>
      </c>
      <c r="L2295">
        <v>0</v>
      </c>
      <c r="M2295">
        <v>59.915999999999997</v>
      </c>
      <c r="N2295">
        <v>1.2</v>
      </c>
      <c r="O2295">
        <v>0</v>
      </c>
      <c r="P2295">
        <v>6.4909999999999997</v>
      </c>
      <c r="Q2295">
        <v>0</v>
      </c>
      <c r="R2295">
        <v>0</v>
      </c>
      <c r="S2295">
        <v>3.72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2019</v>
      </c>
    </row>
    <row r="2296" spans="1:25" x14ac:dyDescent="0.3">
      <c r="A2296" s="1" t="s">
        <v>173</v>
      </c>
      <c r="B2296">
        <v>24.2</v>
      </c>
      <c r="C2296">
        <v>0</v>
      </c>
      <c r="D2296">
        <v>0</v>
      </c>
      <c r="E2296">
        <v>0</v>
      </c>
      <c r="F2296">
        <v>34.630000000000003</v>
      </c>
      <c r="G2296">
        <v>0</v>
      </c>
      <c r="H2296">
        <v>0</v>
      </c>
      <c r="I2296">
        <v>598.22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2019</v>
      </c>
    </row>
    <row r="2297" spans="1:25" x14ac:dyDescent="0.3">
      <c r="A2297" s="1" t="s">
        <v>174</v>
      </c>
      <c r="B2297">
        <v>0</v>
      </c>
      <c r="C2297">
        <v>0</v>
      </c>
      <c r="D2297">
        <v>0</v>
      </c>
      <c r="E2297">
        <v>0</v>
      </c>
      <c r="F2297">
        <v>543.37</v>
      </c>
      <c r="G2297">
        <v>0</v>
      </c>
      <c r="H2297">
        <v>0</v>
      </c>
      <c r="I2297">
        <v>8.6999999999999994E-2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2019</v>
      </c>
    </row>
    <row r="2298" spans="1:25" x14ac:dyDescent="0.3">
      <c r="A2298" s="1" t="s">
        <v>175</v>
      </c>
      <c r="B2298">
        <v>61.3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514.66399999999999</v>
      </c>
      <c r="J2298">
        <v>6.1272000000000002</v>
      </c>
      <c r="K2298">
        <v>0</v>
      </c>
      <c r="L2298">
        <v>0</v>
      </c>
      <c r="M2298">
        <v>2.9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2019</v>
      </c>
    </row>
    <row r="2299" spans="1:25" x14ac:dyDescent="0.3">
      <c r="A2299" s="1" t="s">
        <v>176</v>
      </c>
      <c r="B2299">
        <v>0</v>
      </c>
      <c r="C2299">
        <v>46</v>
      </c>
      <c r="D2299">
        <v>79</v>
      </c>
      <c r="E2299">
        <v>0.19900000000000001</v>
      </c>
      <c r="F2299">
        <v>0</v>
      </c>
      <c r="G2299">
        <v>9.0000000000000011E-3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4.9130000000000003</v>
      </c>
      <c r="R2299">
        <v>4.2699999999999996</v>
      </c>
      <c r="S2299">
        <v>0</v>
      </c>
      <c r="T2299">
        <v>0</v>
      </c>
      <c r="U2299">
        <v>54.795000000000002</v>
      </c>
      <c r="V2299">
        <v>0</v>
      </c>
      <c r="W2299">
        <v>1</v>
      </c>
      <c r="X2299">
        <v>8.1034000000000006</v>
      </c>
      <c r="Y2299">
        <v>2019</v>
      </c>
    </row>
    <row r="2300" spans="1:25" x14ac:dyDescent="0.3">
      <c r="A2300" s="1" t="s">
        <v>177</v>
      </c>
      <c r="B2300">
        <v>227.7</v>
      </c>
      <c r="C2300">
        <v>326</v>
      </c>
      <c r="D2300">
        <v>273</v>
      </c>
      <c r="E2300">
        <v>0</v>
      </c>
      <c r="F2300">
        <v>0</v>
      </c>
      <c r="G2300">
        <v>0</v>
      </c>
      <c r="H2300">
        <v>0</v>
      </c>
      <c r="I2300">
        <v>14.441000000000001</v>
      </c>
      <c r="J2300">
        <v>362.32139999999998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1900.92</v>
      </c>
      <c r="T2300">
        <v>13.45</v>
      </c>
      <c r="U2300">
        <v>0</v>
      </c>
      <c r="V2300">
        <v>0</v>
      </c>
      <c r="W2300">
        <v>0</v>
      </c>
      <c r="X2300">
        <v>0.96809999999999996</v>
      </c>
      <c r="Y2300">
        <v>2019</v>
      </c>
    </row>
    <row r="2301" spans="1:25" x14ac:dyDescent="0.3">
      <c r="A2301" s="1" t="s">
        <v>178</v>
      </c>
      <c r="B2301">
        <v>0</v>
      </c>
      <c r="C2301">
        <v>3</v>
      </c>
      <c r="D2301">
        <v>0</v>
      </c>
      <c r="E2301">
        <v>0</v>
      </c>
      <c r="F2301">
        <v>0</v>
      </c>
      <c r="G2301">
        <v>0</v>
      </c>
      <c r="H2301">
        <v>22.927350000000001</v>
      </c>
      <c r="I2301">
        <v>2.7559999999999998</v>
      </c>
      <c r="J2301">
        <v>0</v>
      </c>
      <c r="K2301">
        <v>0</v>
      </c>
      <c r="L2301">
        <v>0.48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12144.99</v>
      </c>
      <c r="U2301">
        <v>9.1999999999999998E-2</v>
      </c>
      <c r="V2301">
        <v>0</v>
      </c>
      <c r="W2301">
        <v>124</v>
      </c>
      <c r="X2301">
        <v>0</v>
      </c>
      <c r="Y2301">
        <v>2019</v>
      </c>
    </row>
    <row r="2302" spans="1:25" x14ac:dyDescent="0.3">
      <c r="A2302" s="1" t="s">
        <v>179</v>
      </c>
      <c r="B2302">
        <v>0</v>
      </c>
      <c r="C2302">
        <v>2</v>
      </c>
      <c r="D2302">
        <v>45</v>
      </c>
      <c r="E2302">
        <v>0</v>
      </c>
      <c r="F2302">
        <v>72.39</v>
      </c>
      <c r="G2302">
        <v>0</v>
      </c>
      <c r="H2302">
        <v>95.318460000000002</v>
      </c>
      <c r="I2302">
        <v>154.733</v>
      </c>
      <c r="J2302">
        <v>121.9795</v>
      </c>
      <c r="K2302">
        <v>0</v>
      </c>
      <c r="L2302">
        <v>0</v>
      </c>
      <c r="M2302">
        <v>6.5469999999999997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2.8000000000000001E-2</v>
      </c>
      <c r="T2302">
        <v>3287.19</v>
      </c>
      <c r="U2302">
        <v>0</v>
      </c>
      <c r="V2302">
        <v>0</v>
      </c>
      <c r="W2302">
        <v>0</v>
      </c>
      <c r="X2302">
        <v>1.6356999999999999</v>
      </c>
      <c r="Y2302">
        <v>2019</v>
      </c>
    </row>
    <row r="2303" spans="1:25" x14ac:dyDescent="0.3">
      <c r="A2303" s="1" t="s">
        <v>180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575.72097999999994</v>
      </c>
      <c r="I2303">
        <v>0</v>
      </c>
      <c r="J2303">
        <v>0</v>
      </c>
      <c r="K2303">
        <v>0</v>
      </c>
      <c r="L2303">
        <v>65.900000000000006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637.35</v>
      </c>
      <c r="U2303">
        <v>0</v>
      </c>
      <c r="V2303">
        <v>0</v>
      </c>
      <c r="W2303">
        <v>0</v>
      </c>
      <c r="X2303">
        <v>0</v>
      </c>
      <c r="Y2303">
        <v>2019</v>
      </c>
    </row>
    <row r="2304" spans="1:25" x14ac:dyDescent="0.3">
      <c r="A2304" s="1" t="s">
        <v>181</v>
      </c>
      <c r="B2304">
        <v>0</v>
      </c>
      <c r="C2304">
        <v>37710</v>
      </c>
      <c r="D2304">
        <v>68635</v>
      </c>
      <c r="E2304">
        <v>0</v>
      </c>
      <c r="F2304">
        <v>21712.14</v>
      </c>
      <c r="G2304">
        <v>0</v>
      </c>
      <c r="H2304">
        <v>196797.19784000001</v>
      </c>
      <c r="I2304">
        <v>16095.183000000001</v>
      </c>
      <c r="J2304">
        <v>60791.1486</v>
      </c>
      <c r="K2304">
        <v>0</v>
      </c>
      <c r="L2304">
        <v>20042.900000000001</v>
      </c>
      <c r="M2304">
        <v>6523.3309999999992</v>
      </c>
      <c r="N2304">
        <v>0</v>
      </c>
      <c r="O2304">
        <v>264581</v>
      </c>
      <c r="P2304">
        <v>0</v>
      </c>
      <c r="Q2304">
        <v>0</v>
      </c>
      <c r="R2304">
        <v>0</v>
      </c>
      <c r="S2304">
        <v>74598.61</v>
      </c>
      <c r="T2304">
        <v>351292.25</v>
      </c>
      <c r="U2304">
        <v>26958.19</v>
      </c>
      <c r="V2304">
        <v>3599.08</v>
      </c>
      <c r="W2304">
        <v>125654</v>
      </c>
      <c r="X2304">
        <v>0</v>
      </c>
      <c r="Y2304">
        <v>2019</v>
      </c>
    </row>
    <row r="2305" spans="1:25" x14ac:dyDescent="0.3">
      <c r="A2305" s="1" t="s">
        <v>182</v>
      </c>
      <c r="B2305">
        <v>285.3</v>
      </c>
      <c r="C2305">
        <v>81</v>
      </c>
      <c r="D2305">
        <v>2113</v>
      </c>
      <c r="E2305">
        <v>0</v>
      </c>
      <c r="F2305">
        <v>0</v>
      </c>
      <c r="G2305">
        <v>0</v>
      </c>
      <c r="H2305">
        <v>80.399999999999991</v>
      </c>
      <c r="I2305">
        <v>2995.547</v>
      </c>
      <c r="J2305">
        <v>12104.6672</v>
      </c>
      <c r="K2305">
        <v>0</v>
      </c>
      <c r="L2305">
        <v>0</v>
      </c>
      <c r="M2305">
        <v>0.33979999999999999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1521.3810000000001</v>
      </c>
      <c r="T2305">
        <v>1102.4000000000001</v>
      </c>
      <c r="U2305">
        <v>0</v>
      </c>
      <c r="V2305">
        <v>0</v>
      </c>
      <c r="W2305">
        <v>0</v>
      </c>
      <c r="X2305">
        <v>17.619800000000001</v>
      </c>
      <c r="Y2305">
        <v>2019</v>
      </c>
    </row>
    <row r="2306" spans="1:25" x14ac:dyDescent="0.3">
      <c r="A2306" s="1" t="s">
        <v>183</v>
      </c>
      <c r="B2306">
        <v>0</v>
      </c>
      <c r="C2306">
        <v>0</v>
      </c>
      <c r="D2306">
        <v>56</v>
      </c>
      <c r="E2306">
        <v>0</v>
      </c>
      <c r="F2306">
        <v>0.18</v>
      </c>
      <c r="G2306">
        <v>0</v>
      </c>
      <c r="H2306">
        <v>0</v>
      </c>
      <c r="I2306">
        <v>6.5640000000000001</v>
      </c>
      <c r="J2306">
        <v>240.8152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23.302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2019</v>
      </c>
    </row>
    <row r="2307" spans="1:25" x14ac:dyDescent="0.3">
      <c r="A2307" s="1" t="s">
        <v>184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64.586100000000002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2019</v>
      </c>
    </row>
    <row r="2308" spans="1:25" x14ac:dyDescent="0.3">
      <c r="A2308" s="1" t="s">
        <v>185</v>
      </c>
      <c r="B2308">
        <v>3.8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62.823</v>
      </c>
      <c r="K2308">
        <v>0</v>
      </c>
      <c r="L2308">
        <v>0</v>
      </c>
      <c r="M2308">
        <v>0</v>
      </c>
      <c r="N2308">
        <v>7.17E-2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2019</v>
      </c>
    </row>
    <row r="2309" spans="1:25" x14ac:dyDescent="0.3">
      <c r="A2309" s="1" t="s">
        <v>186</v>
      </c>
      <c r="B2309">
        <v>73.2</v>
      </c>
      <c r="C2309">
        <v>0</v>
      </c>
      <c r="D2309">
        <v>0</v>
      </c>
      <c r="E2309">
        <v>0</v>
      </c>
      <c r="F2309">
        <v>0.19</v>
      </c>
      <c r="G2309">
        <v>0</v>
      </c>
      <c r="H2309">
        <v>0</v>
      </c>
      <c r="I2309">
        <v>3233.9659999999999</v>
      </c>
      <c r="J2309">
        <v>486.38780000000003</v>
      </c>
      <c r="K2309">
        <v>1</v>
      </c>
      <c r="L2309">
        <v>0</v>
      </c>
      <c r="M2309">
        <v>2343.8186999999998</v>
      </c>
      <c r="N2309">
        <v>0</v>
      </c>
      <c r="O2309">
        <v>0</v>
      </c>
      <c r="P2309">
        <v>0.67200000000000004</v>
      </c>
      <c r="Q2309">
        <v>0</v>
      </c>
      <c r="R2309">
        <v>0</v>
      </c>
      <c r="S2309">
        <v>134.21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2019</v>
      </c>
    </row>
    <row r="2310" spans="1:25" x14ac:dyDescent="0.3">
      <c r="A2310" s="1" t="s">
        <v>187</v>
      </c>
      <c r="B2310">
        <v>0.9</v>
      </c>
      <c r="C2310">
        <v>0</v>
      </c>
      <c r="D2310">
        <v>0</v>
      </c>
      <c r="E2310">
        <v>0</v>
      </c>
      <c r="F2310">
        <v>13.34</v>
      </c>
      <c r="G2310">
        <v>0</v>
      </c>
      <c r="H2310">
        <v>0</v>
      </c>
      <c r="I2310">
        <v>1358.8489999999999</v>
      </c>
      <c r="J2310">
        <v>1E-3</v>
      </c>
      <c r="K2310">
        <v>0</v>
      </c>
      <c r="L2310">
        <v>0</v>
      </c>
      <c r="M2310">
        <v>0.56759999999999999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0.40699999999999997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2019</v>
      </c>
    </row>
    <row r="2311" spans="1:25" x14ac:dyDescent="0.3">
      <c r="A2311" s="1" t="s">
        <v>188</v>
      </c>
      <c r="B2311">
        <v>23.8</v>
      </c>
      <c r="C2311">
        <v>18</v>
      </c>
      <c r="D2311">
        <v>640</v>
      </c>
      <c r="E2311">
        <v>0</v>
      </c>
      <c r="F2311">
        <v>0</v>
      </c>
      <c r="G2311">
        <v>0</v>
      </c>
      <c r="H2311">
        <v>0</v>
      </c>
      <c r="I2311">
        <v>0.16900000000000001</v>
      </c>
      <c r="J2311">
        <v>863.50840000000005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108.014</v>
      </c>
      <c r="T2311">
        <v>213.38</v>
      </c>
      <c r="U2311">
        <v>0</v>
      </c>
      <c r="V2311">
        <v>0</v>
      </c>
      <c r="W2311">
        <v>0</v>
      </c>
      <c r="X2311">
        <v>2.7452999999999999</v>
      </c>
      <c r="Y2311">
        <v>2019</v>
      </c>
    </row>
    <row r="2312" spans="1:25" x14ac:dyDescent="0.3">
      <c r="A2312" s="1" t="s">
        <v>25</v>
      </c>
      <c r="B2312">
        <v>0</v>
      </c>
      <c r="C2312">
        <v>0</v>
      </c>
      <c r="D2312">
        <v>0</v>
      </c>
      <c r="E2312">
        <v>0</v>
      </c>
      <c r="F2312">
        <v>25556.57</v>
      </c>
      <c r="G2312">
        <v>0</v>
      </c>
      <c r="H2312">
        <v>0</v>
      </c>
      <c r="I2312">
        <v>40.835999999999999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2020</v>
      </c>
    </row>
    <row r="2313" spans="1:25" x14ac:dyDescent="0.3">
      <c r="A2313" s="1" t="s">
        <v>26</v>
      </c>
      <c r="B2313">
        <v>0</v>
      </c>
      <c r="C2313">
        <v>0</v>
      </c>
      <c r="D2313">
        <v>0</v>
      </c>
      <c r="E2313">
        <v>0</v>
      </c>
      <c r="F2313">
        <v>7355.18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6040.06</v>
      </c>
      <c r="W2313">
        <v>0</v>
      </c>
      <c r="X2313">
        <v>0</v>
      </c>
      <c r="Y2313">
        <v>2020</v>
      </c>
    </row>
    <row r="2314" spans="1:25" x14ac:dyDescent="0.3">
      <c r="A2314" s="1" t="s">
        <v>27</v>
      </c>
      <c r="B2314">
        <v>243</v>
      </c>
      <c r="C2314">
        <v>585.53449999999998</v>
      </c>
      <c r="D2314">
        <v>0</v>
      </c>
      <c r="E2314">
        <v>0</v>
      </c>
      <c r="F2314">
        <v>264.93</v>
      </c>
      <c r="G2314">
        <v>0</v>
      </c>
      <c r="H2314">
        <v>0</v>
      </c>
      <c r="I2314">
        <v>1429.9880000000001</v>
      </c>
      <c r="J2314">
        <v>10821.781199999999</v>
      </c>
      <c r="K2314">
        <v>0</v>
      </c>
      <c r="L2314">
        <v>0</v>
      </c>
      <c r="M2314">
        <v>906.53589999999997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2020</v>
      </c>
    </row>
    <row r="2315" spans="1:25" x14ac:dyDescent="0.3">
      <c r="A2315" s="1" t="s">
        <v>28</v>
      </c>
      <c r="B2315">
        <v>0</v>
      </c>
      <c r="C2315">
        <v>0</v>
      </c>
      <c r="D2315">
        <v>0</v>
      </c>
      <c r="E2315">
        <v>0</v>
      </c>
      <c r="F2315">
        <v>0.78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2020</v>
      </c>
    </row>
    <row r="2316" spans="1:25" x14ac:dyDescent="0.3">
      <c r="A2316" s="1" t="s">
        <v>29</v>
      </c>
      <c r="B2316">
        <v>0</v>
      </c>
      <c r="C2316">
        <v>0</v>
      </c>
      <c r="D2316">
        <v>0</v>
      </c>
      <c r="E2316">
        <v>0</v>
      </c>
      <c r="F2316">
        <v>72.040000000000006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521.20000000000005</v>
      </c>
      <c r="W2316">
        <v>0</v>
      </c>
      <c r="X2316">
        <v>0</v>
      </c>
      <c r="Y2316">
        <v>2020</v>
      </c>
    </row>
    <row r="2317" spans="1:25" x14ac:dyDescent="0.3">
      <c r="A2317" s="1" t="s">
        <v>30</v>
      </c>
      <c r="B2317">
        <v>0</v>
      </c>
      <c r="C2317">
        <v>142.68629999999999</v>
      </c>
      <c r="D2317">
        <v>41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34.968000000000004</v>
      </c>
      <c r="R2317">
        <v>0</v>
      </c>
      <c r="S2317">
        <v>182.928</v>
      </c>
      <c r="T2317">
        <v>75.31</v>
      </c>
      <c r="U2317">
        <v>23.311</v>
      </c>
      <c r="V2317">
        <v>0</v>
      </c>
      <c r="W2317">
        <v>0</v>
      </c>
      <c r="X2317">
        <v>0</v>
      </c>
      <c r="Y2317">
        <v>2020</v>
      </c>
    </row>
    <row r="2318" spans="1:25" x14ac:dyDescent="0.3">
      <c r="A2318" s="1" t="s">
        <v>31</v>
      </c>
      <c r="B2318">
        <v>0</v>
      </c>
      <c r="C2318">
        <v>4.9560000000000004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3775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2020</v>
      </c>
    </row>
    <row r="2319" spans="1:25" x14ac:dyDescent="0.3">
      <c r="A2319" s="1" t="s">
        <v>32</v>
      </c>
      <c r="B2319">
        <v>0</v>
      </c>
      <c r="C2319">
        <v>383.6628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6.5179999999999998</v>
      </c>
      <c r="J2319">
        <v>27.626899999999999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114.486</v>
      </c>
      <c r="R2319">
        <v>0</v>
      </c>
      <c r="S2319">
        <v>2865.6819999999998</v>
      </c>
      <c r="T2319">
        <v>0</v>
      </c>
      <c r="U2319">
        <v>117.767</v>
      </c>
      <c r="V2319">
        <v>0</v>
      </c>
      <c r="W2319">
        <v>0</v>
      </c>
      <c r="X2319">
        <v>0</v>
      </c>
      <c r="Y2319">
        <v>2020</v>
      </c>
    </row>
    <row r="2320" spans="1:25" x14ac:dyDescent="0.3">
      <c r="A2320" s="1" t="s">
        <v>33</v>
      </c>
      <c r="B2320">
        <v>0</v>
      </c>
      <c r="C2320">
        <v>48.935000000000002</v>
      </c>
      <c r="D2320">
        <v>0</v>
      </c>
      <c r="E2320">
        <v>0</v>
      </c>
      <c r="F2320">
        <v>1.54</v>
      </c>
      <c r="G2320">
        <v>0</v>
      </c>
      <c r="H2320">
        <v>0</v>
      </c>
      <c r="I2320">
        <v>0.29199999999999998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57.383999999999993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2020</v>
      </c>
    </row>
    <row r="2321" spans="1:25" x14ac:dyDescent="0.3">
      <c r="A2321" s="1" t="s">
        <v>34</v>
      </c>
      <c r="B2321">
        <v>0</v>
      </c>
      <c r="C2321">
        <v>6.7843999999999998</v>
      </c>
      <c r="D2321">
        <v>0</v>
      </c>
      <c r="E2321">
        <v>0</v>
      </c>
      <c r="F2321">
        <v>0</v>
      </c>
      <c r="G2321">
        <v>0</v>
      </c>
      <c r="H2321">
        <v>58.07555</v>
      </c>
      <c r="I2321">
        <v>0</v>
      </c>
      <c r="J2321">
        <v>0</v>
      </c>
      <c r="K2321">
        <v>0</v>
      </c>
      <c r="L2321">
        <v>17.5</v>
      </c>
      <c r="M2321">
        <v>0</v>
      </c>
      <c r="N2321">
        <v>0</v>
      </c>
      <c r="O2321">
        <v>343</v>
      </c>
      <c r="P2321">
        <v>0</v>
      </c>
      <c r="Q2321">
        <v>0</v>
      </c>
      <c r="R2321">
        <v>0</v>
      </c>
      <c r="S2321">
        <v>0</v>
      </c>
      <c r="T2321">
        <v>2.5</v>
      </c>
      <c r="U2321">
        <v>0</v>
      </c>
      <c r="V2321">
        <v>0</v>
      </c>
      <c r="W2321">
        <v>0</v>
      </c>
      <c r="X2321">
        <v>0</v>
      </c>
      <c r="Y2321">
        <v>2020</v>
      </c>
    </row>
    <row r="2322" spans="1:25" x14ac:dyDescent="0.3">
      <c r="A2322" s="1" t="s">
        <v>35</v>
      </c>
      <c r="B2322">
        <v>175</v>
      </c>
      <c r="C2322">
        <v>98.787800000000004</v>
      </c>
      <c r="D2322">
        <v>95</v>
      </c>
      <c r="E2322">
        <v>0</v>
      </c>
      <c r="F2322">
        <v>0</v>
      </c>
      <c r="G2322">
        <v>0</v>
      </c>
      <c r="H2322">
        <v>0</v>
      </c>
      <c r="I2322">
        <v>211.62</v>
      </c>
      <c r="J2322">
        <v>341.94880000000001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1.7110000000000001</v>
      </c>
      <c r="Q2322">
        <v>0</v>
      </c>
      <c r="R2322">
        <v>0</v>
      </c>
      <c r="S2322">
        <v>814.93099999999993</v>
      </c>
      <c r="T2322">
        <v>1.23</v>
      </c>
      <c r="U2322">
        <v>0</v>
      </c>
      <c r="V2322">
        <v>0</v>
      </c>
      <c r="W2322">
        <v>0</v>
      </c>
      <c r="X2322">
        <v>3.1899999999999998E-2</v>
      </c>
      <c r="Y2322">
        <v>2020</v>
      </c>
    </row>
    <row r="2323" spans="1:25" x14ac:dyDescent="0.3">
      <c r="A2323" s="1" t="s">
        <v>36</v>
      </c>
      <c r="B2323">
        <v>0</v>
      </c>
      <c r="C2323">
        <v>0</v>
      </c>
      <c r="D2323">
        <v>0</v>
      </c>
      <c r="E2323">
        <v>0</v>
      </c>
      <c r="F2323">
        <v>1.06</v>
      </c>
      <c r="G2323">
        <v>0</v>
      </c>
      <c r="H2323">
        <v>0</v>
      </c>
      <c r="I2323">
        <v>6.7960000000000003</v>
      </c>
      <c r="J2323">
        <v>52.656599999999997</v>
      </c>
      <c r="K2323">
        <v>0</v>
      </c>
      <c r="L2323">
        <v>0</v>
      </c>
      <c r="M2323">
        <v>2.218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407.36599999999999</v>
      </c>
      <c r="T2323">
        <v>0</v>
      </c>
      <c r="U2323">
        <v>113.078</v>
      </c>
      <c r="V2323">
        <v>0</v>
      </c>
      <c r="W2323">
        <v>0</v>
      </c>
      <c r="X2323">
        <v>0</v>
      </c>
      <c r="Y2323">
        <v>2020</v>
      </c>
    </row>
    <row r="2324" spans="1:25" x14ac:dyDescent="0.3">
      <c r="A2324" s="1" t="s">
        <v>37</v>
      </c>
      <c r="B2324">
        <v>24.1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386.84399999999999</v>
      </c>
      <c r="J2324">
        <v>525.6848</v>
      </c>
      <c r="K2324">
        <v>7.9980000000000002</v>
      </c>
      <c r="L2324">
        <v>0</v>
      </c>
      <c r="M2324">
        <v>0</v>
      </c>
      <c r="N2324">
        <v>0</v>
      </c>
      <c r="O2324">
        <v>0</v>
      </c>
      <c r="P2324">
        <v>7.5419999999999998</v>
      </c>
      <c r="Q2324">
        <v>0</v>
      </c>
      <c r="R2324">
        <v>0</v>
      </c>
      <c r="S2324">
        <v>222.81299999999999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2020</v>
      </c>
    </row>
    <row r="2325" spans="1:25" x14ac:dyDescent="0.3">
      <c r="A2325" s="1" t="s">
        <v>38</v>
      </c>
      <c r="B2325">
        <v>0.1</v>
      </c>
      <c r="C2325">
        <v>0</v>
      </c>
      <c r="D2325">
        <v>0</v>
      </c>
      <c r="E2325">
        <v>0</v>
      </c>
      <c r="F2325">
        <v>24.4</v>
      </c>
      <c r="G2325">
        <v>0</v>
      </c>
      <c r="H2325">
        <v>0</v>
      </c>
      <c r="I2325">
        <v>2030.9549999999999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2020</v>
      </c>
    </row>
    <row r="2326" spans="1:25" x14ac:dyDescent="0.3">
      <c r="A2326" s="1" t="s">
        <v>39</v>
      </c>
      <c r="B2326">
        <v>0</v>
      </c>
      <c r="C2326">
        <v>0</v>
      </c>
      <c r="D2326">
        <v>0</v>
      </c>
      <c r="E2326">
        <v>0</v>
      </c>
      <c r="F2326">
        <v>464.03</v>
      </c>
      <c r="G2326">
        <v>0</v>
      </c>
      <c r="H2326">
        <v>0</v>
      </c>
      <c r="I2326">
        <v>0.13900000000000001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612.65</v>
      </c>
      <c r="W2326">
        <v>0</v>
      </c>
      <c r="X2326">
        <v>0</v>
      </c>
      <c r="Y2326">
        <v>2020</v>
      </c>
    </row>
    <row r="2327" spans="1:25" x14ac:dyDescent="0.3">
      <c r="A2327" s="1" t="s">
        <v>40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6.5830000000000002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0.43</v>
      </c>
      <c r="U2327">
        <v>0</v>
      </c>
      <c r="V2327">
        <v>0</v>
      </c>
      <c r="W2327">
        <v>19</v>
      </c>
      <c r="X2327">
        <v>0</v>
      </c>
      <c r="Y2327">
        <v>2020</v>
      </c>
    </row>
    <row r="2328" spans="1:25" x14ac:dyDescent="0.3">
      <c r="A2328" s="1" t="s">
        <v>41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0.875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2020</v>
      </c>
    </row>
    <row r="2329" spans="1:25" x14ac:dyDescent="0.3">
      <c r="A2329" s="1" t="s">
        <v>42</v>
      </c>
      <c r="B2329">
        <v>0</v>
      </c>
      <c r="C2329">
        <v>39.435299999999998</v>
      </c>
      <c r="D2329">
        <v>0</v>
      </c>
      <c r="E2329">
        <v>0</v>
      </c>
      <c r="F2329">
        <v>0</v>
      </c>
      <c r="G2329">
        <v>0</v>
      </c>
      <c r="H2329">
        <v>1309.58833</v>
      </c>
      <c r="I2329">
        <v>0</v>
      </c>
      <c r="J2329">
        <v>0</v>
      </c>
      <c r="K2329">
        <v>0</v>
      </c>
      <c r="L2329">
        <v>10505.4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1364.67</v>
      </c>
      <c r="U2329">
        <v>0</v>
      </c>
      <c r="V2329">
        <v>0</v>
      </c>
      <c r="W2329">
        <v>4</v>
      </c>
      <c r="X2329">
        <v>0</v>
      </c>
      <c r="Y2329">
        <v>2020</v>
      </c>
    </row>
    <row r="2330" spans="1:25" x14ac:dyDescent="0.3">
      <c r="A2330" s="1" t="s">
        <v>43</v>
      </c>
      <c r="B2330">
        <v>0</v>
      </c>
      <c r="C2330">
        <v>9724.5204999999987</v>
      </c>
      <c r="D2330">
        <v>99</v>
      </c>
      <c r="E2330">
        <v>1064.4349999999999</v>
      </c>
      <c r="F2330">
        <v>11406.95</v>
      </c>
      <c r="G2330">
        <v>0</v>
      </c>
      <c r="H2330">
        <v>20521.60108</v>
      </c>
      <c r="I2330">
        <v>5795.2659999999996</v>
      </c>
      <c r="J2330">
        <v>0</v>
      </c>
      <c r="K2330">
        <v>0</v>
      </c>
      <c r="L2330">
        <v>8168.4</v>
      </c>
      <c r="M2330">
        <v>0</v>
      </c>
      <c r="N2330">
        <v>0</v>
      </c>
      <c r="O2330">
        <v>9734</v>
      </c>
      <c r="P2330">
        <v>0</v>
      </c>
      <c r="Q2330">
        <v>423.65100000000001</v>
      </c>
      <c r="R2330">
        <v>0</v>
      </c>
      <c r="S2330">
        <v>0</v>
      </c>
      <c r="T2330">
        <v>322247.19</v>
      </c>
      <c r="U2330">
        <v>1243.2487000000001</v>
      </c>
      <c r="V2330">
        <v>4859.6400000000003</v>
      </c>
      <c r="W2330">
        <v>312683</v>
      </c>
      <c r="X2330">
        <v>3.6900000000000002E-2</v>
      </c>
      <c r="Y2330">
        <v>2020</v>
      </c>
    </row>
    <row r="2331" spans="1:25" x14ac:dyDescent="0.3">
      <c r="A2331" s="1" t="s">
        <v>44</v>
      </c>
      <c r="B2331">
        <v>0</v>
      </c>
      <c r="C2331">
        <v>938.52170000000001</v>
      </c>
      <c r="D2331">
        <v>1930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76.573999999999998</v>
      </c>
      <c r="V2331">
        <v>0</v>
      </c>
      <c r="W2331">
        <v>0</v>
      </c>
      <c r="X2331">
        <v>348.6814</v>
      </c>
      <c r="Y2331">
        <v>2020</v>
      </c>
    </row>
    <row r="2332" spans="1:25" x14ac:dyDescent="0.3">
      <c r="A2332" s="1" t="s">
        <v>45</v>
      </c>
      <c r="B2332">
        <v>0</v>
      </c>
      <c r="C2332">
        <v>260.02319999999997</v>
      </c>
      <c r="D2332">
        <v>346</v>
      </c>
      <c r="E2332">
        <v>1.4119999999999999</v>
      </c>
      <c r="F2332">
        <v>0</v>
      </c>
      <c r="G2332">
        <v>24.471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11.616</v>
      </c>
      <c r="R2332">
        <v>78.95</v>
      </c>
      <c r="S2332">
        <v>0</v>
      </c>
      <c r="T2332">
        <v>0</v>
      </c>
      <c r="U2332">
        <v>472.25000000000011</v>
      </c>
      <c r="V2332">
        <v>0</v>
      </c>
      <c r="W2332">
        <v>1735</v>
      </c>
      <c r="X2332">
        <v>32.720799999999997</v>
      </c>
      <c r="Y2332">
        <v>2020</v>
      </c>
    </row>
    <row r="2333" spans="1:25" x14ac:dyDescent="0.3">
      <c r="A2333" s="1" t="s">
        <v>46</v>
      </c>
      <c r="B2333">
        <v>673.8</v>
      </c>
      <c r="C2333">
        <v>757.23379999999997</v>
      </c>
      <c r="D2333">
        <v>4925</v>
      </c>
      <c r="E2333">
        <v>0</v>
      </c>
      <c r="F2333">
        <v>0</v>
      </c>
      <c r="G2333">
        <v>0</v>
      </c>
      <c r="H2333">
        <v>0.5</v>
      </c>
      <c r="I2333">
        <v>275.01299999999998</v>
      </c>
      <c r="J2333">
        <v>9133.8829000000005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591.79399999999998</v>
      </c>
      <c r="T2333">
        <v>2266.67</v>
      </c>
      <c r="U2333">
        <v>0</v>
      </c>
      <c r="V2333">
        <v>0</v>
      </c>
      <c r="W2333">
        <v>0</v>
      </c>
      <c r="X2333">
        <v>578.63040000000001</v>
      </c>
      <c r="Y2333">
        <v>2020</v>
      </c>
    </row>
    <row r="2334" spans="1:25" x14ac:dyDescent="0.3">
      <c r="A2334" s="1" t="s">
        <v>47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2009.0909999999999</v>
      </c>
      <c r="I2334">
        <v>0</v>
      </c>
      <c r="J2334">
        <v>0</v>
      </c>
      <c r="K2334">
        <v>0</v>
      </c>
      <c r="L2334">
        <v>2</v>
      </c>
      <c r="M2334">
        <v>0</v>
      </c>
      <c r="N2334">
        <v>0</v>
      </c>
      <c r="O2334">
        <v>267784</v>
      </c>
      <c r="P2334">
        <v>0</v>
      </c>
      <c r="Q2334">
        <v>0</v>
      </c>
      <c r="R2334">
        <v>0</v>
      </c>
      <c r="S2334">
        <v>0</v>
      </c>
      <c r="T2334">
        <v>49.41</v>
      </c>
      <c r="U2334">
        <v>0</v>
      </c>
      <c r="V2334">
        <v>0</v>
      </c>
      <c r="W2334">
        <v>0</v>
      </c>
      <c r="X2334">
        <v>0</v>
      </c>
      <c r="Y2334">
        <v>2020</v>
      </c>
    </row>
    <row r="2335" spans="1:25" x14ac:dyDescent="0.3">
      <c r="A2335" s="1" t="s">
        <v>48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10613.64697</v>
      </c>
      <c r="I2335">
        <v>2.2280000000000002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163.44</v>
      </c>
      <c r="U2335">
        <v>0</v>
      </c>
      <c r="V2335">
        <v>0</v>
      </c>
      <c r="W2335">
        <v>0</v>
      </c>
      <c r="X2335">
        <v>0</v>
      </c>
      <c r="Y2335">
        <v>2020</v>
      </c>
    </row>
    <row r="2336" spans="1:25" x14ac:dyDescent="0.3">
      <c r="A2336" s="1" t="s">
        <v>49</v>
      </c>
      <c r="B2336">
        <v>0</v>
      </c>
      <c r="C2336">
        <v>0</v>
      </c>
      <c r="D2336">
        <v>0</v>
      </c>
      <c r="E2336">
        <v>0</v>
      </c>
      <c r="F2336">
        <v>32.31</v>
      </c>
      <c r="G2336">
        <v>0</v>
      </c>
      <c r="H2336">
        <v>0</v>
      </c>
      <c r="I2336">
        <v>139.47499999999999</v>
      </c>
      <c r="J2336">
        <v>735.74030000000005</v>
      </c>
      <c r="K2336">
        <v>0</v>
      </c>
      <c r="L2336">
        <v>2.7</v>
      </c>
      <c r="M2336">
        <v>67.683599999999998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3.95</v>
      </c>
      <c r="U2336">
        <v>0</v>
      </c>
      <c r="V2336">
        <v>0</v>
      </c>
      <c r="W2336">
        <v>0</v>
      </c>
      <c r="X2336">
        <v>0</v>
      </c>
      <c r="Y2336">
        <v>2020</v>
      </c>
    </row>
    <row r="2337" spans="1:25" x14ac:dyDescent="0.3">
      <c r="A2337" s="1" t="s">
        <v>50</v>
      </c>
      <c r="B2337">
        <v>9.6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96.593299999999999</v>
      </c>
      <c r="K2337">
        <v>1.1000000000000001</v>
      </c>
      <c r="L2337">
        <v>0</v>
      </c>
      <c r="M2337">
        <v>147.5256</v>
      </c>
      <c r="N2337">
        <v>0.1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2020</v>
      </c>
    </row>
    <row r="2338" spans="1:25" x14ac:dyDescent="0.3">
      <c r="A2338" s="1" t="s">
        <v>51</v>
      </c>
      <c r="B2338">
        <v>18</v>
      </c>
      <c r="C2338">
        <v>0</v>
      </c>
      <c r="D2338">
        <v>0</v>
      </c>
      <c r="E2338">
        <v>0</v>
      </c>
      <c r="F2338">
        <v>28.74</v>
      </c>
      <c r="G2338">
        <v>0</v>
      </c>
      <c r="H2338">
        <v>0</v>
      </c>
      <c r="I2338">
        <v>370.654</v>
      </c>
      <c r="J2338">
        <v>40.5503</v>
      </c>
      <c r="K2338">
        <v>0</v>
      </c>
      <c r="L2338">
        <v>0</v>
      </c>
      <c r="M2338">
        <v>417.8895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1.524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2020</v>
      </c>
    </row>
    <row r="2339" spans="1:25" x14ac:dyDescent="0.3">
      <c r="A2339" s="1" t="s">
        <v>52</v>
      </c>
      <c r="B2339">
        <v>153.6</v>
      </c>
      <c r="C2339">
        <v>48.034300000000002</v>
      </c>
      <c r="D2339">
        <v>114</v>
      </c>
      <c r="E2339">
        <v>0</v>
      </c>
      <c r="F2339">
        <v>0</v>
      </c>
      <c r="G2339">
        <v>0</v>
      </c>
      <c r="H2339">
        <v>0</v>
      </c>
      <c r="I2339">
        <v>7.1059999999999999</v>
      </c>
      <c r="J2339">
        <v>18.339500000000001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1286.6690000000001</v>
      </c>
      <c r="T2339">
        <v>29.93</v>
      </c>
      <c r="U2339">
        <v>0</v>
      </c>
      <c r="V2339">
        <v>0</v>
      </c>
      <c r="W2339">
        <v>0</v>
      </c>
      <c r="X2339">
        <v>0</v>
      </c>
      <c r="Y2339">
        <v>2020</v>
      </c>
    </row>
    <row r="2340" spans="1:25" x14ac:dyDescent="0.3">
      <c r="A2340" s="1" t="s">
        <v>53</v>
      </c>
      <c r="B2340">
        <v>0.3</v>
      </c>
      <c r="C2340">
        <v>0</v>
      </c>
      <c r="D2340">
        <v>1</v>
      </c>
      <c r="E2340">
        <v>0</v>
      </c>
      <c r="F2340">
        <v>45.25</v>
      </c>
      <c r="G2340">
        <v>0</v>
      </c>
      <c r="H2340">
        <v>0</v>
      </c>
      <c r="I2340">
        <v>256.26900000000001</v>
      </c>
      <c r="J2340">
        <v>12.787699999999999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0.38600000000000001</v>
      </c>
      <c r="T2340">
        <v>0.08</v>
      </c>
      <c r="U2340">
        <v>0</v>
      </c>
      <c r="V2340">
        <v>20.96</v>
      </c>
      <c r="W2340">
        <v>0</v>
      </c>
      <c r="X2340">
        <v>0</v>
      </c>
      <c r="Y2340">
        <v>2020</v>
      </c>
    </row>
    <row r="2341" spans="1:25" x14ac:dyDescent="0.3">
      <c r="A2341" s="1" t="s">
        <v>54</v>
      </c>
      <c r="B2341">
        <v>0</v>
      </c>
      <c r="C2341">
        <v>72.099500000000006</v>
      </c>
      <c r="D2341">
        <v>1</v>
      </c>
      <c r="E2341">
        <v>579.11900000000003</v>
      </c>
      <c r="F2341">
        <v>96.38</v>
      </c>
      <c r="G2341">
        <v>0</v>
      </c>
      <c r="H2341">
        <v>514.13431000000003</v>
      </c>
      <c r="I2341">
        <v>38.795999999999999</v>
      </c>
      <c r="J2341">
        <v>0</v>
      </c>
      <c r="K2341">
        <v>0</v>
      </c>
      <c r="L2341">
        <v>48.6</v>
      </c>
      <c r="M2341">
        <v>0</v>
      </c>
      <c r="N2341">
        <v>0</v>
      </c>
      <c r="O2341">
        <v>19</v>
      </c>
      <c r="P2341">
        <v>0</v>
      </c>
      <c r="Q2341">
        <v>260.94900000000001</v>
      </c>
      <c r="R2341">
        <v>0</v>
      </c>
      <c r="S2341">
        <v>0</v>
      </c>
      <c r="T2341">
        <v>14081.49</v>
      </c>
      <c r="U2341">
        <v>97.188000000000002</v>
      </c>
      <c r="V2341">
        <v>9.39</v>
      </c>
      <c r="W2341">
        <v>12266</v>
      </c>
      <c r="X2341">
        <v>0</v>
      </c>
      <c r="Y2341">
        <v>2020</v>
      </c>
    </row>
    <row r="2342" spans="1:25" x14ac:dyDescent="0.3">
      <c r="A2342" s="1" t="s">
        <v>55</v>
      </c>
      <c r="B2342">
        <v>0</v>
      </c>
      <c r="C2342">
        <v>4478.4066000000003</v>
      </c>
      <c r="D2342">
        <v>0</v>
      </c>
      <c r="E2342">
        <v>0</v>
      </c>
      <c r="F2342">
        <v>100.09</v>
      </c>
      <c r="G2342">
        <v>0</v>
      </c>
      <c r="H2342">
        <v>1932.9379300000001</v>
      </c>
      <c r="I2342">
        <v>96.668000000000006</v>
      </c>
      <c r="J2342">
        <v>62.7498</v>
      </c>
      <c r="K2342">
        <v>0</v>
      </c>
      <c r="L2342">
        <v>1992.4</v>
      </c>
      <c r="M2342">
        <v>0</v>
      </c>
      <c r="N2342">
        <v>0</v>
      </c>
      <c r="O2342">
        <v>12535</v>
      </c>
      <c r="P2342">
        <v>0</v>
      </c>
      <c r="Q2342">
        <v>0</v>
      </c>
      <c r="R2342">
        <v>0</v>
      </c>
      <c r="S2342">
        <v>0</v>
      </c>
      <c r="T2342">
        <v>813.12</v>
      </c>
      <c r="U2342">
        <v>0</v>
      </c>
      <c r="V2342">
        <v>0</v>
      </c>
      <c r="W2342">
        <v>325</v>
      </c>
      <c r="X2342">
        <v>0</v>
      </c>
      <c r="Y2342">
        <v>2020</v>
      </c>
    </row>
    <row r="2343" spans="1:25" x14ac:dyDescent="0.3">
      <c r="A2343" s="1" t="s">
        <v>56</v>
      </c>
      <c r="B2343">
        <v>210.9</v>
      </c>
      <c r="C2343">
        <v>0</v>
      </c>
      <c r="D2343">
        <v>0</v>
      </c>
      <c r="E2343">
        <v>0</v>
      </c>
      <c r="F2343">
        <v>100.59</v>
      </c>
      <c r="G2343">
        <v>0</v>
      </c>
      <c r="H2343">
        <v>0</v>
      </c>
      <c r="I2343">
        <v>2326.8359999999998</v>
      </c>
      <c r="J2343">
        <v>251.67570000000001</v>
      </c>
      <c r="K2343">
        <v>1.996</v>
      </c>
      <c r="L2343">
        <v>0</v>
      </c>
      <c r="M2343">
        <v>8.1236999999999995</v>
      </c>
      <c r="N2343">
        <v>0.44</v>
      </c>
      <c r="O2343">
        <v>0</v>
      </c>
      <c r="P2343">
        <v>1.304</v>
      </c>
      <c r="Q2343">
        <v>0</v>
      </c>
      <c r="R2343">
        <v>0</v>
      </c>
      <c r="S2343">
        <v>234.68799999999999</v>
      </c>
      <c r="T2343">
        <v>0</v>
      </c>
      <c r="U2343">
        <v>0</v>
      </c>
      <c r="V2343">
        <v>0.14000000000000001</v>
      </c>
      <c r="W2343">
        <v>0</v>
      </c>
      <c r="X2343">
        <v>0</v>
      </c>
      <c r="Y2343">
        <v>2020</v>
      </c>
    </row>
    <row r="2344" spans="1:25" x14ac:dyDescent="0.3">
      <c r="A2344" s="1" t="s">
        <v>57</v>
      </c>
      <c r="B2344">
        <v>0</v>
      </c>
      <c r="C2344">
        <v>281.90890000000002</v>
      </c>
      <c r="D2344">
        <v>5</v>
      </c>
      <c r="E2344">
        <v>4.4800000000000004</v>
      </c>
      <c r="F2344">
        <v>44.52</v>
      </c>
      <c r="G2344">
        <v>0</v>
      </c>
      <c r="H2344">
        <v>1359.2190700000001</v>
      </c>
      <c r="I2344">
        <v>96.003</v>
      </c>
      <c r="J2344">
        <v>0</v>
      </c>
      <c r="K2344">
        <v>0</v>
      </c>
      <c r="L2344">
        <v>835.9</v>
      </c>
      <c r="M2344">
        <v>0</v>
      </c>
      <c r="N2344">
        <v>0</v>
      </c>
      <c r="O2344">
        <v>549</v>
      </c>
      <c r="P2344">
        <v>0</v>
      </c>
      <c r="Q2344">
        <v>5.7880000000000003</v>
      </c>
      <c r="R2344">
        <v>0</v>
      </c>
      <c r="S2344">
        <v>0</v>
      </c>
      <c r="T2344">
        <v>87344.66</v>
      </c>
      <c r="U2344">
        <v>7.0180999999999996</v>
      </c>
      <c r="V2344">
        <v>60.73</v>
      </c>
      <c r="W2344">
        <v>89030</v>
      </c>
      <c r="X2344">
        <v>0.58789999999999998</v>
      </c>
      <c r="Y2344">
        <v>2020</v>
      </c>
    </row>
    <row r="2345" spans="1:25" x14ac:dyDescent="0.3">
      <c r="A2345" s="1" t="s">
        <v>58</v>
      </c>
      <c r="B2345">
        <v>40.000000000000007</v>
      </c>
      <c r="C2345">
        <v>369.66449999999998</v>
      </c>
      <c r="D2345">
        <v>1684</v>
      </c>
      <c r="E2345">
        <v>0</v>
      </c>
      <c r="F2345">
        <v>25.82</v>
      </c>
      <c r="G2345">
        <v>0</v>
      </c>
      <c r="H2345">
        <v>1.8</v>
      </c>
      <c r="I2345">
        <v>230.358</v>
      </c>
      <c r="J2345">
        <v>22700.9797</v>
      </c>
      <c r="K2345">
        <v>0</v>
      </c>
      <c r="L2345">
        <v>0</v>
      </c>
      <c r="M2345">
        <v>448.1567</v>
      </c>
      <c r="N2345">
        <v>0</v>
      </c>
      <c r="O2345">
        <v>0</v>
      </c>
      <c r="P2345">
        <v>0</v>
      </c>
      <c r="Q2345">
        <v>130.233</v>
      </c>
      <c r="R2345">
        <v>0</v>
      </c>
      <c r="S2345">
        <v>241.434</v>
      </c>
      <c r="T2345">
        <v>3166.51</v>
      </c>
      <c r="U2345">
        <v>0</v>
      </c>
      <c r="V2345">
        <v>0</v>
      </c>
      <c r="W2345">
        <v>0</v>
      </c>
      <c r="X2345">
        <v>114.98309999999999</v>
      </c>
      <c r="Y2345">
        <v>2020</v>
      </c>
    </row>
    <row r="2346" spans="1:25" x14ac:dyDescent="0.3">
      <c r="A2346" s="1" t="s">
        <v>59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1019.15248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53541</v>
      </c>
      <c r="P2346">
        <v>0</v>
      </c>
      <c r="Q2346">
        <v>0</v>
      </c>
      <c r="R2346">
        <v>0</v>
      </c>
      <c r="S2346">
        <v>0</v>
      </c>
      <c r="T2346">
        <v>5.56</v>
      </c>
      <c r="U2346">
        <v>0</v>
      </c>
      <c r="V2346">
        <v>0</v>
      </c>
      <c r="W2346">
        <v>0</v>
      </c>
      <c r="X2346">
        <v>0</v>
      </c>
      <c r="Y2346">
        <v>2020</v>
      </c>
    </row>
    <row r="2347" spans="1:25" x14ac:dyDescent="0.3">
      <c r="A2347" s="1" t="s">
        <v>60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7286.8002500000002</v>
      </c>
      <c r="I2347">
        <v>0.85899999999999999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51.17</v>
      </c>
      <c r="U2347">
        <v>0</v>
      </c>
      <c r="V2347">
        <v>0</v>
      </c>
      <c r="W2347">
        <v>0</v>
      </c>
      <c r="X2347">
        <v>0</v>
      </c>
      <c r="Y2347">
        <v>2020</v>
      </c>
    </row>
    <row r="2348" spans="1:25" x14ac:dyDescent="0.3">
      <c r="A2348" s="1" t="s">
        <v>61</v>
      </c>
      <c r="B2348">
        <v>0</v>
      </c>
      <c r="C2348">
        <v>0</v>
      </c>
      <c r="D2348">
        <v>0</v>
      </c>
      <c r="E2348">
        <v>0</v>
      </c>
      <c r="F2348">
        <v>0.09</v>
      </c>
      <c r="G2348">
        <v>0</v>
      </c>
      <c r="H2348">
        <v>0</v>
      </c>
      <c r="I2348">
        <v>2.4460000000000002</v>
      </c>
      <c r="J2348">
        <v>0</v>
      </c>
      <c r="K2348">
        <v>0</v>
      </c>
      <c r="L2348">
        <v>0</v>
      </c>
      <c r="M2348">
        <v>679.47989999999993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13.63</v>
      </c>
      <c r="U2348">
        <v>0</v>
      </c>
      <c r="V2348">
        <v>0</v>
      </c>
      <c r="W2348">
        <v>133</v>
      </c>
      <c r="X2348">
        <v>0</v>
      </c>
      <c r="Y2348">
        <v>2020</v>
      </c>
    </row>
    <row r="2349" spans="1:25" x14ac:dyDescent="0.3">
      <c r="A2349" s="1" t="s">
        <v>62</v>
      </c>
      <c r="B2349">
        <v>3.6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531.36389999999994</v>
      </c>
      <c r="K2349">
        <v>0</v>
      </c>
      <c r="L2349">
        <v>0</v>
      </c>
      <c r="M2349">
        <v>759.31010000000003</v>
      </c>
      <c r="N2349">
        <v>0.1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2020</v>
      </c>
    </row>
    <row r="2350" spans="1:25" x14ac:dyDescent="0.3">
      <c r="A2350" s="1" t="s">
        <v>63</v>
      </c>
      <c r="B2350">
        <v>106.5</v>
      </c>
      <c r="C2350">
        <v>0</v>
      </c>
      <c r="D2350">
        <v>1</v>
      </c>
      <c r="E2350">
        <v>0</v>
      </c>
      <c r="F2350">
        <v>177.21</v>
      </c>
      <c r="G2350">
        <v>0</v>
      </c>
      <c r="H2350">
        <v>0</v>
      </c>
      <c r="I2350">
        <v>3806.7959999999998</v>
      </c>
      <c r="J2350">
        <v>518.16920000000005</v>
      </c>
      <c r="K2350">
        <v>0</v>
      </c>
      <c r="L2350">
        <v>0</v>
      </c>
      <c r="M2350">
        <v>2628.2894000000001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39.752000000000002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2020</v>
      </c>
    </row>
    <row r="2351" spans="1:25" x14ac:dyDescent="0.3">
      <c r="A2351" s="1" t="s">
        <v>64</v>
      </c>
      <c r="B2351">
        <v>0</v>
      </c>
      <c r="C2351">
        <v>19303.003199999999</v>
      </c>
      <c r="D2351">
        <v>73188</v>
      </c>
      <c r="E2351">
        <v>0</v>
      </c>
      <c r="F2351">
        <v>0</v>
      </c>
      <c r="G2351">
        <v>0</v>
      </c>
      <c r="H2351">
        <v>119283.70501000001</v>
      </c>
      <c r="I2351">
        <v>7689.8860000000004</v>
      </c>
      <c r="J2351">
        <v>56713.832199999997</v>
      </c>
      <c r="K2351">
        <v>0</v>
      </c>
      <c r="L2351">
        <v>3546.9</v>
      </c>
      <c r="M2351">
        <v>1835.876</v>
      </c>
      <c r="N2351">
        <v>0</v>
      </c>
      <c r="O2351">
        <v>134160</v>
      </c>
      <c r="P2351">
        <v>0</v>
      </c>
      <c r="Q2351">
        <v>3789.0790000000002</v>
      </c>
      <c r="R2351">
        <v>0</v>
      </c>
      <c r="S2351">
        <v>54775.408000000003</v>
      </c>
      <c r="T2351">
        <v>503651.83</v>
      </c>
      <c r="U2351">
        <v>1329.82</v>
      </c>
      <c r="V2351">
        <v>0</v>
      </c>
      <c r="W2351">
        <v>74936</v>
      </c>
      <c r="X2351">
        <v>10528.2547</v>
      </c>
      <c r="Y2351">
        <v>2020</v>
      </c>
    </row>
    <row r="2352" spans="1:25" x14ac:dyDescent="0.3">
      <c r="A2352" s="1" t="s">
        <v>65</v>
      </c>
      <c r="B2352">
        <v>0</v>
      </c>
      <c r="C2352">
        <v>2068.8690999999999</v>
      </c>
      <c r="D2352">
        <v>587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500.27100000000002</v>
      </c>
      <c r="V2352">
        <v>0</v>
      </c>
      <c r="W2352">
        <v>0</v>
      </c>
      <c r="X2352">
        <v>713.39300000000003</v>
      </c>
      <c r="Y2352">
        <v>2020</v>
      </c>
    </row>
    <row r="2353" spans="1:25" x14ac:dyDescent="0.3">
      <c r="A2353" s="1" t="s">
        <v>66</v>
      </c>
      <c r="B2353">
        <v>0</v>
      </c>
      <c r="C2353">
        <v>833.34690000000001</v>
      </c>
      <c r="D2353">
        <v>9211</v>
      </c>
      <c r="E2353">
        <v>16377.406999999999</v>
      </c>
      <c r="F2353">
        <v>0</v>
      </c>
      <c r="G2353">
        <v>32158.021000000001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5577.6839999999993</v>
      </c>
      <c r="R2353">
        <v>5954.03</v>
      </c>
      <c r="S2353">
        <v>0</v>
      </c>
      <c r="T2353">
        <v>0</v>
      </c>
      <c r="U2353">
        <v>36963.658000000003</v>
      </c>
      <c r="V2353">
        <v>0</v>
      </c>
      <c r="W2353">
        <v>26039</v>
      </c>
      <c r="X2353">
        <v>44100.994500000001</v>
      </c>
      <c r="Y2353">
        <v>2020</v>
      </c>
    </row>
    <row r="2354" spans="1:25" x14ac:dyDescent="0.3">
      <c r="A2354" s="1" t="s">
        <v>67</v>
      </c>
      <c r="B2354">
        <v>0</v>
      </c>
      <c r="C2354">
        <v>0</v>
      </c>
      <c r="D2354">
        <v>21</v>
      </c>
      <c r="E2354">
        <v>12230.565000000001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21018.51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2020</v>
      </c>
    </row>
    <row r="2355" spans="1:25" x14ac:dyDescent="0.3">
      <c r="A2355" s="1" t="s">
        <v>68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60607.771999999997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12440.022199999999</v>
      </c>
      <c r="Y2355">
        <v>2020</v>
      </c>
    </row>
    <row r="2356" spans="1:25" x14ac:dyDescent="0.3">
      <c r="A2356" s="1" t="s">
        <v>69</v>
      </c>
      <c r="B2356">
        <v>116</v>
      </c>
      <c r="C2356">
        <v>29293.745999999999</v>
      </c>
      <c r="D2356">
        <v>95644</v>
      </c>
      <c r="E2356">
        <v>0</v>
      </c>
      <c r="F2356">
        <v>0</v>
      </c>
      <c r="G2356">
        <v>0</v>
      </c>
      <c r="H2356">
        <v>1030.5040200000001</v>
      </c>
      <c r="I2356">
        <v>19753.75</v>
      </c>
      <c r="J2356">
        <v>68627.824399999998</v>
      </c>
      <c r="K2356">
        <v>0</v>
      </c>
      <c r="L2356">
        <v>0</v>
      </c>
      <c r="M2356">
        <v>234.57599999999999</v>
      </c>
      <c r="N2356">
        <v>0</v>
      </c>
      <c r="O2356">
        <v>0</v>
      </c>
      <c r="P2356">
        <v>0</v>
      </c>
      <c r="Q2356">
        <v>6031.8879999999999</v>
      </c>
      <c r="R2356">
        <v>0</v>
      </c>
      <c r="S2356">
        <v>74265.858999999997</v>
      </c>
      <c r="T2356">
        <v>115967.75</v>
      </c>
      <c r="U2356">
        <v>0</v>
      </c>
      <c r="V2356">
        <v>0</v>
      </c>
      <c r="W2356">
        <v>0</v>
      </c>
      <c r="X2356">
        <v>13142.5949</v>
      </c>
      <c r="Y2356">
        <v>2020</v>
      </c>
    </row>
    <row r="2357" spans="1:25" x14ac:dyDescent="0.3">
      <c r="A2357" s="1" t="s">
        <v>70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62805.686849999998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129838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2020</v>
      </c>
    </row>
    <row r="2358" spans="1:25" x14ac:dyDescent="0.3">
      <c r="A2358" s="1" t="s">
        <v>71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4</v>
      </c>
      <c r="I2358">
        <v>0</v>
      </c>
      <c r="J2358">
        <v>50.82</v>
      </c>
      <c r="K2358">
        <v>0</v>
      </c>
      <c r="L2358">
        <v>0</v>
      </c>
      <c r="M2358">
        <v>1189.7053000000001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7.1539999999999999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2020</v>
      </c>
    </row>
    <row r="2359" spans="1:25" x14ac:dyDescent="0.3">
      <c r="A2359" s="1" t="s">
        <v>72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1.0999999999999999E-2</v>
      </c>
      <c r="J2359">
        <v>5969.5757999999996</v>
      </c>
      <c r="K2359">
        <v>0</v>
      </c>
      <c r="L2359">
        <v>0</v>
      </c>
      <c r="M2359">
        <v>1991.1833999999999</v>
      </c>
      <c r="N2359">
        <v>1.4999999999999999E-2</v>
      </c>
      <c r="O2359">
        <v>0</v>
      </c>
      <c r="P2359">
        <v>0</v>
      </c>
      <c r="Q2359">
        <v>0</v>
      </c>
      <c r="R2359">
        <v>0</v>
      </c>
      <c r="S2359">
        <v>0.154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2020</v>
      </c>
    </row>
    <row r="2360" spans="1:25" x14ac:dyDescent="0.3">
      <c r="A2360" s="1" t="s">
        <v>73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5969.5757999999996</v>
      </c>
      <c r="K2360">
        <v>0</v>
      </c>
      <c r="L2360">
        <v>0</v>
      </c>
      <c r="M2360">
        <v>1988.1464000000001</v>
      </c>
      <c r="N2360">
        <v>1.4999999999999999E-2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2020</v>
      </c>
    </row>
    <row r="2361" spans="1:25" x14ac:dyDescent="0.3">
      <c r="A2361" s="1" t="s">
        <v>74</v>
      </c>
      <c r="B2361">
        <v>79.900000000000006</v>
      </c>
      <c r="C2361">
        <v>408.7561</v>
      </c>
      <c r="D2361">
        <v>3303</v>
      </c>
      <c r="E2361">
        <v>0</v>
      </c>
      <c r="F2361">
        <v>24381.31</v>
      </c>
      <c r="G2361">
        <v>0</v>
      </c>
      <c r="H2361">
        <v>0</v>
      </c>
      <c r="I2361">
        <v>29918.482</v>
      </c>
      <c r="J2361">
        <v>7515.3558999999996</v>
      </c>
      <c r="K2361">
        <v>0</v>
      </c>
      <c r="L2361">
        <v>0</v>
      </c>
      <c r="M2361">
        <v>3552.3054999999999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298.10500000000002</v>
      </c>
      <c r="T2361">
        <v>2871.13</v>
      </c>
      <c r="U2361">
        <v>46.87</v>
      </c>
      <c r="V2361">
        <v>1.44</v>
      </c>
      <c r="W2361">
        <v>0</v>
      </c>
      <c r="X2361">
        <v>52.190100000000001</v>
      </c>
      <c r="Y2361">
        <v>2020</v>
      </c>
    </row>
    <row r="2362" spans="1:25" x14ac:dyDescent="0.3">
      <c r="A2362" s="1" t="s">
        <v>75</v>
      </c>
      <c r="B2362">
        <v>0</v>
      </c>
      <c r="C2362">
        <v>0</v>
      </c>
      <c r="D2362">
        <v>0</v>
      </c>
      <c r="E2362">
        <v>0</v>
      </c>
      <c r="F2362">
        <v>6579.2999999999993</v>
      </c>
      <c r="G2362">
        <v>0</v>
      </c>
      <c r="H2362">
        <v>0</v>
      </c>
      <c r="I2362">
        <v>49.203000000000003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2135.73</v>
      </c>
      <c r="W2362">
        <v>0</v>
      </c>
      <c r="X2362">
        <v>0</v>
      </c>
      <c r="Y2362">
        <v>2020</v>
      </c>
    </row>
    <row r="2363" spans="1:25" x14ac:dyDescent="0.3">
      <c r="A2363" s="1" t="s">
        <v>76</v>
      </c>
      <c r="B2363">
        <v>0</v>
      </c>
      <c r="C2363">
        <v>2.1139999999999999</v>
      </c>
      <c r="D2363">
        <v>169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4716.8340000000007</v>
      </c>
      <c r="T2363">
        <v>0</v>
      </c>
      <c r="U2363">
        <v>0</v>
      </c>
      <c r="V2363">
        <v>0</v>
      </c>
      <c r="W2363">
        <v>0</v>
      </c>
      <c r="X2363">
        <v>0.54700000000000004</v>
      </c>
      <c r="Y2363">
        <v>2020</v>
      </c>
    </row>
    <row r="2364" spans="1:25" x14ac:dyDescent="0.3">
      <c r="A2364" s="1" t="s">
        <v>77</v>
      </c>
      <c r="B2364">
        <v>0</v>
      </c>
      <c r="C2364">
        <v>0</v>
      </c>
      <c r="D2364">
        <v>0</v>
      </c>
      <c r="E2364">
        <v>0</v>
      </c>
      <c r="F2364">
        <v>12405.29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13900.63</v>
      </c>
      <c r="W2364">
        <v>0</v>
      </c>
      <c r="X2364">
        <v>0</v>
      </c>
      <c r="Y2364">
        <v>2020</v>
      </c>
    </row>
    <row r="2365" spans="1:25" x14ac:dyDescent="0.3">
      <c r="A2365" s="1" t="s">
        <v>190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2.9999999999999997E-4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2020</v>
      </c>
    </row>
    <row r="2366" spans="1:25" x14ac:dyDescent="0.3">
      <c r="A2366" s="1" t="s">
        <v>78</v>
      </c>
      <c r="B2366">
        <v>0</v>
      </c>
      <c r="C2366">
        <v>0</v>
      </c>
      <c r="D2366">
        <v>0</v>
      </c>
      <c r="E2366">
        <v>0</v>
      </c>
      <c r="F2366">
        <v>4.9099999999999993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55.49</v>
      </c>
      <c r="W2366">
        <v>0</v>
      </c>
      <c r="X2366">
        <v>0</v>
      </c>
      <c r="Y2366">
        <v>2020</v>
      </c>
    </row>
    <row r="2367" spans="1:25" x14ac:dyDescent="0.3">
      <c r="A2367" s="1" t="s">
        <v>79</v>
      </c>
      <c r="B2367">
        <v>422.4</v>
      </c>
      <c r="C2367">
        <v>31.536899999999999</v>
      </c>
      <c r="D2367">
        <v>497</v>
      </c>
      <c r="E2367">
        <v>0</v>
      </c>
      <c r="F2367">
        <v>0</v>
      </c>
      <c r="G2367">
        <v>0</v>
      </c>
      <c r="H2367">
        <v>0</v>
      </c>
      <c r="I2367">
        <v>34.072000000000003</v>
      </c>
      <c r="J2367">
        <v>930.78710000000001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391.08199999999999</v>
      </c>
      <c r="T2367">
        <v>4.7</v>
      </c>
      <c r="U2367">
        <v>0</v>
      </c>
      <c r="V2367">
        <v>0</v>
      </c>
      <c r="W2367">
        <v>0</v>
      </c>
      <c r="X2367">
        <v>5.7864000000000004</v>
      </c>
      <c r="Y2367">
        <v>2020</v>
      </c>
    </row>
    <row r="2368" spans="1:25" x14ac:dyDescent="0.3">
      <c r="A2368" s="1" t="s">
        <v>80</v>
      </c>
      <c r="B2368">
        <v>0.2</v>
      </c>
      <c r="C2368">
        <v>1.2888999999999999</v>
      </c>
      <c r="D2368">
        <v>0</v>
      </c>
      <c r="E2368">
        <v>0</v>
      </c>
      <c r="F2368">
        <v>301.7</v>
      </c>
      <c r="G2368">
        <v>0</v>
      </c>
      <c r="H2368">
        <v>0</v>
      </c>
      <c r="I2368">
        <v>199.53800000000001</v>
      </c>
      <c r="J2368">
        <v>2479.8524000000002</v>
      </c>
      <c r="K2368">
        <v>0</v>
      </c>
      <c r="L2368">
        <v>0</v>
      </c>
      <c r="M2368">
        <v>249.85130000000001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2020</v>
      </c>
    </row>
    <row r="2369" spans="1:25" x14ac:dyDescent="0.3">
      <c r="A2369" s="1" t="s">
        <v>81</v>
      </c>
      <c r="B2369">
        <v>0</v>
      </c>
      <c r="C2369">
        <v>0</v>
      </c>
      <c r="D2369">
        <v>0</v>
      </c>
      <c r="E2369">
        <v>0</v>
      </c>
      <c r="F2369">
        <v>111.62</v>
      </c>
      <c r="G2369">
        <v>0</v>
      </c>
      <c r="H2369">
        <v>0</v>
      </c>
      <c r="I2369">
        <v>41.234999999999999</v>
      </c>
      <c r="J2369">
        <v>0</v>
      </c>
      <c r="K2369">
        <v>0</v>
      </c>
      <c r="L2369">
        <v>0</v>
      </c>
      <c r="M2369">
        <v>466.6952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2020</v>
      </c>
    </row>
    <row r="2370" spans="1:25" x14ac:dyDescent="0.3">
      <c r="A2370" s="1" t="s">
        <v>82</v>
      </c>
      <c r="B2370">
        <v>0</v>
      </c>
      <c r="C2370">
        <v>5.2563000000000004</v>
      </c>
      <c r="D2370">
        <v>0</v>
      </c>
      <c r="E2370">
        <v>0</v>
      </c>
      <c r="F2370">
        <v>0</v>
      </c>
      <c r="G2370">
        <v>0</v>
      </c>
      <c r="H2370">
        <v>8.4039000000000001</v>
      </c>
      <c r="I2370">
        <v>11.121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2</v>
      </c>
      <c r="P2370">
        <v>0</v>
      </c>
      <c r="Q2370">
        <v>0</v>
      </c>
      <c r="R2370">
        <v>0</v>
      </c>
      <c r="S2370">
        <v>0</v>
      </c>
      <c r="T2370">
        <v>9470.74</v>
      </c>
      <c r="U2370">
        <v>0</v>
      </c>
      <c r="V2370">
        <v>0</v>
      </c>
      <c r="W2370">
        <v>42</v>
      </c>
      <c r="X2370">
        <v>0</v>
      </c>
      <c r="Y2370">
        <v>2020</v>
      </c>
    </row>
    <row r="2371" spans="1:25" x14ac:dyDescent="0.3">
      <c r="A2371" s="1" t="s">
        <v>83</v>
      </c>
      <c r="B2371">
        <v>32</v>
      </c>
      <c r="C2371">
        <v>106.1571</v>
      </c>
      <c r="D2371">
        <v>808</v>
      </c>
      <c r="E2371">
        <v>0</v>
      </c>
      <c r="F2371">
        <v>1422.62</v>
      </c>
      <c r="G2371">
        <v>0</v>
      </c>
      <c r="H2371">
        <v>22.329260000000001</v>
      </c>
      <c r="I2371">
        <v>1847.67</v>
      </c>
      <c r="J2371">
        <v>4514.5221999999994</v>
      </c>
      <c r="K2371">
        <v>0.93</v>
      </c>
      <c r="L2371">
        <v>1.4</v>
      </c>
      <c r="M2371">
        <v>486.59320000000002</v>
      </c>
      <c r="N2371">
        <v>5.0000000000000001E-3</v>
      </c>
      <c r="O2371">
        <v>0</v>
      </c>
      <c r="P2371">
        <v>0</v>
      </c>
      <c r="Q2371">
        <v>0</v>
      </c>
      <c r="R2371">
        <v>0</v>
      </c>
      <c r="S2371">
        <v>20.759</v>
      </c>
      <c r="T2371">
        <v>5830.77</v>
      </c>
      <c r="U2371">
        <v>0</v>
      </c>
      <c r="V2371">
        <v>7.0000000000000007E-2</v>
      </c>
      <c r="W2371">
        <v>0</v>
      </c>
      <c r="X2371">
        <v>55.603200000000001</v>
      </c>
      <c r="Y2371">
        <v>2020</v>
      </c>
    </row>
    <row r="2372" spans="1:25" x14ac:dyDescent="0.3">
      <c r="A2372" s="1" t="s">
        <v>84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845.54511000000002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5835</v>
      </c>
      <c r="P2372">
        <v>0</v>
      </c>
      <c r="Q2372">
        <v>0</v>
      </c>
      <c r="R2372">
        <v>0</v>
      </c>
      <c r="S2372">
        <v>0</v>
      </c>
      <c r="T2372">
        <v>212.87</v>
      </c>
      <c r="U2372">
        <v>0</v>
      </c>
      <c r="V2372">
        <v>0</v>
      </c>
      <c r="W2372">
        <v>0</v>
      </c>
      <c r="X2372">
        <v>0</v>
      </c>
      <c r="Y2372">
        <v>2020</v>
      </c>
    </row>
    <row r="2373" spans="1:25" x14ac:dyDescent="0.3">
      <c r="A2373" s="1" t="s">
        <v>85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6656.8623400000006</v>
      </c>
      <c r="I2373">
        <v>4.5780000000000003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2660.46</v>
      </c>
      <c r="U2373">
        <v>0</v>
      </c>
      <c r="V2373">
        <v>0</v>
      </c>
      <c r="W2373">
        <v>0</v>
      </c>
      <c r="X2373">
        <v>0</v>
      </c>
      <c r="Y2373">
        <v>2020</v>
      </c>
    </row>
    <row r="2374" spans="1:25" x14ac:dyDescent="0.3">
      <c r="A2374" s="1" t="s">
        <v>86</v>
      </c>
      <c r="B2374">
        <v>122.8</v>
      </c>
      <c r="C2374">
        <v>24549.555400000001</v>
      </c>
      <c r="D2374">
        <v>37973</v>
      </c>
      <c r="E2374">
        <v>0</v>
      </c>
      <c r="F2374">
        <v>34359.919999999998</v>
      </c>
      <c r="G2374">
        <v>0</v>
      </c>
      <c r="H2374">
        <v>69645.990170000005</v>
      </c>
      <c r="I2374">
        <v>20454.333999999999</v>
      </c>
      <c r="J2374">
        <v>202258.06659999999</v>
      </c>
      <c r="K2374">
        <v>4.0030000000000001</v>
      </c>
      <c r="L2374">
        <v>26489.4</v>
      </c>
      <c r="M2374">
        <v>61092.229399999997</v>
      </c>
      <c r="N2374">
        <v>2.3199999999999998</v>
      </c>
      <c r="O2374">
        <v>151534</v>
      </c>
      <c r="P2374">
        <v>5.2270000000000003</v>
      </c>
      <c r="Q2374">
        <v>815.73699999999997</v>
      </c>
      <c r="R2374">
        <v>0</v>
      </c>
      <c r="S2374">
        <v>29969.742999999999</v>
      </c>
      <c r="T2374">
        <v>211527.33</v>
      </c>
      <c r="U2374">
        <v>5210.1869999999999</v>
      </c>
      <c r="V2374">
        <v>4876.43</v>
      </c>
      <c r="W2374">
        <v>128815</v>
      </c>
      <c r="X2374">
        <v>3689.2682</v>
      </c>
      <c r="Y2374">
        <v>2020</v>
      </c>
    </row>
    <row r="2375" spans="1:25" x14ac:dyDescent="0.3">
      <c r="A2375" s="1" t="s">
        <v>87</v>
      </c>
      <c r="B2375">
        <v>0</v>
      </c>
      <c r="C2375">
        <v>0</v>
      </c>
      <c r="D2375">
        <v>0</v>
      </c>
      <c r="E2375">
        <v>0</v>
      </c>
      <c r="F2375">
        <v>0.02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0.39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2020</v>
      </c>
    </row>
    <row r="2376" spans="1:25" x14ac:dyDescent="0.3">
      <c r="A2376" s="1" t="s">
        <v>88</v>
      </c>
      <c r="B2376">
        <v>0</v>
      </c>
      <c r="C2376">
        <v>0</v>
      </c>
      <c r="D2376">
        <v>0</v>
      </c>
      <c r="E2376">
        <v>0</v>
      </c>
      <c r="F2376">
        <v>3.07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44.26</v>
      </c>
      <c r="W2376">
        <v>0</v>
      </c>
      <c r="X2376">
        <v>0</v>
      </c>
      <c r="Y2376">
        <v>2020</v>
      </c>
    </row>
    <row r="2377" spans="1:25" x14ac:dyDescent="0.3">
      <c r="A2377" s="1" t="s">
        <v>89</v>
      </c>
      <c r="B2377">
        <v>0</v>
      </c>
      <c r="C2377">
        <v>0</v>
      </c>
      <c r="D2377">
        <v>0</v>
      </c>
      <c r="E2377">
        <v>0</v>
      </c>
      <c r="F2377">
        <v>0.82999999999999985</v>
      </c>
      <c r="G2377">
        <v>0</v>
      </c>
      <c r="H2377">
        <v>0</v>
      </c>
      <c r="I2377">
        <v>0</v>
      </c>
      <c r="J2377">
        <v>0</v>
      </c>
      <c r="K2377">
        <v>0.999</v>
      </c>
      <c r="L2377">
        <v>0</v>
      </c>
      <c r="M2377">
        <v>0</v>
      </c>
      <c r="N2377">
        <v>0.65</v>
      </c>
      <c r="O2377">
        <v>0</v>
      </c>
      <c r="P2377">
        <v>0.60099999999999998</v>
      </c>
      <c r="Q2377">
        <v>0</v>
      </c>
      <c r="R2377">
        <v>0</v>
      </c>
      <c r="S2377">
        <v>4.6520000000000001</v>
      </c>
      <c r="T2377">
        <v>0</v>
      </c>
      <c r="U2377">
        <v>0</v>
      </c>
      <c r="V2377">
        <v>0.21</v>
      </c>
      <c r="W2377">
        <v>0</v>
      </c>
      <c r="X2377">
        <v>0</v>
      </c>
      <c r="Y2377">
        <v>2020</v>
      </c>
    </row>
    <row r="2378" spans="1:25" x14ac:dyDescent="0.3">
      <c r="A2378" s="1" t="s">
        <v>90</v>
      </c>
      <c r="B2378">
        <v>0</v>
      </c>
      <c r="C2378">
        <v>0</v>
      </c>
      <c r="D2378">
        <v>0</v>
      </c>
      <c r="E2378">
        <v>0</v>
      </c>
      <c r="F2378">
        <v>177.79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152.65</v>
      </c>
      <c r="W2378">
        <v>0</v>
      </c>
      <c r="X2378">
        <v>0</v>
      </c>
      <c r="Y2378">
        <v>2020</v>
      </c>
    </row>
    <row r="2379" spans="1:25" x14ac:dyDescent="0.3">
      <c r="A2379" s="1" t="s">
        <v>91</v>
      </c>
      <c r="B2379">
        <v>220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723.48400000000004</v>
      </c>
      <c r="J2379">
        <v>835.39909999999998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1751.7850000000001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2020</v>
      </c>
    </row>
    <row r="2380" spans="1:25" x14ac:dyDescent="0.3">
      <c r="A2380" s="1" t="s">
        <v>92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6991.4993000000004</v>
      </c>
      <c r="K2380">
        <v>0</v>
      </c>
      <c r="L2380">
        <v>0</v>
      </c>
      <c r="M2380">
        <v>146.6591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2020</v>
      </c>
    </row>
    <row r="2381" spans="1:25" x14ac:dyDescent="0.3">
      <c r="A2381" s="1" t="s">
        <v>93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6991.4993000000004</v>
      </c>
      <c r="K2381">
        <v>0</v>
      </c>
      <c r="L2381">
        <v>0</v>
      </c>
      <c r="M2381">
        <v>146.6591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2020</v>
      </c>
    </row>
    <row r="2382" spans="1:25" x14ac:dyDescent="0.3">
      <c r="A2382" s="1" t="s">
        <v>94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6991.4993000000004</v>
      </c>
      <c r="K2382">
        <v>0</v>
      </c>
      <c r="L2382">
        <v>0</v>
      </c>
      <c r="M2382">
        <v>146.6591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2020</v>
      </c>
    </row>
    <row r="2383" spans="1:25" x14ac:dyDescent="0.3">
      <c r="A2383" s="1" t="s">
        <v>95</v>
      </c>
      <c r="B2383">
        <v>0.1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0.11700000000000001</v>
      </c>
      <c r="J2383">
        <v>4806.4187000000002</v>
      </c>
      <c r="K2383">
        <v>0</v>
      </c>
      <c r="L2383">
        <v>0</v>
      </c>
      <c r="M2383">
        <v>1669.5954999999999</v>
      </c>
      <c r="N2383">
        <v>4.7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2020</v>
      </c>
    </row>
    <row r="2384" spans="1:25" x14ac:dyDescent="0.3">
      <c r="A2384" s="1" t="s">
        <v>96</v>
      </c>
      <c r="B2384">
        <v>0.1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0.11700000000000001</v>
      </c>
      <c r="J2384">
        <v>4806.4187000000002</v>
      </c>
      <c r="K2384">
        <v>0</v>
      </c>
      <c r="L2384">
        <v>0</v>
      </c>
      <c r="M2384">
        <v>1669.5954999999999</v>
      </c>
      <c r="N2384">
        <v>4.7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2020</v>
      </c>
    </row>
    <row r="2385" spans="1:25" x14ac:dyDescent="0.3">
      <c r="A2385" s="1" t="s">
        <v>97</v>
      </c>
      <c r="B2385">
        <v>0</v>
      </c>
      <c r="C2385">
        <v>0</v>
      </c>
      <c r="D2385">
        <v>0</v>
      </c>
      <c r="E2385">
        <v>0</v>
      </c>
      <c r="F2385">
        <v>95.61</v>
      </c>
      <c r="G2385">
        <v>0</v>
      </c>
      <c r="H2385">
        <v>0</v>
      </c>
      <c r="I2385">
        <v>56.149000000000001</v>
      </c>
      <c r="J2385">
        <v>34.285600000000002</v>
      </c>
      <c r="K2385">
        <v>0</v>
      </c>
      <c r="L2385">
        <v>0</v>
      </c>
      <c r="M2385">
        <v>1362.8975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2020</v>
      </c>
    </row>
    <row r="2386" spans="1:25" x14ac:dyDescent="0.3">
      <c r="A2386" s="1" t="s">
        <v>98</v>
      </c>
      <c r="B2386">
        <v>0</v>
      </c>
      <c r="C2386">
        <v>0</v>
      </c>
      <c r="D2386">
        <v>0</v>
      </c>
      <c r="E2386">
        <v>0</v>
      </c>
      <c r="F2386">
        <v>0.83</v>
      </c>
      <c r="G2386">
        <v>0</v>
      </c>
      <c r="H2386">
        <v>0</v>
      </c>
      <c r="I2386">
        <v>0.28599999999999998</v>
      </c>
      <c r="J2386">
        <v>34.285600000000002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2020</v>
      </c>
    </row>
    <row r="2387" spans="1:25" x14ac:dyDescent="0.3">
      <c r="A2387" s="1" t="s">
        <v>99</v>
      </c>
      <c r="B2387">
        <v>5.4</v>
      </c>
      <c r="C2387">
        <v>0</v>
      </c>
      <c r="D2387">
        <v>0</v>
      </c>
      <c r="E2387">
        <v>0</v>
      </c>
      <c r="F2387">
        <v>63.279999999999987</v>
      </c>
      <c r="G2387">
        <v>0</v>
      </c>
      <c r="H2387">
        <v>0</v>
      </c>
      <c r="I2387">
        <v>150.19800000000001</v>
      </c>
      <c r="J2387">
        <v>9661.112000000001</v>
      </c>
      <c r="K2387">
        <v>0</v>
      </c>
      <c r="L2387">
        <v>0</v>
      </c>
      <c r="M2387">
        <v>7502.8863999999994</v>
      </c>
      <c r="N2387">
        <v>9.4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2020</v>
      </c>
    </row>
    <row r="2388" spans="1:25" x14ac:dyDescent="0.3">
      <c r="A2388" s="1" t="s">
        <v>100</v>
      </c>
      <c r="B2388">
        <v>2.6</v>
      </c>
      <c r="C2388">
        <v>0</v>
      </c>
      <c r="D2388">
        <v>0</v>
      </c>
      <c r="E2388">
        <v>0</v>
      </c>
      <c r="F2388">
        <v>0.42</v>
      </c>
      <c r="G2388">
        <v>0</v>
      </c>
      <c r="H2388">
        <v>0</v>
      </c>
      <c r="I2388">
        <v>69.894999999999996</v>
      </c>
      <c r="J2388">
        <v>24.5382</v>
      </c>
      <c r="K2388">
        <v>0</v>
      </c>
      <c r="L2388">
        <v>0</v>
      </c>
      <c r="M2388">
        <v>1921.42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2020</v>
      </c>
    </row>
    <row r="2389" spans="1:25" x14ac:dyDescent="0.3">
      <c r="A2389" s="1" t="s">
        <v>101</v>
      </c>
      <c r="B2389">
        <v>2.7</v>
      </c>
      <c r="C2389">
        <v>0</v>
      </c>
      <c r="D2389">
        <v>0</v>
      </c>
      <c r="E2389">
        <v>0</v>
      </c>
      <c r="F2389">
        <v>0.15</v>
      </c>
      <c r="G2389">
        <v>0</v>
      </c>
      <c r="H2389">
        <v>0</v>
      </c>
      <c r="I2389">
        <v>54.241999999999997</v>
      </c>
      <c r="J2389">
        <v>24.500399999999999</v>
      </c>
      <c r="K2389">
        <v>0</v>
      </c>
      <c r="L2389">
        <v>0</v>
      </c>
      <c r="M2389">
        <v>1801.4475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2020</v>
      </c>
    </row>
    <row r="2390" spans="1:25" x14ac:dyDescent="0.3">
      <c r="A2390" s="1" t="s">
        <v>102</v>
      </c>
      <c r="B2390">
        <v>0</v>
      </c>
      <c r="C2390">
        <v>0</v>
      </c>
      <c r="D2390">
        <v>0</v>
      </c>
      <c r="E2390">
        <v>0</v>
      </c>
      <c r="F2390">
        <v>0.05</v>
      </c>
      <c r="G2390">
        <v>0</v>
      </c>
      <c r="H2390">
        <v>0</v>
      </c>
      <c r="I2390">
        <v>2306.636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2020</v>
      </c>
    </row>
    <row r="2391" spans="1:25" x14ac:dyDescent="0.3">
      <c r="A2391" s="1" t="s">
        <v>103</v>
      </c>
      <c r="B2391">
        <v>0</v>
      </c>
      <c r="C2391">
        <v>0</v>
      </c>
      <c r="D2391">
        <v>0</v>
      </c>
      <c r="E2391">
        <v>0</v>
      </c>
      <c r="F2391">
        <v>2.62</v>
      </c>
      <c r="G2391">
        <v>0</v>
      </c>
      <c r="H2391">
        <v>0</v>
      </c>
      <c r="I2391">
        <v>5.3419999999999996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2020</v>
      </c>
    </row>
    <row r="2392" spans="1:25" x14ac:dyDescent="0.3">
      <c r="A2392" s="1" t="s">
        <v>104</v>
      </c>
      <c r="B2392">
        <v>0</v>
      </c>
      <c r="C2392">
        <v>0</v>
      </c>
      <c r="D2392">
        <v>0</v>
      </c>
      <c r="E2392">
        <v>0</v>
      </c>
      <c r="F2392">
        <v>89.92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222.35</v>
      </c>
      <c r="W2392">
        <v>0</v>
      </c>
      <c r="X2392">
        <v>0</v>
      </c>
      <c r="Y2392">
        <v>2020</v>
      </c>
    </row>
    <row r="2393" spans="1:25" x14ac:dyDescent="0.3">
      <c r="A2393" s="1" t="s">
        <v>105</v>
      </c>
      <c r="B2393">
        <v>0</v>
      </c>
      <c r="C2393">
        <v>0</v>
      </c>
      <c r="D2393">
        <v>0</v>
      </c>
      <c r="E2393">
        <v>0</v>
      </c>
      <c r="F2393">
        <v>89.92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222.35</v>
      </c>
      <c r="W2393">
        <v>0</v>
      </c>
      <c r="X2393">
        <v>0</v>
      </c>
      <c r="Y2393">
        <v>2020</v>
      </c>
    </row>
    <row r="2394" spans="1:25" x14ac:dyDescent="0.3">
      <c r="A2394" s="1" t="s">
        <v>106</v>
      </c>
      <c r="B2394">
        <v>0</v>
      </c>
      <c r="C2394">
        <v>0</v>
      </c>
      <c r="D2394">
        <v>0</v>
      </c>
      <c r="E2394">
        <v>0</v>
      </c>
      <c r="F2394">
        <v>89.92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222.35</v>
      </c>
      <c r="W2394">
        <v>0</v>
      </c>
      <c r="X2394">
        <v>0</v>
      </c>
      <c r="Y2394">
        <v>2020</v>
      </c>
    </row>
    <row r="2395" spans="1:25" x14ac:dyDescent="0.3">
      <c r="A2395" s="1" t="s">
        <v>107</v>
      </c>
      <c r="B2395">
        <v>0</v>
      </c>
      <c r="C2395">
        <v>0</v>
      </c>
      <c r="D2395">
        <v>0</v>
      </c>
      <c r="E2395">
        <v>0</v>
      </c>
      <c r="F2395">
        <v>2.62</v>
      </c>
      <c r="G2395">
        <v>0</v>
      </c>
      <c r="H2395">
        <v>0</v>
      </c>
      <c r="I2395">
        <v>5.3419999999999996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2020</v>
      </c>
    </row>
    <row r="2396" spans="1:25" x14ac:dyDescent="0.3">
      <c r="A2396" s="1" t="s">
        <v>108</v>
      </c>
      <c r="B2396">
        <v>674.5</v>
      </c>
      <c r="C2396">
        <v>258.31240000000003</v>
      </c>
      <c r="D2396">
        <v>226</v>
      </c>
      <c r="E2396">
        <v>0</v>
      </c>
      <c r="F2396">
        <v>0</v>
      </c>
      <c r="G2396">
        <v>0</v>
      </c>
      <c r="H2396">
        <v>0</v>
      </c>
      <c r="I2396">
        <v>17.439</v>
      </c>
      <c r="J2396">
        <v>4933.8455999999996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933.86500000000001</v>
      </c>
      <c r="T2396">
        <v>0</v>
      </c>
      <c r="U2396">
        <v>0</v>
      </c>
      <c r="V2396">
        <v>0</v>
      </c>
      <c r="W2396">
        <v>0</v>
      </c>
      <c r="X2396">
        <v>1.256</v>
      </c>
      <c r="Y2396">
        <v>2020</v>
      </c>
    </row>
    <row r="2397" spans="1:25" x14ac:dyDescent="0.3">
      <c r="A2397" s="1" t="s">
        <v>109</v>
      </c>
      <c r="B2397">
        <v>0</v>
      </c>
      <c r="C2397">
        <v>0</v>
      </c>
      <c r="D2397">
        <v>82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6562.0920999999998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96.19</v>
      </c>
      <c r="U2397">
        <v>0</v>
      </c>
      <c r="V2397">
        <v>0</v>
      </c>
      <c r="W2397">
        <v>0</v>
      </c>
      <c r="X2397">
        <v>1.7927999999999999</v>
      </c>
      <c r="Y2397">
        <v>2020</v>
      </c>
    </row>
    <row r="2398" spans="1:25" x14ac:dyDescent="0.3">
      <c r="A2398" s="1" t="s">
        <v>110</v>
      </c>
      <c r="B2398">
        <v>674.5</v>
      </c>
      <c r="C2398">
        <v>258.31240000000003</v>
      </c>
      <c r="D2398">
        <v>226</v>
      </c>
      <c r="E2398">
        <v>0</v>
      </c>
      <c r="F2398">
        <v>0</v>
      </c>
      <c r="G2398">
        <v>0</v>
      </c>
      <c r="H2398">
        <v>0</v>
      </c>
      <c r="I2398">
        <v>17.439</v>
      </c>
      <c r="J2398">
        <v>4933.8455999999996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933.86500000000001</v>
      </c>
      <c r="T2398">
        <v>0</v>
      </c>
      <c r="U2398">
        <v>0</v>
      </c>
      <c r="V2398">
        <v>0</v>
      </c>
      <c r="W2398">
        <v>0</v>
      </c>
      <c r="X2398">
        <v>1.256</v>
      </c>
      <c r="Y2398">
        <v>2020</v>
      </c>
    </row>
    <row r="2399" spans="1:25" x14ac:dyDescent="0.3">
      <c r="A2399" s="1" t="s">
        <v>111</v>
      </c>
      <c r="B2399">
        <v>0</v>
      </c>
      <c r="C2399">
        <v>0</v>
      </c>
      <c r="D2399">
        <v>82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6562.0920999999998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96.19</v>
      </c>
      <c r="U2399">
        <v>0</v>
      </c>
      <c r="V2399">
        <v>0</v>
      </c>
      <c r="W2399">
        <v>0</v>
      </c>
      <c r="X2399">
        <v>1.7927999999999999</v>
      </c>
      <c r="Y2399">
        <v>2020</v>
      </c>
    </row>
    <row r="2400" spans="1:25" x14ac:dyDescent="0.3">
      <c r="A2400" s="1" t="s">
        <v>112</v>
      </c>
      <c r="B2400">
        <v>0</v>
      </c>
      <c r="C2400">
        <v>3.7010000000000001</v>
      </c>
      <c r="D2400">
        <v>60135</v>
      </c>
      <c r="E2400">
        <v>0</v>
      </c>
      <c r="F2400">
        <v>0</v>
      </c>
      <c r="G2400">
        <v>0</v>
      </c>
      <c r="H2400">
        <v>1554.202</v>
      </c>
      <c r="I2400">
        <v>3.5000000000000003E-2</v>
      </c>
      <c r="J2400">
        <v>85.896199999999993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23.091999999999999</v>
      </c>
      <c r="R2400">
        <v>0</v>
      </c>
      <c r="S2400">
        <v>88.031999999999996</v>
      </c>
      <c r="T2400">
        <v>63760.94</v>
      </c>
      <c r="U2400">
        <v>0</v>
      </c>
      <c r="V2400">
        <v>0</v>
      </c>
      <c r="W2400">
        <v>0</v>
      </c>
      <c r="X2400">
        <v>35.426299999999998</v>
      </c>
      <c r="Y2400">
        <v>2020</v>
      </c>
    </row>
    <row r="2401" spans="1:25" x14ac:dyDescent="0.3">
      <c r="A2401" s="1" t="s">
        <v>113</v>
      </c>
      <c r="B2401">
        <v>0</v>
      </c>
      <c r="C2401">
        <v>0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5.0000000000000001E-4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2020</v>
      </c>
    </row>
    <row r="2402" spans="1:25" x14ac:dyDescent="0.3">
      <c r="A2402" s="1" t="s">
        <v>114</v>
      </c>
      <c r="B2402">
        <v>0.5</v>
      </c>
      <c r="C2402">
        <v>0</v>
      </c>
      <c r="D2402">
        <v>3217</v>
      </c>
      <c r="E2402">
        <v>0</v>
      </c>
      <c r="F2402">
        <v>0</v>
      </c>
      <c r="G2402">
        <v>0</v>
      </c>
      <c r="H2402">
        <v>0</v>
      </c>
      <c r="I2402">
        <v>13517.769</v>
      </c>
      <c r="J2402">
        <v>9500.363800000001</v>
      </c>
      <c r="K2402">
        <v>0</v>
      </c>
      <c r="L2402">
        <v>0</v>
      </c>
      <c r="M2402">
        <v>57.8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186.084</v>
      </c>
      <c r="T2402">
        <v>0</v>
      </c>
      <c r="U2402">
        <v>1.1839999999999999</v>
      </c>
      <c r="V2402">
        <v>0</v>
      </c>
      <c r="W2402">
        <v>0</v>
      </c>
      <c r="X2402">
        <v>0</v>
      </c>
      <c r="Y2402">
        <v>2020</v>
      </c>
    </row>
    <row r="2403" spans="1:25" x14ac:dyDescent="0.3">
      <c r="A2403" s="1" t="s">
        <v>115</v>
      </c>
      <c r="B2403">
        <v>0</v>
      </c>
      <c r="C2403">
        <v>0</v>
      </c>
      <c r="D2403">
        <v>0</v>
      </c>
      <c r="E2403">
        <v>0</v>
      </c>
      <c r="F2403">
        <v>6908.29</v>
      </c>
      <c r="G2403">
        <v>0</v>
      </c>
      <c r="H2403">
        <v>0</v>
      </c>
      <c r="I2403">
        <v>14757.244000000001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2020</v>
      </c>
    </row>
    <row r="2404" spans="1:25" x14ac:dyDescent="0.3">
      <c r="A2404" s="1" t="s">
        <v>116</v>
      </c>
      <c r="B2404">
        <v>0</v>
      </c>
      <c r="C2404">
        <v>0</v>
      </c>
      <c r="D2404">
        <v>0</v>
      </c>
      <c r="E2404">
        <v>0</v>
      </c>
      <c r="F2404">
        <v>13259.24</v>
      </c>
      <c r="G2404">
        <v>0</v>
      </c>
      <c r="H2404">
        <v>0</v>
      </c>
      <c r="I2404">
        <v>3.214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32070.62</v>
      </c>
      <c r="W2404">
        <v>0</v>
      </c>
      <c r="X2404">
        <v>0</v>
      </c>
      <c r="Y2404">
        <v>2020</v>
      </c>
    </row>
    <row r="2405" spans="1:25" x14ac:dyDescent="0.3">
      <c r="A2405" s="1" t="s">
        <v>117</v>
      </c>
      <c r="B2405">
        <v>0</v>
      </c>
      <c r="C2405">
        <v>879.03250000000003</v>
      </c>
      <c r="D2405">
        <v>2546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31.6252</v>
      </c>
      <c r="Y2405">
        <v>2020</v>
      </c>
    </row>
    <row r="2406" spans="1:25" x14ac:dyDescent="0.3">
      <c r="A2406" s="1" t="s">
        <v>118</v>
      </c>
      <c r="B2406">
        <v>0</v>
      </c>
      <c r="C2406">
        <v>234.2167</v>
      </c>
      <c r="D2406">
        <v>474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369.69900000000001</v>
      </c>
      <c r="V2406">
        <v>0</v>
      </c>
      <c r="W2406">
        <v>0</v>
      </c>
      <c r="X2406">
        <v>4.9309000000000003</v>
      </c>
      <c r="Y2406">
        <v>2020</v>
      </c>
    </row>
    <row r="2407" spans="1:25" x14ac:dyDescent="0.3">
      <c r="A2407" s="1" t="s">
        <v>119</v>
      </c>
      <c r="B2407">
        <v>2560.1</v>
      </c>
      <c r="C2407">
        <v>1402.8656000000001</v>
      </c>
      <c r="D2407">
        <v>5639</v>
      </c>
      <c r="E2407">
        <v>0</v>
      </c>
      <c r="F2407">
        <v>0</v>
      </c>
      <c r="G2407">
        <v>0</v>
      </c>
      <c r="H2407">
        <v>0</v>
      </c>
      <c r="I2407">
        <v>24.844000000000001</v>
      </c>
      <c r="J2407">
        <v>5604.2194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18587.935000000001</v>
      </c>
      <c r="T2407">
        <v>35.909999999999997</v>
      </c>
      <c r="U2407">
        <v>0</v>
      </c>
      <c r="V2407">
        <v>0</v>
      </c>
      <c r="W2407">
        <v>0</v>
      </c>
      <c r="X2407">
        <v>4.6031999999999993</v>
      </c>
      <c r="Y2407">
        <v>2020</v>
      </c>
    </row>
    <row r="2408" spans="1:25" x14ac:dyDescent="0.3">
      <c r="A2408" s="1" t="s">
        <v>120</v>
      </c>
      <c r="B2408">
        <v>168.6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140.374</v>
      </c>
      <c r="K2408">
        <v>2.0059999999999998</v>
      </c>
      <c r="L2408">
        <v>0</v>
      </c>
      <c r="M2408">
        <v>354.31740000000002</v>
      </c>
      <c r="N2408">
        <v>1.6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2020</v>
      </c>
    </row>
    <row r="2409" spans="1:25" x14ac:dyDescent="0.3">
      <c r="A2409" s="1" t="s">
        <v>121</v>
      </c>
      <c r="B2409">
        <v>743.8</v>
      </c>
      <c r="C2409">
        <v>0.55479999999999996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983.73400000000004</v>
      </c>
      <c r="J2409">
        <v>345.71390000000002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49.185000000000002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2020</v>
      </c>
    </row>
    <row r="2410" spans="1:25" x14ac:dyDescent="0.3">
      <c r="A2410" s="1" t="s">
        <v>122</v>
      </c>
      <c r="B2410">
        <v>73.400000000000006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79.376000000000005</v>
      </c>
      <c r="J2410">
        <v>1123.4997000000001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0.64700000000000002</v>
      </c>
      <c r="Q2410">
        <v>0</v>
      </c>
      <c r="R2410">
        <v>0</v>
      </c>
      <c r="S2410">
        <v>0.82099999999999995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2020</v>
      </c>
    </row>
    <row r="2411" spans="1:25" x14ac:dyDescent="0.3">
      <c r="A2411" s="1" t="s">
        <v>123</v>
      </c>
      <c r="B2411">
        <v>331.6</v>
      </c>
      <c r="C2411">
        <v>0</v>
      </c>
      <c r="D2411">
        <v>0</v>
      </c>
      <c r="E2411">
        <v>0</v>
      </c>
      <c r="F2411">
        <v>0.21</v>
      </c>
      <c r="G2411">
        <v>0</v>
      </c>
      <c r="H2411">
        <v>0</v>
      </c>
      <c r="I2411">
        <v>45.923999999999999</v>
      </c>
      <c r="J2411">
        <v>47.011600000000001</v>
      </c>
      <c r="K2411">
        <v>0</v>
      </c>
      <c r="L2411">
        <v>0</v>
      </c>
      <c r="M2411">
        <v>111.855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4.1000000000000002E-2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2020</v>
      </c>
    </row>
    <row r="2412" spans="1:25" x14ac:dyDescent="0.3">
      <c r="A2412" s="1" t="s">
        <v>124</v>
      </c>
      <c r="B2412">
        <v>13.2</v>
      </c>
      <c r="C2412">
        <v>0</v>
      </c>
      <c r="D2412">
        <v>0</v>
      </c>
      <c r="E2412">
        <v>0</v>
      </c>
      <c r="F2412">
        <v>2.44</v>
      </c>
      <c r="G2412">
        <v>0</v>
      </c>
      <c r="H2412">
        <v>0</v>
      </c>
      <c r="I2412">
        <v>24.751999999999999</v>
      </c>
      <c r="J2412">
        <v>13.405200000000001</v>
      </c>
      <c r="K2412">
        <v>0</v>
      </c>
      <c r="L2412">
        <v>0</v>
      </c>
      <c r="M2412">
        <v>23.83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2020</v>
      </c>
    </row>
    <row r="2413" spans="1:25" x14ac:dyDescent="0.3">
      <c r="A2413" s="1" t="s">
        <v>125</v>
      </c>
      <c r="B2413">
        <v>0.3</v>
      </c>
      <c r="C2413">
        <v>0</v>
      </c>
      <c r="D2413">
        <v>0</v>
      </c>
      <c r="E2413">
        <v>0</v>
      </c>
      <c r="F2413">
        <v>3.46</v>
      </c>
      <c r="G2413">
        <v>0</v>
      </c>
      <c r="H2413">
        <v>0</v>
      </c>
      <c r="I2413">
        <v>76.448000000000008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45.88</v>
      </c>
      <c r="W2413">
        <v>0</v>
      </c>
      <c r="X2413">
        <v>0</v>
      </c>
      <c r="Y2413">
        <v>2020</v>
      </c>
    </row>
    <row r="2414" spans="1:25" x14ac:dyDescent="0.3">
      <c r="A2414" s="1" t="s">
        <v>126</v>
      </c>
      <c r="B2414">
        <v>0</v>
      </c>
      <c r="C2414">
        <v>1544.3326999999999</v>
      </c>
      <c r="D2414">
        <v>89</v>
      </c>
      <c r="E2414">
        <v>0</v>
      </c>
      <c r="F2414">
        <v>0</v>
      </c>
      <c r="G2414">
        <v>0</v>
      </c>
      <c r="H2414">
        <v>486.84879999999998</v>
      </c>
      <c r="I2414">
        <v>529.44200000000001</v>
      </c>
      <c r="J2414">
        <v>0</v>
      </c>
      <c r="K2414">
        <v>0</v>
      </c>
      <c r="L2414">
        <v>447.9</v>
      </c>
      <c r="M2414">
        <v>8.3849999999999998</v>
      </c>
      <c r="N2414">
        <v>0</v>
      </c>
      <c r="O2414">
        <v>373</v>
      </c>
      <c r="P2414">
        <v>0</v>
      </c>
      <c r="Q2414">
        <v>0</v>
      </c>
      <c r="R2414">
        <v>0</v>
      </c>
      <c r="S2414">
        <v>9.0589999999999993</v>
      </c>
      <c r="T2414">
        <v>150699.32999999999</v>
      </c>
      <c r="U2414">
        <v>1.1901999999999999</v>
      </c>
      <c r="V2414">
        <v>131.55000000000001</v>
      </c>
      <c r="W2414">
        <v>14082</v>
      </c>
      <c r="X2414">
        <v>12.148999999999999</v>
      </c>
      <c r="Y2414">
        <v>2020</v>
      </c>
    </row>
    <row r="2415" spans="1:25" x14ac:dyDescent="0.3">
      <c r="A2415" s="1" t="s">
        <v>127</v>
      </c>
      <c r="B2415">
        <v>4.5999999999999996</v>
      </c>
      <c r="C2415">
        <v>6853.9754999999996</v>
      </c>
      <c r="D2415">
        <v>2963</v>
      </c>
      <c r="E2415">
        <v>0</v>
      </c>
      <c r="F2415">
        <v>15.24</v>
      </c>
      <c r="G2415">
        <v>0</v>
      </c>
      <c r="H2415">
        <v>30.500640000000001</v>
      </c>
      <c r="I2415">
        <v>10746.849</v>
      </c>
      <c r="J2415">
        <v>11134.594999999999</v>
      </c>
      <c r="K2415">
        <v>0</v>
      </c>
      <c r="L2415">
        <v>0</v>
      </c>
      <c r="M2415">
        <v>123.5938</v>
      </c>
      <c r="N2415">
        <v>0</v>
      </c>
      <c r="O2415">
        <v>0</v>
      </c>
      <c r="P2415">
        <v>0</v>
      </c>
      <c r="Q2415">
        <v>3.4609999999999999</v>
      </c>
      <c r="R2415">
        <v>0</v>
      </c>
      <c r="S2415">
        <v>179.756</v>
      </c>
      <c r="T2415">
        <v>39324.769999999997</v>
      </c>
      <c r="U2415">
        <v>0</v>
      </c>
      <c r="V2415">
        <v>0</v>
      </c>
      <c r="W2415">
        <v>0</v>
      </c>
      <c r="X2415">
        <v>886.63079999999991</v>
      </c>
      <c r="Y2415">
        <v>2020</v>
      </c>
    </row>
    <row r="2416" spans="1:25" x14ac:dyDescent="0.3">
      <c r="A2416" s="1" t="s">
        <v>128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177.71364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50061</v>
      </c>
      <c r="P2416">
        <v>0</v>
      </c>
      <c r="Q2416">
        <v>0</v>
      </c>
      <c r="R2416">
        <v>0</v>
      </c>
      <c r="S2416">
        <v>0</v>
      </c>
      <c r="T2416">
        <v>5.64</v>
      </c>
      <c r="U2416">
        <v>0</v>
      </c>
      <c r="V2416">
        <v>0</v>
      </c>
      <c r="W2416">
        <v>0</v>
      </c>
      <c r="X2416">
        <v>0</v>
      </c>
      <c r="Y2416">
        <v>2020</v>
      </c>
    </row>
    <row r="2417" spans="1:25" x14ac:dyDescent="0.3">
      <c r="A2417" s="1" t="s">
        <v>129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24040.135709999999</v>
      </c>
      <c r="I2417">
        <v>20.326000000000001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38.36</v>
      </c>
      <c r="U2417">
        <v>0</v>
      </c>
      <c r="V2417">
        <v>0</v>
      </c>
      <c r="W2417">
        <v>0</v>
      </c>
      <c r="X2417">
        <v>0</v>
      </c>
      <c r="Y2417">
        <v>2020</v>
      </c>
    </row>
    <row r="2418" spans="1:25" x14ac:dyDescent="0.3">
      <c r="A2418" s="1" t="s">
        <v>130</v>
      </c>
      <c r="B2418">
        <v>22.3</v>
      </c>
      <c r="C2418">
        <v>262.35980000000001</v>
      </c>
      <c r="D2418">
        <v>241</v>
      </c>
      <c r="E2418">
        <v>0</v>
      </c>
      <c r="F2418">
        <v>0</v>
      </c>
      <c r="G2418">
        <v>0</v>
      </c>
      <c r="H2418">
        <v>0</v>
      </c>
      <c r="I2418">
        <v>19.573</v>
      </c>
      <c r="J2418">
        <v>615.1096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9.0030000000000001</v>
      </c>
      <c r="T2418">
        <v>1125.02</v>
      </c>
      <c r="U2418">
        <v>0</v>
      </c>
      <c r="V2418">
        <v>0</v>
      </c>
      <c r="W2418">
        <v>0</v>
      </c>
      <c r="X2418">
        <v>71.285799999999995</v>
      </c>
      <c r="Y2418">
        <v>2020</v>
      </c>
    </row>
    <row r="2419" spans="1:25" x14ac:dyDescent="0.3">
      <c r="A2419" s="1" t="s">
        <v>131</v>
      </c>
      <c r="B2419">
        <v>16.7</v>
      </c>
      <c r="C2419">
        <v>0</v>
      </c>
      <c r="D2419">
        <v>0</v>
      </c>
      <c r="E2419">
        <v>0</v>
      </c>
      <c r="F2419">
        <v>3.14</v>
      </c>
      <c r="G2419">
        <v>0</v>
      </c>
      <c r="H2419">
        <v>0</v>
      </c>
      <c r="I2419">
        <v>584.53800000000001</v>
      </c>
      <c r="J2419">
        <v>972.59750000000008</v>
      </c>
      <c r="K2419">
        <v>24.997</v>
      </c>
      <c r="L2419">
        <v>0</v>
      </c>
      <c r="M2419">
        <v>613.7328</v>
      </c>
      <c r="N2419">
        <v>2.0299999999999998</v>
      </c>
      <c r="O2419">
        <v>0</v>
      </c>
      <c r="P2419">
        <v>1.673</v>
      </c>
      <c r="Q2419">
        <v>0</v>
      </c>
      <c r="R2419">
        <v>0</v>
      </c>
      <c r="S2419">
        <v>2.1760000000000002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2020</v>
      </c>
    </row>
    <row r="2420" spans="1:25" x14ac:dyDescent="0.3">
      <c r="A2420" s="1" t="s">
        <v>132</v>
      </c>
      <c r="B2420">
        <v>0</v>
      </c>
      <c r="C2420">
        <v>0</v>
      </c>
      <c r="D2420">
        <v>0</v>
      </c>
      <c r="E2420">
        <v>0</v>
      </c>
      <c r="F2420">
        <v>313.02999999999997</v>
      </c>
      <c r="G2420">
        <v>0</v>
      </c>
      <c r="H2420">
        <v>0</v>
      </c>
      <c r="I2420">
        <v>1167.5519999999999</v>
      </c>
      <c r="J2420">
        <v>0.248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72.58</v>
      </c>
      <c r="W2420">
        <v>0</v>
      </c>
      <c r="X2420">
        <v>0</v>
      </c>
      <c r="Y2420">
        <v>2020</v>
      </c>
    </row>
    <row r="2421" spans="1:25" x14ac:dyDescent="0.3">
      <c r="A2421" s="1" t="s">
        <v>133</v>
      </c>
      <c r="B2421">
        <v>0</v>
      </c>
      <c r="C2421">
        <v>0</v>
      </c>
      <c r="D2421">
        <v>0</v>
      </c>
      <c r="E2421">
        <v>8696.7350000000006</v>
      </c>
      <c r="F2421">
        <v>0</v>
      </c>
      <c r="G2421">
        <v>0</v>
      </c>
      <c r="H2421">
        <v>2750.278330000001</v>
      </c>
      <c r="I2421">
        <v>0</v>
      </c>
      <c r="J2421">
        <v>0</v>
      </c>
      <c r="K2421">
        <v>0</v>
      </c>
      <c r="L2421">
        <v>632.80000000000007</v>
      </c>
      <c r="M2421">
        <v>0</v>
      </c>
      <c r="N2421">
        <v>0</v>
      </c>
      <c r="O2421">
        <v>0</v>
      </c>
      <c r="P2421">
        <v>0</v>
      </c>
      <c r="Q2421">
        <v>4371.3099999999986</v>
      </c>
      <c r="R2421">
        <v>0</v>
      </c>
      <c r="S2421">
        <v>0</v>
      </c>
      <c r="T2421">
        <v>19115.63</v>
      </c>
      <c r="U2421">
        <v>1420.662</v>
      </c>
      <c r="V2421">
        <v>0</v>
      </c>
      <c r="W2421">
        <v>21265</v>
      </c>
      <c r="X2421">
        <v>0</v>
      </c>
      <c r="Y2421">
        <v>2020</v>
      </c>
    </row>
    <row r="2422" spans="1:25" x14ac:dyDescent="0.3">
      <c r="A2422" s="1" t="s">
        <v>134</v>
      </c>
      <c r="B2422">
        <v>0</v>
      </c>
      <c r="C2422">
        <v>0</v>
      </c>
      <c r="D2422">
        <v>328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0.06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1915.14</v>
      </c>
      <c r="U2422">
        <v>0</v>
      </c>
      <c r="V2422">
        <v>0</v>
      </c>
      <c r="W2422">
        <v>0</v>
      </c>
      <c r="X2422">
        <v>105.84650000000001</v>
      </c>
      <c r="Y2422">
        <v>2020</v>
      </c>
    </row>
    <row r="2423" spans="1:25" x14ac:dyDescent="0.3">
      <c r="A2423" s="1" t="s">
        <v>135</v>
      </c>
      <c r="B2423">
        <v>0</v>
      </c>
      <c r="C2423">
        <v>0</v>
      </c>
      <c r="D2423">
        <v>328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0.06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1915.14</v>
      </c>
      <c r="U2423">
        <v>0</v>
      </c>
      <c r="V2423">
        <v>0</v>
      </c>
      <c r="W2423">
        <v>0</v>
      </c>
      <c r="X2423">
        <v>105.84650000000001</v>
      </c>
      <c r="Y2423">
        <v>2020</v>
      </c>
    </row>
    <row r="2424" spans="1:25" x14ac:dyDescent="0.3">
      <c r="A2424" s="1" t="s">
        <v>136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2.4929999999999999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2020</v>
      </c>
    </row>
    <row r="2425" spans="1:25" x14ac:dyDescent="0.3">
      <c r="A2425" s="1" t="s">
        <v>137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204.30099999999999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2020</v>
      </c>
    </row>
    <row r="2426" spans="1:25" x14ac:dyDescent="0.3">
      <c r="A2426" s="1" t="s">
        <v>138</v>
      </c>
      <c r="B2426">
        <v>0</v>
      </c>
      <c r="C2426">
        <v>1835.1650999999999</v>
      </c>
      <c r="D2426">
        <v>0</v>
      </c>
      <c r="E2426">
        <v>0</v>
      </c>
      <c r="F2426">
        <v>90.8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701</v>
      </c>
      <c r="M2426">
        <v>0</v>
      </c>
      <c r="N2426">
        <v>0</v>
      </c>
      <c r="O2426">
        <v>0</v>
      </c>
      <c r="P2426">
        <v>0</v>
      </c>
      <c r="Q2426">
        <v>907.50300000000004</v>
      </c>
      <c r="R2426">
        <v>0</v>
      </c>
      <c r="S2426">
        <v>0</v>
      </c>
      <c r="T2426">
        <v>836.03</v>
      </c>
      <c r="U2426">
        <v>0</v>
      </c>
      <c r="V2426">
        <v>0</v>
      </c>
      <c r="W2426">
        <v>17242</v>
      </c>
      <c r="X2426">
        <v>0</v>
      </c>
      <c r="Y2426">
        <v>2020</v>
      </c>
    </row>
    <row r="2427" spans="1:25" x14ac:dyDescent="0.3">
      <c r="A2427" s="1" t="s">
        <v>139</v>
      </c>
      <c r="B2427">
        <v>0</v>
      </c>
      <c r="C2427">
        <v>1835.1650999999999</v>
      </c>
      <c r="D2427">
        <v>0</v>
      </c>
      <c r="E2427">
        <v>0</v>
      </c>
      <c r="F2427">
        <v>90.8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701</v>
      </c>
      <c r="M2427">
        <v>0</v>
      </c>
      <c r="N2427">
        <v>0</v>
      </c>
      <c r="O2427">
        <v>0</v>
      </c>
      <c r="P2427">
        <v>0</v>
      </c>
      <c r="Q2427">
        <v>907.50300000000004</v>
      </c>
      <c r="R2427">
        <v>0</v>
      </c>
      <c r="S2427">
        <v>0</v>
      </c>
      <c r="T2427">
        <v>836.03</v>
      </c>
      <c r="U2427">
        <v>0</v>
      </c>
      <c r="V2427">
        <v>0</v>
      </c>
      <c r="W2427">
        <v>17242</v>
      </c>
      <c r="X2427">
        <v>0</v>
      </c>
      <c r="Y2427">
        <v>2020</v>
      </c>
    </row>
    <row r="2428" spans="1:25" x14ac:dyDescent="0.3">
      <c r="A2428" s="1" t="s">
        <v>140</v>
      </c>
      <c r="B2428">
        <v>0</v>
      </c>
      <c r="C2428">
        <v>1835.1650999999999</v>
      </c>
      <c r="D2428">
        <v>0</v>
      </c>
      <c r="E2428">
        <v>0</v>
      </c>
      <c r="F2428">
        <v>90.8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701</v>
      </c>
      <c r="M2428">
        <v>0</v>
      </c>
      <c r="N2428">
        <v>0</v>
      </c>
      <c r="O2428">
        <v>0</v>
      </c>
      <c r="P2428">
        <v>0</v>
      </c>
      <c r="Q2428">
        <v>907.50300000000004</v>
      </c>
      <c r="R2428">
        <v>0</v>
      </c>
      <c r="S2428">
        <v>0</v>
      </c>
      <c r="T2428">
        <v>836.03</v>
      </c>
      <c r="U2428">
        <v>0</v>
      </c>
      <c r="V2428">
        <v>0</v>
      </c>
      <c r="W2428">
        <v>17242</v>
      </c>
      <c r="X2428">
        <v>0</v>
      </c>
      <c r="Y2428">
        <v>2020</v>
      </c>
    </row>
    <row r="2429" spans="1:25" x14ac:dyDescent="0.3">
      <c r="A2429" s="1" t="s">
        <v>141</v>
      </c>
      <c r="B2429">
        <v>0</v>
      </c>
      <c r="C2429">
        <v>1835.1650999999999</v>
      </c>
      <c r="D2429">
        <v>0</v>
      </c>
      <c r="E2429">
        <v>0</v>
      </c>
      <c r="F2429">
        <v>90.8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701</v>
      </c>
      <c r="M2429">
        <v>0</v>
      </c>
      <c r="N2429">
        <v>0</v>
      </c>
      <c r="O2429">
        <v>0</v>
      </c>
      <c r="P2429">
        <v>0</v>
      </c>
      <c r="Q2429">
        <v>907.50300000000004</v>
      </c>
      <c r="R2429">
        <v>0</v>
      </c>
      <c r="S2429">
        <v>0</v>
      </c>
      <c r="T2429">
        <v>836.03</v>
      </c>
      <c r="U2429">
        <v>0</v>
      </c>
      <c r="V2429">
        <v>0</v>
      </c>
      <c r="W2429">
        <v>17242</v>
      </c>
      <c r="X2429">
        <v>0</v>
      </c>
      <c r="Y2429">
        <v>2020</v>
      </c>
    </row>
    <row r="2430" spans="1:25" x14ac:dyDescent="0.3">
      <c r="A2430" s="1" t="s">
        <v>142</v>
      </c>
      <c r="B2430">
        <v>0</v>
      </c>
      <c r="C2430">
        <v>581.91859999999997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1784</v>
      </c>
      <c r="M2430">
        <v>0</v>
      </c>
      <c r="N2430">
        <v>0</v>
      </c>
      <c r="O2430">
        <v>40530</v>
      </c>
      <c r="P2430">
        <v>0</v>
      </c>
      <c r="Q2430">
        <v>0</v>
      </c>
      <c r="R2430">
        <v>0</v>
      </c>
      <c r="S2430">
        <v>0</v>
      </c>
      <c r="T2430">
        <v>1068.6099999999999</v>
      </c>
      <c r="U2430">
        <v>0</v>
      </c>
      <c r="V2430">
        <v>0</v>
      </c>
      <c r="W2430">
        <v>11</v>
      </c>
      <c r="X2430">
        <v>0</v>
      </c>
      <c r="Y2430">
        <v>2020</v>
      </c>
    </row>
    <row r="2431" spans="1:25" x14ac:dyDescent="0.3">
      <c r="A2431" s="1" t="s">
        <v>143</v>
      </c>
      <c r="B2431">
        <v>168.9</v>
      </c>
      <c r="C2431">
        <v>41.591800000000013</v>
      </c>
      <c r="D2431">
        <v>4</v>
      </c>
      <c r="E2431">
        <v>0</v>
      </c>
      <c r="F2431">
        <v>0</v>
      </c>
      <c r="G2431">
        <v>0</v>
      </c>
      <c r="H2431">
        <v>0</v>
      </c>
      <c r="I2431">
        <v>952.71100000000001</v>
      </c>
      <c r="J2431">
        <v>491.90089999999998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384.64499999999998</v>
      </c>
      <c r="T2431">
        <v>1.99</v>
      </c>
      <c r="U2431">
        <v>0</v>
      </c>
      <c r="V2431">
        <v>0</v>
      </c>
      <c r="W2431">
        <v>0</v>
      </c>
      <c r="X2431">
        <v>0</v>
      </c>
      <c r="Y2431">
        <v>2020</v>
      </c>
    </row>
    <row r="2432" spans="1:25" x14ac:dyDescent="0.3">
      <c r="A2432" s="1" t="s">
        <v>144</v>
      </c>
      <c r="B2432">
        <v>0.1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0.57999999999999996</v>
      </c>
      <c r="J2432">
        <v>0.34920000000000001</v>
      </c>
      <c r="K2432">
        <v>0</v>
      </c>
      <c r="L2432">
        <v>0</v>
      </c>
      <c r="M2432">
        <v>20.163799999999998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7.0000000000000001E-3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2020</v>
      </c>
    </row>
    <row r="2433" spans="1:25" x14ac:dyDescent="0.3">
      <c r="A2433" s="1" t="s">
        <v>145</v>
      </c>
      <c r="B2433">
        <v>100.8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46.771000000000001</v>
      </c>
      <c r="J2433">
        <v>33.398699999999998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74.358000000000004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2020</v>
      </c>
    </row>
    <row r="2434" spans="1:25" x14ac:dyDescent="0.3">
      <c r="A2434" s="1" t="s">
        <v>146</v>
      </c>
      <c r="B2434">
        <v>17.899999999999999</v>
      </c>
      <c r="C2434">
        <v>9.7347000000000001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17.687999999999999</v>
      </c>
      <c r="J2434">
        <v>118.96850000000001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126.30200000000001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2020</v>
      </c>
    </row>
    <row r="2435" spans="1:25" x14ac:dyDescent="0.3">
      <c r="A2435" s="1" t="s">
        <v>147</v>
      </c>
      <c r="B2435">
        <v>0.3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0.29499999999999998</v>
      </c>
      <c r="J2435">
        <v>177.5067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3.0000000000000001E-3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2020</v>
      </c>
    </row>
    <row r="2436" spans="1:25" x14ac:dyDescent="0.3">
      <c r="A2436" s="1" t="s">
        <v>148</v>
      </c>
      <c r="B2436">
        <v>0</v>
      </c>
      <c r="C2436">
        <v>0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2020</v>
      </c>
    </row>
    <row r="2437" spans="1:25" x14ac:dyDescent="0.3">
      <c r="A2437" s="1" t="s">
        <v>149</v>
      </c>
      <c r="B2437">
        <v>0</v>
      </c>
      <c r="C2437">
        <v>3815.2179999999998</v>
      </c>
      <c r="D2437">
        <v>162666</v>
      </c>
      <c r="E2437">
        <v>0</v>
      </c>
      <c r="F2437">
        <v>0</v>
      </c>
      <c r="G2437">
        <v>0</v>
      </c>
      <c r="H2437">
        <v>0</v>
      </c>
      <c r="I2437">
        <v>0.02</v>
      </c>
      <c r="J2437">
        <v>3895.9461000000001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201188.17</v>
      </c>
      <c r="U2437">
        <v>0</v>
      </c>
      <c r="V2437">
        <v>0</v>
      </c>
      <c r="W2437">
        <v>0</v>
      </c>
      <c r="X2437">
        <v>25518.986099999998</v>
      </c>
      <c r="Y2437">
        <v>2020</v>
      </c>
    </row>
    <row r="2438" spans="1:25" x14ac:dyDescent="0.3">
      <c r="A2438" s="1" t="s">
        <v>150</v>
      </c>
      <c r="B2438">
        <v>0</v>
      </c>
      <c r="C2438">
        <v>3815.2179999999998</v>
      </c>
      <c r="D2438">
        <v>162666</v>
      </c>
      <c r="E2438">
        <v>0</v>
      </c>
      <c r="F2438">
        <v>0</v>
      </c>
      <c r="G2438">
        <v>0</v>
      </c>
      <c r="H2438">
        <v>0</v>
      </c>
      <c r="I2438">
        <v>0.02</v>
      </c>
      <c r="J2438">
        <v>3895.9461000000001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201188.17</v>
      </c>
      <c r="U2438">
        <v>0</v>
      </c>
      <c r="V2438">
        <v>0</v>
      </c>
      <c r="W2438">
        <v>0</v>
      </c>
      <c r="X2438">
        <v>25518.986099999998</v>
      </c>
      <c r="Y2438">
        <v>2020</v>
      </c>
    </row>
    <row r="2439" spans="1:25" x14ac:dyDescent="0.3">
      <c r="A2439" s="1" t="s">
        <v>151</v>
      </c>
      <c r="B2439">
        <v>0</v>
      </c>
      <c r="C2439">
        <v>3815.2179999999998</v>
      </c>
      <c r="D2439">
        <v>162460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3895.9461000000001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244379.13</v>
      </c>
      <c r="U2439">
        <v>0</v>
      </c>
      <c r="V2439">
        <v>0</v>
      </c>
      <c r="W2439">
        <v>0</v>
      </c>
      <c r="X2439">
        <v>25505.0887</v>
      </c>
      <c r="Y2439">
        <v>2020</v>
      </c>
    </row>
    <row r="2440" spans="1:25" x14ac:dyDescent="0.3">
      <c r="A2440" s="1" t="s">
        <v>152</v>
      </c>
      <c r="B2440">
        <v>0</v>
      </c>
      <c r="C2440">
        <v>3815.2179999999998</v>
      </c>
      <c r="D2440">
        <v>162460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3895.9461000000001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244379.13</v>
      </c>
      <c r="U2440">
        <v>0</v>
      </c>
      <c r="V2440">
        <v>0</v>
      </c>
      <c r="W2440">
        <v>0</v>
      </c>
      <c r="X2440">
        <v>25505.0887</v>
      </c>
      <c r="Y2440">
        <v>2020</v>
      </c>
    </row>
    <row r="2441" spans="1:25" x14ac:dyDescent="0.3">
      <c r="A2441" s="1" t="s">
        <v>153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43190.96</v>
      </c>
      <c r="U2441">
        <v>0</v>
      </c>
      <c r="V2441">
        <v>0</v>
      </c>
      <c r="W2441">
        <v>0</v>
      </c>
      <c r="X2441">
        <v>0</v>
      </c>
      <c r="Y2441">
        <v>2020</v>
      </c>
    </row>
    <row r="2442" spans="1:25" x14ac:dyDescent="0.3">
      <c r="A2442" s="1" t="s">
        <v>154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43190.96</v>
      </c>
      <c r="U2442">
        <v>0</v>
      </c>
      <c r="V2442">
        <v>0</v>
      </c>
      <c r="W2442">
        <v>0</v>
      </c>
      <c r="X2442">
        <v>0</v>
      </c>
      <c r="Y2442">
        <v>2020</v>
      </c>
    </row>
    <row r="2443" spans="1:25" x14ac:dyDescent="0.3">
      <c r="A2443" s="1" t="s">
        <v>155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502.12</v>
      </c>
      <c r="W2443">
        <v>0</v>
      </c>
      <c r="X2443">
        <v>0</v>
      </c>
      <c r="Y2443">
        <v>2020</v>
      </c>
    </row>
    <row r="2444" spans="1:25" x14ac:dyDescent="0.3">
      <c r="A2444" s="1" t="s">
        <v>156</v>
      </c>
      <c r="B2444">
        <v>0</v>
      </c>
      <c r="C2444">
        <v>0</v>
      </c>
      <c r="D2444">
        <v>0</v>
      </c>
      <c r="E2444">
        <v>0</v>
      </c>
      <c r="F2444">
        <v>5.9899999999999993</v>
      </c>
      <c r="G2444">
        <v>0</v>
      </c>
      <c r="H2444">
        <v>0</v>
      </c>
      <c r="I2444">
        <v>2650.433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18.22</v>
      </c>
      <c r="W2444">
        <v>0</v>
      </c>
      <c r="X2444">
        <v>0</v>
      </c>
      <c r="Y2444">
        <v>2020</v>
      </c>
    </row>
    <row r="2445" spans="1:25" x14ac:dyDescent="0.3">
      <c r="A2445" s="1" t="s">
        <v>157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0.191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2020</v>
      </c>
    </row>
    <row r="2446" spans="1:25" x14ac:dyDescent="0.3">
      <c r="A2446" s="1" t="s">
        <v>158</v>
      </c>
      <c r="B2446">
        <v>0</v>
      </c>
      <c r="C2446">
        <v>0</v>
      </c>
      <c r="D2446">
        <v>0</v>
      </c>
      <c r="E2446">
        <v>0</v>
      </c>
      <c r="F2446">
        <v>34.42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45.15</v>
      </c>
      <c r="W2446">
        <v>0</v>
      </c>
      <c r="X2446">
        <v>0</v>
      </c>
      <c r="Y2446">
        <v>2020</v>
      </c>
    </row>
    <row r="2447" spans="1:25" x14ac:dyDescent="0.3">
      <c r="A2447" s="1" t="s">
        <v>159</v>
      </c>
      <c r="B2447">
        <v>0</v>
      </c>
      <c r="C2447">
        <v>23.7012</v>
      </c>
      <c r="D2447">
        <v>314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9.0163000000000011</v>
      </c>
      <c r="Y2447">
        <v>2020</v>
      </c>
    </row>
    <row r="2448" spans="1:25" x14ac:dyDescent="0.3">
      <c r="A2448" s="1" t="s">
        <v>160</v>
      </c>
      <c r="B2448">
        <v>240.1</v>
      </c>
      <c r="C2448">
        <v>919.48149999999998</v>
      </c>
      <c r="D2448">
        <v>123</v>
      </c>
      <c r="E2448">
        <v>0</v>
      </c>
      <c r="F2448">
        <v>0</v>
      </c>
      <c r="G2448">
        <v>0</v>
      </c>
      <c r="H2448">
        <v>0</v>
      </c>
      <c r="I2448">
        <v>36.835999999999999</v>
      </c>
      <c r="J2448">
        <v>547.46019999999999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6759.5950000000003</v>
      </c>
      <c r="T2448">
        <v>0.03</v>
      </c>
      <c r="U2448">
        <v>0</v>
      </c>
      <c r="V2448">
        <v>0</v>
      </c>
      <c r="W2448">
        <v>0</v>
      </c>
      <c r="X2448">
        <v>0</v>
      </c>
      <c r="Y2448">
        <v>2020</v>
      </c>
    </row>
    <row r="2449" spans="1:25" x14ac:dyDescent="0.3">
      <c r="A2449" s="1" t="s">
        <v>161</v>
      </c>
      <c r="B2449">
        <v>284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65.145600000000002</v>
      </c>
      <c r="K2449">
        <v>1.998</v>
      </c>
      <c r="L2449">
        <v>0</v>
      </c>
      <c r="M2449">
        <v>47.8889</v>
      </c>
      <c r="N2449">
        <v>0.6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2020</v>
      </c>
    </row>
    <row r="2450" spans="1:25" x14ac:dyDescent="0.3">
      <c r="A2450" s="1" t="s">
        <v>162</v>
      </c>
      <c r="B2450">
        <v>685.5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827.15300000000002</v>
      </c>
      <c r="J2450">
        <v>199.18870000000001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5.7000000000000002E-2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2020</v>
      </c>
    </row>
    <row r="2451" spans="1:25" x14ac:dyDescent="0.3">
      <c r="A2451" s="1" t="s">
        <v>163</v>
      </c>
      <c r="B2451">
        <v>58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194.39400000000001</v>
      </c>
      <c r="J2451">
        <v>968.49120000000005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0.67200000000000004</v>
      </c>
      <c r="Q2451">
        <v>0</v>
      </c>
      <c r="R2451">
        <v>0</v>
      </c>
      <c r="S2451">
        <v>0.05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2020</v>
      </c>
    </row>
    <row r="2452" spans="1:25" x14ac:dyDescent="0.3">
      <c r="A2452" s="1" t="s">
        <v>164</v>
      </c>
      <c r="B2452">
        <v>1120.9000000000001</v>
      </c>
      <c r="C2452">
        <v>0</v>
      </c>
      <c r="D2452">
        <v>0</v>
      </c>
      <c r="E2452">
        <v>0</v>
      </c>
      <c r="F2452">
        <v>0.45</v>
      </c>
      <c r="G2452">
        <v>0</v>
      </c>
      <c r="H2452">
        <v>0</v>
      </c>
      <c r="I2452">
        <v>43.564999999999998</v>
      </c>
      <c r="J2452">
        <v>289.53739999999999</v>
      </c>
      <c r="K2452">
        <v>0</v>
      </c>
      <c r="L2452">
        <v>0</v>
      </c>
      <c r="M2452">
        <v>50.844999999999999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2020</v>
      </c>
    </row>
    <row r="2453" spans="1:25" x14ac:dyDescent="0.3">
      <c r="A2453" s="1" t="s">
        <v>165</v>
      </c>
      <c r="B2453">
        <v>88.5</v>
      </c>
      <c r="C2453">
        <v>0</v>
      </c>
      <c r="D2453">
        <v>0</v>
      </c>
      <c r="E2453">
        <v>0</v>
      </c>
      <c r="F2453">
        <v>5.58</v>
      </c>
      <c r="G2453">
        <v>0</v>
      </c>
      <c r="H2453">
        <v>0</v>
      </c>
      <c r="I2453">
        <v>102.611</v>
      </c>
      <c r="J2453">
        <v>49.727400000000003</v>
      </c>
      <c r="K2453">
        <v>0</v>
      </c>
      <c r="L2453">
        <v>0</v>
      </c>
      <c r="M2453">
        <v>38.478400000000001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2020</v>
      </c>
    </row>
    <row r="2454" spans="1:25" x14ac:dyDescent="0.3">
      <c r="A2454" s="1" t="s">
        <v>166</v>
      </c>
      <c r="B2454">
        <v>299.2</v>
      </c>
      <c r="C2454">
        <v>0</v>
      </c>
      <c r="D2454">
        <v>0</v>
      </c>
      <c r="E2454">
        <v>0</v>
      </c>
      <c r="F2454">
        <v>20.83</v>
      </c>
      <c r="G2454">
        <v>0</v>
      </c>
      <c r="H2454">
        <v>0</v>
      </c>
      <c r="I2454">
        <v>2901.0920000000001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2020</v>
      </c>
    </row>
    <row r="2455" spans="1:25" x14ac:dyDescent="0.3">
      <c r="A2455" s="1" t="s">
        <v>189</v>
      </c>
      <c r="B2455">
        <v>0</v>
      </c>
      <c r="C2455">
        <v>0</v>
      </c>
      <c r="D2455">
        <v>0</v>
      </c>
      <c r="E2455">
        <v>0</v>
      </c>
      <c r="F2455">
        <v>199.4</v>
      </c>
      <c r="G2455">
        <v>0</v>
      </c>
      <c r="H2455">
        <v>0</v>
      </c>
      <c r="I2455">
        <v>0.13600000000000001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401.88</v>
      </c>
      <c r="W2455">
        <v>0</v>
      </c>
      <c r="X2455">
        <v>0</v>
      </c>
      <c r="Y2455">
        <v>2020</v>
      </c>
    </row>
    <row r="2456" spans="1:25" x14ac:dyDescent="0.3">
      <c r="A2456" s="1" t="s">
        <v>167</v>
      </c>
      <c r="B2456">
        <v>0</v>
      </c>
      <c r="C2456">
        <v>8929.6200000000008</v>
      </c>
      <c r="D2456">
        <v>26508</v>
      </c>
      <c r="E2456">
        <v>24309.731</v>
      </c>
      <c r="F2456">
        <v>0</v>
      </c>
      <c r="G2456">
        <v>12514.035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11140.873</v>
      </c>
      <c r="R2456">
        <v>28820.06</v>
      </c>
      <c r="S2456">
        <v>0</v>
      </c>
      <c r="T2456">
        <v>0</v>
      </c>
      <c r="U2456">
        <v>60607.716999999997</v>
      </c>
      <c r="V2456">
        <v>0</v>
      </c>
      <c r="W2456">
        <v>45716</v>
      </c>
      <c r="X2456">
        <v>41863.569300000003</v>
      </c>
      <c r="Y2456">
        <v>2020</v>
      </c>
    </row>
    <row r="2457" spans="1:25" x14ac:dyDescent="0.3">
      <c r="A2457" s="1" t="s">
        <v>168</v>
      </c>
      <c r="B2457">
        <v>0.4</v>
      </c>
      <c r="C2457">
        <v>9858.8621000000003</v>
      </c>
      <c r="D2457">
        <v>150863</v>
      </c>
      <c r="E2457">
        <v>0</v>
      </c>
      <c r="F2457">
        <v>0</v>
      </c>
      <c r="G2457">
        <v>0</v>
      </c>
      <c r="H2457">
        <v>1007</v>
      </c>
      <c r="I2457">
        <v>0</v>
      </c>
      <c r="J2457">
        <v>2637.3620000000001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2052.5590000000002</v>
      </c>
      <c r="T2457">
        <v>10666.73</v>
      </c>
      <c r="U2457">
        <v>0</v>
      </c>
      <c r="V2457">
        <v>0</v>
      </c>
      <c r="W2457">
        <v>0</v>
      </c>
      <c r="X2457">
        <v>5871.1172999999999</v>
      </c>
      <c r="Y2457">
        <v>2020</v>
      </c>
    </row>
    <row r="2458" spans="1:25" x14ac:dyDescent="0.3">
      <c r="A2458" s="1" t="s">
        <v>169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727.23799999999994</v>
      </c>
      <c r="K2458">
        <v>0</v>
      </c>
      <c r="L2458">
        <v>0</v>
      </c>
      <c r="M2458">
        <v>13526.9177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2020</v>
      </c>
    </row>
    <row r="2459" spans="1:25" x14ac:dyDescent="0.3">
      <c r="A2459" s="1" t="s">
        <v>170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0.63200000000000001</v>
      </c>
      <c r="J2459">
        <v>872.51059999999995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2020</v>
      </c>
    </row>
    <row r="2460" spans="1:25" x14ac:dyDescent="0.3">
      <c r="A2460" s="1" t="s">
        <v>171</v>
      </c>
      <c r="B2460">
        <v>255.1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1596.585</v>
      </c>
      <c r="J2460">
        <v>294.7568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194.297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2020</v>
      </c>
    </row>
    <row r="2461" spans="1:25" x14ac:dyDescent="0.3">
      <c r="A2461" s="1" t="s">
        <v>172</v>
      </c>
      <c r="B2461">
        <v>176.1</v>
      </c>
      <c r="C2461">
        <v>0</v>
      </c>
      <c r="D2461">
        <v>0</v>
      </c>
      <c r="E2461">
        <v>0</v>
      </c>
      <c r="F2461">
        <v>3.94</v>
      </c>
      <c r="G2461">
        <v>0</v>
      </c>
      <c r="H2461">
        <v>0</v>
      </c>
      <c r="I2461">
        <v>1205.5229999999999</v>
      </c>
      <c r="J2461">
        <v>1341.4872</v>
      </c>
      <c r="K2461">
        <v>13.63</v>
      </c>
      <c r="L2461">
        <v>0</v>
      </c>
      <c r="M2461">
        <v>226.30459999999999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1.738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2020</v>
      </c>
    </row>
    <row r="2462" spans="1:25" x14ac:dyDescent="0.3">
      <c r="A2462" s="1" t="s">
        <v>173</v>
      </c>
      <c r="B2462">
        <v>19.600000000000001</v>
      </c>
      <c r="C2462">
        <v>0</v>
      </c>
      <c r="D2462">
        <v>0</v>
      </c>
      <c r="E2462">
        <v>0</v>
      </c>
      <c r="F2462">
        <v>30.36</v>
      </c>
      <c r="G2462">
        <v>0</v>
      </c>
      <c r="H2462">
        <v>0</v>
      </c>
      <c r="I2462">
        <v>458.67899999999997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2020</v>
      </c>
    </row>
    <row r="2463" spans="1:25" x14ac:dyDescent="0.3">
      <c r="A2463" s="1" t="s">
        <v>174</v>
      </c>
      <c r="B2463">
        <v>0</v>
      </c>
      <c r="C2463">
        <v>0</v>
      </c>
      <c r="D2463">
        <v>0</v>
      </c>
      <c r="E2463">
        <v>0</v>
      </c>
      <c r="F2463">
        <v>835.3</v>
      </c>
      <c r="G2463">
        <v>0</v>
      </c>
      <c r="H2463">
        <v>0</v>
      </c>
      <c r="I2463">
        <v>5.6000000000000001E-2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2020</v>
      </c>
    </row>
    <row r="2464" spans="1:25" x14ac:dyDescent="0.3">
      <c r="A2464" s="1" t="s">
        <v>175</v>
      </c>
      <c r="B2464">
        <v>51.3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473.71499999999997</v>
      </c>
      <c r="J2464">
        <v>0.08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2020</v>
      </c>
    </row>
    <row r="2465" spans="1:25" x14ac:dyDescent="0.3">
      <c r="A2465" s="1" t="s">
        <v>176</v>
      </c>
      <c r="B2465">
        <v>0</v>
      </c>
      <c r="C2465">
        <v>47.1629</v>
      </c>
      <c r="D2465">
        <v>86</v>
      </c>
      <c r="E2465">
        <v>0.38100000000000001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2.2890000000000001</v>
      </c>
      <c r="R2465">
        <v>2.23</v>
      </c>
      <c r="S2465">
        <v>0</v>
      </c>
      <c r="T2465">
        <v>0</v>
      </c>
      <c r="U2465">
        <v>45.997</v>
      </c>
      <c r="V2465">
        <v>0</v>
      </c>
      <c r="W2465">
        <v>0</v>
      </c>
      <c r="X2465">
        <v>13.0228</v>
      </c>
      <c r="Y2465">
        <v>2020</v>
      </c>
    </row>
    <row r="2466" spans="1:25" x14ac:dyDescent="0.3">
      <c r="A2466" s="1" t="s">
        <v>177</v>
      </c>
      <c r="B2466">
        <v>161.30000000000001</v>
      </c>
      <c r="C2466">
        <v>297.19229999999999</v>
      </c>
      <c r="D2466">
        <v>257</v>
      </c>
      <c r="E2466">
        <v>0</v>
      </c>
      <c r="F2466">
        <v>0</v>
      </c>
      <c r="G2466">
        <v>0</v>
      </c>
      <c r="H2466">
        <v>0</v>
      </c>
      <c r="I2466">
        <v>4.5190000000000001</v>
      </c>
      <c r="J2466">
        <v>354.46429999999998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2099.558</v>
      </c>
      <c r="T2466">
        <v>17.47</v>
      </c>
      <c r="U2466">
        <v>0</v>
      </c>
      <c r="V2466">
        <v>0</v>
      </c>
      <c r="W2466">
        <v>0</v>
      </c>
      <c r="X2466">
        <v>0.76629999999999998</v>
      </c>
      <c r="Y2466">
        <v>2020</v>
      </c>
    </row>
    <row r="2467" spans="1:25" x14ac:dyDescent="0.3">
      <c r="A2467" s="1" t="s">
        <v>178</v>
      </c>
      <c r="B2467">
        <v>0</v>
      </c>
      <c r="C2467">
        <v>1.1926000000000001</v>
      </c>
      <c r="D2467">
        <v>0</v>
      </c>
      <c r="E2467">
        <v>0</v>
      </c>
      <c r="F2467">
        <v>0</v>
      </c>
      <c r="G2467">
        <v>0</v>
      </c>
      <c r="H2467">
        <v>17.84759</v>
      </c>
      <c r="I2467">
        <v>1.091</v>
      </c>
      <c r="J2467">
        <v>0</v>
      </c>
      <c r="K2467">
        <v>0</v>
      </c>
      <c r="L2467">
        <v>0.7</v>
      </c>
      <c r="M2467">
        <v>0</v>
      </c>
      <c r="N2467">
        <v>0</v>
      </c>
      <c r="O2467">
        <v>2</v>
      </c>
      <c r="P2467">
        <v>0</v>
      </c>
      <c r="Q2467">
        <v>0</v>
      </c>
      <c r="R2467">
        <v>0</v>
      </c>
      <c r="S2467">
        <v>0</v>
      </c>
      <c r="T2467">
        <v>8974.56</v>
      </c>
      <c r="U2467">
        <v>0</v>
      </c>
      <c r="V2467">
        <v>0</v>
      </c>
      <c r="W2467">
        <v>122</v>
      </c>
      <c r="X2467">
        <v>0</v>
      </c>
      <c r="Y2467">
        <v>2020</v>
      </c>
    </row>
    <row r="2468" spans="1:25" x14ac:dyDescent="0.3">
      <c r="A2468" s="1" t="s">
        <v>179</v>
      </c>
      <c r="B2468">
        <v>0</v>
      </c>
      <c r="C2468">
        <v>1.0803</v>
      </c>
      <c r="D2468">
        <v>47</v>
      </c>
      <c r="E2468">
        <v>0</v>
      </c>
      <c r="F2468">
        <v>62.71</v>
      </c>
      <c r="G2468">
        <v>0</v>
      </c>
      <c r="H2468">
        <v>1469.4645800000001</v>
      </c>
      <c r="I2468">
        <v>138.172</v>
      </c>
      <c r="J2468">
        <v>120.8503</v>
      </c>
      <c r="K2468">
        <v>0</v>
      </c>
      <c r="L2468">
        <v>0</v>
      </c>
      <c r="M2468">
        <v>16.692499999999999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2181.42</v>
      </c>
      <c r="U2468">
        <v>0</v>
      </c>
      <c r="V2468">
        <v>0</v>
      </c>
      <c r="W2468">
        <v>0</v>
      </c>
      <c r="X2468">
        <v>4.9023000000000003</v>
      </c>
      <c r="Y2468">
        <v>2020</v>
      </c>
    </row>
    <row r="2469" spans="1:25" x14ac:dyDescent="0.3">
      <c r="A2469" s="1" t="s">
        <v>180</v>
      </c>
      <c r="B2469">
        <v>0</v>
      </c>
      <c r="C2469">
        <v>2.0859999999999999</v>
      </c>
      <c r="D2469">
        <v>0</v>
      </c>
      <c r="E2469">
        <v>0</v>
      </c>
      <c r="F2469">
        <v>0</v>
      </c>
      <c r="G2469">
        <v>0</v>
      </c>
      <c r="H2469">
        <v>570.30418999999995</v>
      </c>
      <c r="I2469">
        <v>0</v>
      </c>
      <c r="J2469">
        <v>0</v>
      </c>
      <c r="K2469">
        <v>0</v>
      </c>
      <c r="L2469">
        <v>44.7</v>
      </c>
      <c r="M2469">
        <v>0</v>
      </c>
      <c r="N2469">
        <v>0</v>
      </c>
      <c r="O2469">
        <v>2357</v>
      </c>
      <c r="P2469">
        <v>0</v>
      </c>
      <c r="Q2469">
        <v>0</v>
      </c>
      <c r="R2469">
        <v>0</v>
      </c>
      <c r="S2469">
        <v>0</v>
      </c>
      <c r="T2469">
        <v>385.01</v>
      </c>
      <c r="U2469">
        <v>0</v>
      </c>
      <c r="V2469">
        <v>0</v>
      </c>
      <c r="W2469">
        <v>0</v>
      </c>
      <c r="X2469">
        <v>0</v>
      </c>
      <c r="Y2469">
        <v>2020</v>
      </c>
    </row>
    <row r="2470" spans="1:25" x14ac:dyDescent="0.3">
      <c r="A2470" s="1" t="s">
        <v>181</v>
      </c>
      <c r="B2470">
        <v>0</v>
      </c>
      <c r="C2470">
        <v>41467.106099999997</v>
      </c>
      <c r="D2470">
        <v>58810</v>
      </c>
      <c r="E2470">
        <v>0</v>
      </c>
      <c r="F2470">
        <v>22789.05</v>
      </c>
      <c r="G2470">
        <v>0</v>
      </c>
      <c r="H2470">
        <v>344940.19754999998</v>
      </c>
      <c r="I2470">
        <v>12372.282999999999</v>
      </c>
      <c r="J2470">
        <v>21792.8878</v>
      </c>
      <c r="K2470">
        <v>0</v>
      </c>
      <c r="L2470">
        <v>19612.5</v>
      </c>
      <c r="M2470">
        <v>15881.869000000001</v>
      </c>
      <c r="N2470">
        <v>0</v>
      </c>
      <c r="O2470">
        <v>243734</v>
      </c>
      <c r="P2470">
        <v>0</v>
      </c>
      <c r="Q2470">
        <v>11613.69</v>
      </c>
      <c r="R2470">
        <v>0</v>
      </c>
      <c r="S2470">
        <v>62066.324999999997</v>
      </c>
      <c r="T2470">
        <v>354026.68</v>
      </c>
      <c r="U2470">
        <v>47391.648000000001</v>
      </c>
      <c r="V2470">
        <v>2687.93</v>
      </c>
      <c r="W2470">
        <v>134545</v>
      </c>
      <c r="X2470">
        <v>23.808399999999999</v>
      </c>
      <c r="Y2470">
        <v>2020</v>
      </c>
    </row>
    <row r="2471" spans="1:25" x14ac:dyDescent="0.3">
      <c r="A2471" s="1" t="s">
        <v>182</v>
      </c>
      <c r="B2471">
        <v>256.60000000000002</v>
      </c>
      <c r="C2471">
        <v>277.32080000000002</v>
      </c>
      <c r="D2471">
        <v>3520</v>
      </c>
      <c r="E2471">
        <v>0</v>
      </c>
      <c r="F2471">
        <v>0</v>
      </c>
      <c r="G2471">
        <v>0</v>
      </c>
      <c r="H2471">
        <v>24.731000000000002</v>
      </c>
      <c r="I2471">
        <v>1985.9860000000001</v>
      </c>
      <c r="J2471">
        <v>12493.5345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20.106000000000002</v>
      </c>
      <c r="R2471">
        <v>0</v>
      </c>
      <c r="S2471">
        <v>1128.894</v>
      </c>
      <c r="T2471">
        <v>1673.73</v>
      </c>
      <c r="U2471">
        <v>0</v>
      </c>
      <c r="V2471">
        <v>0</v>
      </c>
      <c r="W2471">
        <v>0</v>
      </c>
      <c r="X2471">
        <v>28.3962</v>
      </c>
      <c r="Y2471">
        <v>2020</v>
      </c>
    </row>
    <row r="2472" spans="1:25" x14ac:dyDescent="0.3">
      <c r="A2472" s="1" t="s">
        <v>183</v>
      </c>
      <c r="B2472">
        <v>0</v>
      </c>
      <c r="C2472">
        <v>0</v>
      </c>
      <c r="D2472">
        <v>10</v>
      </c>
      <c r="E2472">
        <v>0</v>
      </c>
      <c r="F2472">
        <v>0</v>
      </c>
      <c r="G2472">
        <v>0</v>
      </c>
      <c r="H2472">
        <v>0</v>
      </c>
      <c r="I2472">
        <v>9.8119999999999994</v>
      </c>
      <c r="J2472">
        <v>387.35449999999997</v>
      </c>
      <c r="K2472">
        <v>0</v>
      </c>
      <c r="L2472">
        <v>0</v>
      </c>
      <c r="M2472">
        <v>127.67910000000001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13.744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2020</v>
      </c>
    </row>
    <row r="2473" spans="1:25" x14ac:dyDescent="0.3">
      <c r="A2473" s="1" t="s">
        <v>184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13.2316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2020</v>
      </c>
    </row>
    <row r="2474" spans="1:25" x14ac:dyDescent="0.3">
      <c r="A2474" s="1" t="s">
        <v>185</v>
      </c>
      <c r="B2474">
        <v>4.5999999999999996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41.751800000000003</v>
      </c>
      <c r="K2474">
        <v>1.004</v>
      </c>
      <c r="L2474">
        <v>0</v>
      </c>
      <c r="M2474">
        <v>56.0702</v>
      </c>
      <c r="N2474">
        <v>0.01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2020</v>
      </c>
    </row>
    <row r="2475" spans="1:25" x14ac:dyDescent="0.3">
      <c r="A2475" s="1" t="s">
        <v>186</v>
      </c>
      <c r="B2475">
        <v>81.7</v>
      </c>
      <c r="C2475">
        <v>0</v>
      </c>
      <c r="D2475">
        <v>3</v>
      </c>
      <c r="E2475">
        <v>0</v>
      </c>
      <c r="F2475">
        <v>4.29</v>
      </c>
      <c r="G2475">
        <v>0</v>
      </c>
      <c r="H2475">
        <v>0</v>
      </c>
      <c r="I2475">
        <v>2668.962</v>
      </c>
      <c r="J2475">
        <v>335.14460000000003</v>
      </c>
      <c r="K2475">
        <v>0</v>
      </c>
      <c r="L2475">
        <v>0</v>
      </c>
      <c r="M2475">
        <v>2474.6986000000002</v>
      </c>
      <c r="N2475">
        <v>0</v>
      </c>
      <c r="O2475">
        <v>0</v>
      </c>
      <c r="P2475">
        <v>0.746</v>
      </c>
      <c r="Q2475">
        <v>0</v>
      </c>
      <c r="R2475">
        <v>0</v>
      </c>
      <c r="S2475">
        <v>130.97</v>
      </c>
      <c r="T2475">
        <v>0</v>
      </c>
      <c r="U2475">
        <v>1.4750000000000001</v>
      </c>
      <c r="V2475">
        <v>0</v>
      </c>
      <c r="W2475">
        <v>0</v>
      </c>
      <c r="X2475">
        <v>0</v>
      </c>
      <c r="Y2475">
        <v>2020</v>
      </c>
    </row>
    <row r="2476" spans="1:25" x14ac:dyDescent="0.3">
      <c r="A2476" s="1" t="s">
        <v>187</v>
      </c>
      <c r="B2476">
        <v>0.5</v>
      </c>
      <c r="C2476">
        <v>0</v>
      </c>
      <c r="D2476">
        <v>0</v>
      </c>
      <c r="E2476">
        <v>0</v>
      </c>
      <c r="F2476">
        <v>0.8</v>
      </c>
      <c r="G2476">
        <v>0</v>
      </c>
      <c r="H2476">
        <v>0</v>
      </c>
      <c r="I2476">
        <v>1094.961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2020</v>
      </c>
    </row>
    <row r="2477" spans="1:25" x14ac:dyDescent="0.3">
      <c r="A2477" s="1" t="s">
        <v>188</v>
      </c>
      <c r="B2477">
        <v>16.399999999999999</v>
      </c>
      <c r="C2477">
        <v>8.9314</v>
      </c>
      <c r="D2477">
        <v>371</v>
      </c>
      <c r="E2477">
        <v>0</v>
      </c>
      <c r="F2477">
        <v>0</v>
      </c>
      <c r="G2477">
        <v>0</v>
      </c>
      <c r="H2477">
        <v>0</v>
      </c>
      <c r="I2477">
        <v>5.8999999999999997E-2</v>
      </c>
      <c r="J2477">
        <v>696.83339999999998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84.608000000000004</v>
      </c>
      <c r="T2477">
        <v>123.62</v>
      </c>
      <c r="U2477">
        <v>0</v>
      </c>
      <c r="V2477">
        <v>0</v>
      </c>
      <c r="W2477">
        <v>0</v>
      </c>
      <c r="X2477">
        <v>7.6265000000000001</v>
      </c>
      <c r="Y2477">
        <v>2020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61FD-1C8B-441E-B484-AEED048668AB}">
  <dimension ref="A1:AA238"/>
  <sheetViews>
    <sheetView tabSelected="1" topLeftCell="A84" zoomScale="59" workbookViewId="0">
      <selection activeCell="C89" sqref="C89"/>
    </sheetView>
  </sheetViews>
  <sheetFormatPr baseColWidth="10" defaultRowHeight="14.4" x14ac:dyDescent="0.3"/>
  <sheetData>
    <row r="1" spans="1:27" x14ac:dyDescent="0.3">
      <c r="A1" t="s">
        <v>204</v>
      </c>
      <c r="B1" t="s">
        <v>191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7" x14ac:dyDescent="0.3">
      <c r="A2" t="s">
        <v>195</v>
      </c>
      <c r="B2">
        <v>2012</v>
      </c>
      <c r="C2" s="41">
        <v>0</v>
      </c>
      <c r="D2" s="41">
        <v>0</v>
      </c>
      <c r="E2" s="41">
        <v>0</v>
      </c>
      <c r="F2" s="41">
        <v>0</v>
      </c>
      <c r="G2" s="41">
        <v>129.42857142857142</v>
      </c>
      <c r="H2" s="41">
        <v>0</v>
      </c>
      <c r="I2" s="41">
        <v>1356.1428571428571</v>
      </c>
      <c r="J2" s="41">
        <v>2397</v>
      </c>
      <c r="K2" s="41">
        <v>243.71428571428572</v>
      </c>
      <c r="L2" s="41">
        <v>0</v>
      </c>
      <c r="M2" s="41">
        <v>0</v>
      </c>
      <c r="N2" s="41">
        <v>1</v>
      </c>
      <c r="O2" s="41">
        <v>0</v>
      </c>
      <c r="P2" s="41">
        <v>0</v>
      </c>
      <c r="Q2" s="41">
        <v>0</v>
      </c>
      <c r="R2" s="41">
        <v>0.7142857142857143</v>
      </c>
      <c r="S2" s="41">
        <v>0</v>
      </c>
      <c r="T2" s="41">
        <v>0</v>
      </c>
      <c r="U2" s="41">
        <v>131.14285714285714</v>
      </c>
      <c r="V2" s="41">
        <v>0</v>
      </c>
      <c r="W2" s="41">
        <v>0</v>
      </c>
      <c r="X2" s="41">
        <v>25.857142857142858</v>
      </c>
      <c r="Y2" s="41">
        <v>0</v>
      </c>
    </row>
    <row r="3" spans="1:27" x14ac:dyDescent="0.3">
      <c r="A3" t="s">
        <v>195</v>
      </c>
      <c r="B3">
        <v>2016</v>
      </c>
      <c r="C3" s="41">
        <v>0</v>
      </c>
      <c r="D3" s="41">
        <v>0</v>
      </c>
      <c r="E3" s="41">
        <v>0</v>
      </c>
      <c r="F3" s="41">
        <v>0</v>
      </c>
      <c r="G3" s="41">
        <v>126.57142857142857</v>
      </c>
      <c r="H3" s="41">
        <v>0</v>
      </c>
      <c r="I3" s="41">
        <v>998.85714285714289</v>
      </c>
      <c r="J3" s="41">
        <v>1600.4285714285713</v>
      </c>
      <c r="K3" s="41">
        <v>234</v>
      </c>
      <c r="L3" s="41">
        <v>0</v>
      </c>
      <c r="M3" s="41">
        <v>0</v>
      </c>
      <c r="N3" s="41">
        <v>0.14285714285714285</v>
      </c>
      <c r="O3" s="41">
        <v>0</v>
      </c>
      <c r="P3" s="41">
        <v>0</v>
      </c>
      <c r="Q3" s="41">
        <v>0</v>
      </c>
      <c r="R3" s="41">
        <v>0</v>
      </c>
      <c r="S3" s="41">
        <v>0</v>
      </c>
      <c r="T3" s="41">
        <v>0</v>
      </c>
      <c r="U3" s="41">
        <v>146.85714285714286</v>
      </c>
      <c r="V3" s="41">
        <v>0</v>
      </c>
      <c r="W3" s="41">
        <v>0</v>
      </c>
      <c r="X3" s="41">
        <v>1.1428571428571428</v>
      </c>
      <c r="Y3" s="41">
        <v>0</v>
      </c>
    </row>
    <row r="4" spans="1:27" x14ac:dyDescent="0.3">
      <c r="A4" t="s">
        <v>195</v>
      </c>
      <c r="B4" t="s">
        <v>209</v>
      </c>
      <c r="C4" s="41">
        <v>0</v>
      </c>
      <c r="D4" s="41">
        <v>0.14285714285714285</v>
      </c>
      <c r="E4" s="41">
        <v>0</v>
      </c>
      <c r="F4" s="41">
        <v>0</v>
      </c>
      <c r="G4" s="41">
        <v>124.14285714285714</v>
      </c>
      <c r="H4" s="41">
        <v>0</v>
      </c>
      <c r="I4" s="41">
        <v>850.85714285714289</v>
      </c>
      <c r="J4" s="41">
        <v>1353.2857142857142</v>
      </c>
      <c r="K4" s="41">
        <v>538.14285714285711</v>
      </c>
      <c r="L4" s="41">
        <v>0</v>
      </c>
      <c r="M4" s="41">
        <v>0</v>
      </c>
      <c r="N4" s="41">
        <v>0.14285714285714285</v>
      </c>
      <c r="O4" s="41">
        <v>0</v>
      </c>
      <c r="P4" s="41">
        <v>0</v>
      </c>
      <c r="Q4" s="41">
        <v>0</v>
      </c>
      <c r="R4" s="41">
        <v>0</v>
      </c>
      <c r="S4" s="41">
        <v>0</v>
      </c>
      <c r="T4" s="41">
        <v>0</v>
      </c>
      <c r="U4" s="41">
        <v>157.57142857142858</v>
      </c>
      <c r="V4" s="41">
        <v>0</v>
      </c>
      <c r="W4" s="41">
        <v>0</v>
      </c>
      <c r="X4" s="41">
        <v>0</v>
      </c>
      <c r="Y4" s="41">
        <v>0</v>
      </c>
    </row>
    <row r="5" spans="1:27" x14ac:dyDescent="0.3">
      <c r="A5" t="s">
        <v>37</v>
      </c>
      <c r="B5">
        <v>2012</v>
      </c>
      <c r="C5">
        <v>181.6442857142857</v>
      </c>
      <c r="D5">
        <v>8.5714285714285719E-3</v>
      </c>
      <c r="E5">
        <v>1.6814285714285713</v>
      </c>
      <c r="F5">
        <v>0</v>
      </c>
      <c r="G5">
        <v>4.4285714285714282E-2</v>
      </c>
      <c r="H5">
        <v>0</v>
      </c>
      <c r="I5">
        <v>0</v>
      </c>
      <c r="J5">
        <v>2460.0271428571432</v>
      </c>
      <c r="K5">
        <v>741.85571428571427</v>
      </c>
      <c r="L5">
        <v>129.14285714285714</v>
      </c>
      <c r="M5">
        <v>0</v>
      </c>
      <c r="N5">
        <v>0</v>
      </c>
      <c r="O5">
        <v>0</v>
      </c>
      <c r="P5">
        <v>0</v>
      </c>
      <c r="Q5">
        <v>16.975714285714286</v>
      </c>
      <c r="R5">
        <v>0</v>
      </c>
      <c r="S5">
        <v>0</v>
      </c>
      <c r="T5">
        <v>375.57142857142856</v>
      </c>
      <c r="U5">
        <v>0</v>
      </c>
      <c r="V5">
        <v>0</v>
      </c>
      <c r="W5">
        <v>0</v>
      </c>
      <c r="X5">
        <v>0</v>
      </c>
      <c r="Y5">
        <v>0</v>
      </c>
    </row>
    <row r="6" spans="1:27" x14ac:dyDescent="0.3">
      <c r="A6" t="s">
        <v>37</v>
      </c>
      <c r="B6">
        <v>2016</v>
      </c>
      <c r="C6">
        <v>125.55714285714284</v>
      </c>
      <c r="D6">
        <v>0.46142857142857147</v>
      </c>
      <c r="E6">
        <v>2.132857142857143</v>
      </c>
      <c r="F6">
        <v>0</v>
      </c>
      <c r="G6">
        <v>0</v>
      </c>
      <c r="H6">
        <v>0</v>
      </c>
      <c r="I6">
        <v>0</v>
      </c>
      <c r="J6">
        <v>2066.9642857142858</v>
      </c>
      <c r="K6">
        <v>784.6099999999999</v>
      </c>
      <c r="L6">
        <v>64.273714285714291</v>
      </c>
      <c r="M6">
        <v>0</v>
      </c>
      <c r="N6">
        <v>0</v>
      </c>
      <c r="O6">
        <v>0</v>
      </c>
      <c r="P6">
        <v>0</v>
      </c>
      <c r="Q6">
        <v>11.7805</v>
      </c>
      <c r="R6">
        <v>0</v>
      </c>
      <c r="S6">
        <v>0</v>
      </c>
      <c r="T6">
        <v>309.54285714285714</v>
      </c>
      <c r="U6">
        <v>0</v>
      </c>
      <c r="V6">
        <v>0</v>
      </c>
      <c r="W6">
        <v>0</v>
      </c>
      <c r="X6">
        <v>0</v>
      </c>
      <c r="Y6">
        <v>0</v>
      </c>
      <c r="AA6" s="41" t="s">
        <v>240</v>
      </c>
    </row>
    <row r="7" spans="1:27" x14ac:dyDescent="0.3">
      <c r="A7" t="s">
        <v>37</v>
      </c>
      <c r="B7" t="s">
        <v>209</v>
      </c>
      <c r="C7">
        <v>41.957142857142863</v>
      </c>
      <c r="D7">
        <v>0.20714285714285713</v>
      </c>
      <c r="E7">
        <v>0.25571428571428573</v>
      </c>
      <c r="F7">
        <v>0</v>
      </c>
      <c r="G7">
        <v>0</v>
      </c>
      <c r="H7">
        <v>0</v>
      </c>
      <c r="I7">
        <v>0</v>
      </c>
      <c r="J7">
        <v>628.15185714285712</v>
      </c>
      <c r="K7">
        <v>582.82867142857151</v>
      </c>
      <c r="L7">
        <v>17.341142857142859</v>
      </c>
      <c r="M7">
        <v>0</v>
      </c>
      <c r="N7">
        <v>0</v>
      </c>
      <c r="O7">
        <v>0</v>
      </c>
      <c r="P7">
        <v>0</v>
      </c>
      <c r="Q7">
        <v>6.0579285714285716</v>
      </c>
      <c r="R7">
        <v>0</v>
      </c>
      <c r="S7">
        <v>0</v>
      </c>
      <c r="T7">
        <v>194.70357142857139</v>
      </c>
      <c r="U7">
        <v>0</v>
      </c>
      <c r="V7">
        <v>0</v>
      </c>
      <c r="W7">
        <v>0</v>
      </c>
      <c r="X7">
        <v>0</v>
      </c>
      <c r="Y7">
        <v>0</v>
      </c>
    </row>
    <row r="8" spans="1:27" x14ac:dyDescent="0.3">
      <c r="A8" t="s">
        <v>38</v>
      </c>
      <c r="B8">
        <v>2012</v>
      </c>
      <c r="C8">
        <v>0.52857142857142858</v>
      </c>
      <c r="D8">
        <v>0</v>
      </c>
      <c r="E8">
        <v>0</v>
      </c>
      <c r="F8">
        <v>0</v>
      </c>
      <c r="G8">
        <v>180.00714285714284</v>
      </c>
      <c r="H8">
        <v>0</v>
      </c>
      <c r="I8">
        <v>0</v>
      </c>
      <c r="J8">
        <v>2475.8299999999995</v>
      </c>
      <c r="K8">
        <v>1.49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7" x14ac:dyDescent="0.3">
      <c r="A9" t="s">
        <v>38</v>
      </c>
      <c r="B9">
        <v>2016</v>
      </c>
      <c r="C9">
        <v>0.25714285714285717</v>
      </c>
      <c r="D9">
        <v>0</v>
      </c>
      <c r="E9">
        <v>0</v>
      </c>
      <c r="F9">
        <v>0</v>
      </c>
      <c r="G9">
        <v>154.45999999999998</v>
      </c>
      <c r="H9">
        <v>0</v>
      </c>
      <c r="I9">
        <v>0</v>
      </c>
      <c r="J9">
        <v>2421.3885714285716</v>
      </c>
      <c r="K9">
        <v>1.0428571428571429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7" x14ac:dyDescent="0.3">
      <c r="A10" t="s">
        <v>38</v>
      </c>
      <c r="B10" t="s">
        <v>209</v>
      </c>
      <c r="C10">
        <v>4.2857142857142864E-2</v>
      </c>
      <c r="D10">
        <v>0</v>
      </c>
      <c r="E10">
        <v>0</v>
      </c>
      <c r="F10">
        <v>0</v>
      </c>
      <c r="G10">
        <v>73.792857142857159</v>
      </c>
      <c r="H10">
        <v>0</v>
      </c>
      <c r="I10">
        <v>0</v>
      </c>
      <c r="J10">
        <v>2251.3525714285711</v>
      </c>
      <c r="K10">
        <v>2.5714285714285714E-2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7.7142857142857143E-3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7" x14ac:dyDescent="0.3">
      <c r="A11" t="s">
        <v>40</v>
      </c>
      <c r="B11">
        <v>2012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605</v>
      </c>
      <c r="N11">
        <v>0</v>
      </c>
      <c r="O11">
        <v>0</v>
      </c>
      <c r="P11">
        <v>12377.857142857143</v>
      </c>
      <c r="Q11">
        <v>0</v>
      </c>
      <c r="R11">
        <v>0</v>
      </c>
      <c r="S11">
        <v>0</v>
      </c>
      <c r="T11">
        <v>0</v>
      </c>
      <c r="U11">
        <v>149073.08714285717</v>
      </c>
      <c r="V11">
        <v>0</v>
      </c>
      <c r="W11">
        <v>0</v>
      </c>
      <c r="X11">
        <v>0</v>
      </c>
      <c r="Y11">
        <v>0</v>
      </c>
    </row>
    <row r="12" spans="1:27" x14ac:dyDescent="0.3">
      <c r="A12" t="s">
        <v>40</v>
      </c>
      <c r="B12">
        <v>2016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1075.2065714285714</v>
      </c>
      <c r="N12">
        <v>0</v>
      </c>
      <c r="O12">
        <v>0</v>
      </c>
      <c r="P12">
        <v>15770.142857142857</v>
      </c>
      <c r="Q12">
        <v>0</v>
      </c>
      <c r="R12">
        <v>0</v>
      </c>
      <c r="S12">
        <v>0</v>
      </c>
      <c r="T12">
        <v>0</v>
      </c>
      <c r="U12">
        <v>149705.17714285717</v>
      </c>
      <c r="V12">
        <v>0</v>
      </c>
      <c r="W12">
        <v>0</v>
      </c>
      <c r="X12">
        <v>0</v>
      </c>
      <c r="Y12">
        <v>0</v>
      </c>
    </row>
    <row r="13" spans="1:27" x14ac:dyDescent="0.3">
      <c r="A13" t="s">
        <v>40</v>
      </c>
      <c r="B13" t="s">
        <v>209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1.4100000000000001</v>
      </c>
      <c r="J13">
        <v>0</v>
      </c>
      <c r="K13">
        <v>0</v>
      </c>
      <c r="L13">
        <v>0</v>
      </c>
      <c r="M13">
        <v>216.68199999999999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33948.334285714285</v>
      </c>
      <c r="V13">
        <v>0</v>
      </c>
      <c r="W13">
        <v>0</v>
      </c>
      <c r="X13">
        <v>9427.5714285714294</v>
      </c>
      <c r="Y13">
        <v>0</v>
      </c>
    </row>
    <row r="14" spans="1:27" x14ac:dyDescent="0.3">
      <c r="A14" t="s">
        <v>196</v>
      </c>
      <c r="B14">
        <v>2012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>
        <v>9560.5714285714294</v>
      </c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</row>
    <row r="15" spans="1:27" x14ac:dyDescent="0.3">
      <c r="A15" t="s">
        <v>196</v>
      </c>
      <c r="B15">
        <v>2016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>
        <v>17422.285714285714</v>
      </c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</row>
    <row r="16" spans="1:27" x14ac:dyDescent="0.3">
      <c r="A16" t="s">
        <v>196</v>
      </c>
      <c r="B16" t="s">
        <v>209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>
        <v>24142.285714285714</v>
      </c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</row>
    <row r="17" spans="1:25" x14ac:dyDescent="0.3">
      <c r="A17" t="s">
        <v>42</v>
      </c>
      <c r="B17">
        <v>2012</v>
      </c>
      <c r="C17">
        <v>0</v>
      </c>
      <c r="D17">
        <v>170.05714285714288</v>
      </c>
      <c r="E17">
        <v>0</v>
      </c>
      <c r="F17">
        <v>0</v>
      </c>
      <c r="G17">
        <v>0</v>
      </c>
      <c r="H17">
        <v>0</v>
      </c>
      <c r="I17">
        <v>19.857142857142858</v>
      </c>
      <c r="J17">
        <v>7.1428571428571425E-2</v>
      </c>
      <c r="K17">
        <v>480.14285714285717</v>
      </c>
      <c r="L17">
        <v>0</v>
      </c>
      <c r="M17">
        <v>585.28571428571433</v>
      </c>
      <c r="N17">
        <v>0</v>
      </c>
      <c r="O17">
        <v>0</v>
      </c>
      <c r="P17">
        <v>72.285714285714292</v>
      </c>
      <c r="Q17">
        <v>0</v>
      </c>
      <c r="R17">
        <v>1.8</v>
      </c>
      <c r="S17">
        <v>0</v>
      </c>
      <c r="T17">
        <v>0</v>
      </c>
      <c r="U17">
        <v>131.04857142857142</v>
      </c>
      <c r="V17">
        <v>0</v>
      </c>
      <c r="W17">
        <v>2.4571428571428569</v>
      </c>
      <c r="X17">
        <v>0</v>
      </c>
      <c r="Y17">
        <v>0</v>
      </c>
    </row>
    <row r="18" spans="1:25" x14ac:dyDescent="0.3">
      <c r="A18" t="s">
        <v>42</v>
      </c>
      <c r="B18">
        <v>2016</v>
      </c>
      <c r="C18">
        <v>0</v>
      </c>
      <c r="D18">
        <v>0.6657142857142857</v>
      </c>
      <c r="E18">
        <v>0</v>
      </c>
      <c r="F18">
        <v>0</v>
      </c>
      <c r="G18">
        <v>0</v>
      </c>
      <c r="H18">
        <v>0</v>
      </c>
      <c r="I18">
        <v>19.857142857142858</v>
      </c>
      <c r="J18">
        <v>7.1428571428571425E-2</v>
      </c>
      <c r="K18">
        <v>513.50571428571425</v>
      </c>
      <c r="L18">
        <v>0</v>
      </c>
      <c r="M18">
        <v>3599.5142857142855</v>
      </c>
      <c r="N18">
        <v>0</v>
      </c>
      <c r="O18">
        <v>0</v>
      </c>
      <c r="P18">
        <v>318.57142857142856</v>
      </c>
      <c r="Q18">
        <v>0</v>
      </c>
      <c r="R18">
        <v>1.8</v>
      </c>
      <c r="S18">
        <v>0</v>
      </c>
      <c r="T18">
        <v>0</v>
      </c>
      <c r="U18">
        <v>820.29000000000008</v>
      </c>
      <c r="V18">
        <v>0</v>
      </c>
      <c r="W18">
        <v>5.8857142857142861</v>
      </c>
      <c r="X18">
        <v>0</v>
      </c>
      <c r="Y18">
        <v>0</v>
      </c>
    </row>
    <row r="19" spans="1:25" x14ac:dyDescent="0.3">
      <c r="A19" t="s">
        <v>42</v>
      </c>
      <c r="B19" t="s">
        <v>209</v>
      </c>
      <c r="C19">
        <v>0</v>
      </c>
      <c r="D19">
        <v>570.42932857142864</v>
      </c>
      <c r="E19">
        <v>0</v>
      </c>
      <c r="F19">
        <v>0</v>
      </c>
      <c r="G19">
        <v>0</v>
      </c>
      <c r="H19">
        <v>0</v>
      </c>
      <c r="I19">
        <v>307.19751857142859</v>
      </c>
      <c r="J19">
        <v>0</v>
      </c>
      <c r="K19">
        <v>426.45218571428569</v>
      </c>
      <c r="L19">
        <v>0</v>
      </c>
      <c r="M19">
        <v>8673.1795714285727</v>
      </c>
      <c r="N19">
        <v>0</v>
      </c>
      <c r="O19">
        <v>0</v>
      </c>
      <c r="P19">
        <v>162</v>
      </c>
      <c r="Q19">
        <v>0</v>
      </c>
      <c r="R19">
        <v>0</v>
      </c>
      <c r="S19">
        <v>0</v>
      </c>
      <c r="T19">
        <v>0</v>
      </c>
      <c r="U19">
        <v>1219.9114285714288</v>
      </c>
      <c r="V19">
        <v>0</v>
      </c>
      <c r="W19">
        <v>0</v>
      </c>
      <c r="X19">
        <v>2.7142857142857144</v>
      </c>
      <c r="Y19">
        <v>0</v>
      </c>
    </row>
    <row r="20" spans="1:25" x14ac:dyDescent="0.3">
      <c r="A20" t="s">
        <v>43</v>
      </c>
      <c r="B20">
        <v>2012</v>
      </c>
      <c r="C20">
        <v>0</v>
      </c>
      <c r="D20">
        <v>4508.9757142857143</v>
      </c>
      <c r="E20">
        <v>0.38428571428571429</v>
      </c>
      <c r="F20">
        <v>32.135714285714286</v>
      </c>
      <c r="G20">
        <v>1546.3285714285714</v>
      </c>
      <c r="H20">
        <v>0</v>
      </c>
      <c r="I20">
        <v>0</v>
      </c>
      <c r="J20">
        <v>0</v>
      </c>
      <c r="K20">
        <v>7812.8014285714289</v>
      </c>
      <c r="L20">
        <v>0</v>
      </c>
      <c r="M20">
        <v>3171.4285714285716</v>
      </c>
      <c r="N20">
        <v>55.912857142857142</v>
      </c>
      <c r="O20">
        <v>0</v>
      </c>
      <c r="P20">
        <v>2252.4285714285716</v>
      </c>
      <c r="Q20">
        <v>0</v>
      </c>
      <c r="R20">
        <v>0.5714285714285714</v>
      </c>
      <c r="S20">
        <v>0</v>
      </c>
      <c r="T20">
        <v>0</v>
      </c>
      <c r="U20">
        <v>171264.69571428574</v>
      </c>
      <c r="V20">
        <v>20.328571428571429</v>
      </c>
      <c r="W20">
        <v>1220.5985714285712</v>
      </c>
      <c r="X20">
        <v>0</v>
      </c>
      <c r="Y20">
        <v>0</v>
      </c>
    </row>
    <row r="21" spans="1:25" x14ac:dyDescent="0.3">
      <c r="A21" t="s">
        <v>43</v>
      </c>
      <c r="B21">
        <v>2016</v>
      </c>
      <c r="C21">
        <v>0</v>
      </c>
      <c r="D21">
        <v>4858.9914285714285</v>
      </c>
      <c r="E21">
        <v>101.80571428571429</v>
      </c>
      <c r="F21">
        <v>203.46857142857144</v>
      </c>
      <c r="G21">
        <v>10745.111428571428</v>
      </c>
      <c r="H21">
        <v>0</v>
      </c>
      <c r="I21">
        <v>0</v>
      </c>
      <c r="J21">
        <v>2759.752857142857</v>
      </c>
      <c r="K21">
        <v>12048.067142857142</v>
      </c>
      <c r="L21">
        <v>0</v>
      </c>
      <c r="M21">
        <v>8070.7571428571437</v>
      </c>
      <c r="N21">
        <v>138.75142857142859</v>
      </c>
      <c r="O21">
        <v>0</v>
      </c>
      <c r="P21">
        <v>11638.428571428571</v>
      </c>
      <c r="Q21">
        <v>0</v>
      </c>
      <c r="R21">
        <v>0.5714285714285714</v>
      </c>
      <c r="S21">
        <v>0</v>
      </c>
      <c r="T21">
        <v>0</v>
      </c>
      <c r="U21">
        <v>386974.27142857143</v>
      </c>
      <c r="V21">
        <v>3391.5671428571432</v>
      </c>
      <c r="W21">
        <v>2814.2957142857144</v>
      </c>
      <c r="X21">
        <v>0</v>
      </c>
      <c r="Y21">
        <v>0</v>
      </c>
    </row>
    <row r="22" spans="1:25" x14ac:dyDescent="0.3">
      <c r="A22" t="s">
        <v>43</v>
      </c>
      <c r="B22" t="s">
        <v>209</v>
      </c>
      <c r="C22">
        <v>0</v>
      </c>
      <c r="D22">
        <v>7041.4943571428576</v>
      </c>
      <c r="E22">
        <v>157.70714285714286</v>
      </c>
      <c r="F22">
        <v>696.75485714285708</v>
      </c>
      <c r="G22">
        <v>14605.767142857143</v>
      </c>
      <c r="H22">
        <v>0</v>
      </c>
      <c r="I22">
        <v>6115.0832971428563</v>
      </c>
      <c r="J22">
        <v>5926.6881428571423</v>
      </c>
      <c r="K22">
        <v>11650.879871428571</v>
      </c>
      <c r="L22">
        <v>0</v>
      </c>
      <c r="M22">
        <v>8264.6285714285714</v>
      </c>
      <c r="N22">
        <v>36.032857142857146</v>
      </c>
      <c r="O22">
        <v>0</v>
      </c>
      <c r="P22">
        <v>13834.417714285713</v>
      </c>
      <c r="Q22">
        <v>0</v>
      </c>
      <c r="R22">
        <v>291.1382857142857</v>
      </c>
      <c r="S22">
        <v>174.54857142857142</v>
      </c>
      <c r="T22">
        <v>0</v>
      </c>
      <c r="U22">
        <v>384961.46428571426</v>
      </c>
      <c r="V22">
        <v>4016.8754857142858</v>
      </c>
      <c r="W22">
        <v>3191.2414285714285</v>
      </c>
      <c r="X22">
        <v>195152</v>
      </c>
      <c r="Y22">
        <v>5.2714285714285719E-3</v>
      </c>
    </row>
    <row r="23" spans="1:25" x14ac:dyDescent="0.3">
      <c r="A23" t="s">
        <v>197</v>
      </c>
      <c r="B23">
        <v>2012</v>
      </c>
      <c r="C23" s="41"/>
      <c r="D23" s="41">
        <v>4.4428571428571431</v>
      </c>
      <c r="E23" s="41">
        <v>234.57142857142858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>
        <v>126.71428571428571</v>
      </c>
    </row>
    <row r="24" spans="1:25" x14ac:dyDescent="0.3">
      <c r="A24" t="s">
        <v>197</v>
      </c>
      <c r="B24">
        <v>2016</v>
      </c>
      <c r="C24" s="41"/>
      <c r="D24" s="41">
        <v>0.35714285714285715</v>
      </c>
      <c r="E24" s="41">
        <v>95.285714285714292</v>
      </c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>
        <v>46.714285714285715</v>
      </c>
    </row>
    <row r="25" spans="1:25" x14ac:dyDescent="0.3">
      <c r="A25" t="s">
        <v>197</v>
      </c>
      <c r="B25" t="s">
        <v>209</v>
      </c>
      <c r="C25" s="41"/>
      <c r="D25" s="41">
        <v>0.3</v>
      </c>
      <c r="E25" s="41">
        <v>114.28571428571429</v>
      </c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>
        <v>47.714285714285715</v>
      </c>
    </row>
    <row r="26" spans="1:25" x14ac:dyDescent="0.3">
      <c r="A26" t="s">
        <v>44</v>
      </c>
      <c r="B26">
        <v>2012</v>
      </c>
      <c r="C26">
        <v>0</v>
      </c>
      <c r="D26">
        <v>5426.4757142857143</v>
      </c>
      <c r="E26">
        <v>9647.9185714285704</v>
      </c>
      <c r="F26">
        <v>70.001428571428562</v>
      </c>
      <c r="G26">
        <v>0</v>
      </c>
      <c r="H26">
        <v>212.79714285714289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157.81428571428572</v>
      </c>
      <c r="T26">
        <v>0</v>
      </c>
      <c r="U26">
        <v>0</v>
      </c>
      <c r="V26">
        <v>952.84428571428577</v>
      </c>
      <c r="W26">
        <v>0</v>
      </c>
      <c r="X26">
        <v>0</v>
      </c>
      <c r="Y26">
        <v>2315.4714285714285</v>
      </c>
    </row>
    <row r="27" spans="1:25" x14ac:dyDescent="0.3">
      <c r="A27" t="s">
        <v>44</v>
      </c>
      <c r="B27">
        <v>2016</v>
      </c>
      <c r="C27">
        <v>0</v>
      </c>
      <c r="D27">
        <v>3762.9642857142858</v>
      </c>
      <c r="E27">
        <v>7331.3657142857137</v>
      </c>
      <c r="F27">
        <v>0.51571428571428568</v>
      </c>
      <c r="G27">
        <v>0</v>
      </c>
      <c r="H27">
        <v>103.55328571428572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52.591428571428573</v>
      </c>
      <c r="T27">
        <v>0</v>
      </c>
      <c r="U27">
        <v>0</v>
      </c>
      <c r="V27">
        <v>661.23857142857139</v>
      </c>
      <c r="W27">
        <v>0</v>
      </c>
      <c r="X27">
        <v>0</v>
      </c>
      <c r="Y27">
        <v>2062.4499999999998</v>
      </c>
    </row>
    <row r="28" spans="1:25" x14ac:dyDescent="0.3">
      <c r="A28" t="s">
        <v>44</v>
      </c>
      <c r="B28" t="s">
        <v>209</v>
      </c>
      <c r="C28">
        <v>0</v>
      </c>
      <c r="D28">
        <v>2145.3931000000002</v>
      </c>
      <c r="E28">
        <v>4424.8185714285719</v>
      </c>
      <c r="F28">
        <v>0</v>
      </c>
      <c r="G28">
        <v>0</v>
      </c>
      <c r="H28">
        <v>9.2127142857142843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6.6628571428571428</v>
      </c>
      <c r="T28">
        <v>0</v>
      </c>
      <c r="U28">
        <v>0</v>
      </c>
      <c r="V28">
        <v>741.92185714285722</v>
      </c>
      <c r="W28">
        <v>0</v>
      </c>
      <c r="X28">
        <v>0</v>
      </c>
      <c r="Y28">
        <v>1305.3877285714284</v>
      </c>
    </row>
    <row r="29" spans="1:25" x14ac:dyDescent="0.3">
      <c r="A29" t="s">
        <v>46</v>
      </c>
      <c r="B29">
        <v>2012</v>
      </c>
      <c r="C29">
        <v>983.24285714285713</v>
      </c>
      <c r="D29">
        <v>2283.6685714285713</v>
      </c>
      <c r="E29">
        <v>4588.5600000000004</v>
      </c>
      <c r="F29">
        <v>0</v>
      </c>
      <c r="G29">
        <v>0</v>
      </c>
      <c r="H29">
        <v>0</v>
      </c>
      <c r="I29">
        <v>13.714285714285714</v>
      </c>
      <c r="J29">
        <v>1977.4300000000003</v>
      </c>
      <c r="K29">
        <v>10904.4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2066</v>
      </c>
      <c r="U29">
        <v>4023.0999999999995</v>
      </c>
      <c r="V29">
        <v>1.1414285714285715</v>
      </c>
      <c r="W29">
        <v>112.31428571428572</v>
      </c>
      <c r="X29">
        <v>0</v>
      </c>
      <c r="Y29">
        <v>380.05714285714288</v>
      </c>
    </row>
    <row r="30" spans="1:25" x14ac:dyDescent="0.3">
      <c r="A30" t="s">
        <v>46</v>
      </c>
      <c r="B30">
        <v>2016</v>
      </c>
      <c r="C30">
        <v>1033.4714285714285</v>
      </c>
      <c r="D30">
        <v>2275.4228571428571</v>
      </c>
      <c r="E30">
        <v>5968.5599999999995</v>
      </c>
      <c r="F30">
        <v>0</v>
      </c>
      <c r="G30">
        <v>0</v>
      </c>
      <c r="H30">
        <v>0</v>
      </c>
      <c r="I30">
        <v>4.5714285714285712</v>
      </c>
      <c r="J30">
        <v>1518.5542857142859</v>
      </c>
      <c r="K30">
        <v>13887.99857142857</v>
      </c>
      <c r="L30">
        <v>0</v>
      </c>
      <c r="M30">
        <v>0.25714285714285717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1744.3428571428572</v>
      </c>
      <c r="U30">
        <v>4893.6642857142861</v>
      </c>
      <c r="V30">
        <v>0.34142857142857147</v>
      </c>
      <c r="W30">
        <v>0</v>
      </c>
      <c r="X30">
        <v>0</v>
      </c>
      <c r="Y30">
        <v>472.90000000000003</v>
      </c>
    </row>
    <row r="31" spans="1:25" x14ac:dyDescent="0.3">
      <c r="A31" t="s">
        <v>46</v>
      </c>
      <c r="B31" t="s">
        <v>209</v>
      </c>
      <c r="C31">
        <v>959.11428571428576</v>
      </c>
      <c r="D31">
        <v>1737.5833999999998</v>
      </c>
      <c r="E31">
        <v>7717.6285714285714</v>
      </c>
      <c r="F31">
        <v>0</v>
      </c>
      <c r="G31">
        <v>0</v>
      </c>
      <c r="H31">
        <v>0</v>
      </c>
      <c r="I31">
        <v>8.0244285714285726E-2</v>
      </c>
      <c r="J31">
        <v>869.71557142857148</v>
      </c>
      <c r="K31">
        <v>15719.537742857141</v>
      </c>
      <c r="L31">
        <v>0</v>
      </c>
      <c r="M31">
        <v>0.41428571428571431</v>
      </c>
      <c r="N31">
        <v>5.7142857142857143E-3</v>
      </c>
      <c r="O31">
        <v>0</v>
      </c>
      <c r="P31">
        <v>0</v>
      </c>
      <c r="Q31">
        <v>0</v>
      </c>
      <c r="R31">
        <v>0</v>
      </c>
      <c r="S31">
        <v>0</v>
      </c>
      <c r="T31">
        <v>952.34799999999996</v>
      </c>
      <c r="U31">
        <v>4859.6900000000005</v>
      </c>
      <c r="V31">
        <v>0</v>
      </c>
      <c r="W31">
        <v>0</v>
      </c>
      <c r="X31">
        <v>0</v>
      </c>
      <c r="Y31">
        <v>713.60614285714291</v>
      </c>
    </row>
    <row r="32" spans="1:25" x14ac:dyDescent="0.3">
      <c r="A32" t="s">
        <v>47</v>
      </c>
      <c r="B32">
        <v>2012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1.5142857142857142</v>
      </c>
      <c r="L32">
        <v>0</v>
      </c>
      <c r="M32">
        <v>1.4285714285714286</v>
      </c>
      <c r="N32">
        <v>0</v>
      </c>
      <c r="O32">
        <v>0</v>
      </c>
      <c r="P32">
        <v>52085</v>
      </c>
      <c r="Q32">
        <v>0</v>
      </c>
      <c r="R32">
        <v>0</v>
      </c>
      <c r="S32">
        <v>0</v>
      </c>
      <c r="T32">
        <v>0</v>
      </c>
      <c r="U32">
        <v>23.672857142857143</v>
      </c>
      <c r="V32">
        <v>0</v>
      </c>
      <c r="W32">
        <v>0</v>
      </c>
      <c r="X32">
        <v>0</v>
      </c>
      <c r="Y32">
        <v>0</v>
      </c>
    </row>
    <row r="33" spans="1:25" x14ac:dyDescent="0.3">
      <c r="A33" t="s">
        <v>47</v>
      </c>
      <c r="B33">
        <v>2016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2.2428571428571429</v>
      </c>
      <c r="N33">
        <v>0</v>
      </c>
      <c r="O33">
        <v>0</v>
      </c>
      <c r="P33">
        <v>183016</v>
      </c>
      <c r="Q33">
        <v>0</v>
      </c>
      <c r="R33">
        <v>0</v>
      </c>
      <c r="S33">
        <v>0</v>
      </c>
      <c r="T33">
        <v>0</v>
      </c>
      <c r="U33">
        <v>51.788571428571437</v>
      </c>
      <c r="V33">
        <v>0</v>
      </c>
      <c r="W33">
        <v>0</v>
      </c>
      <c r="X33">
        <v>0</v>
      </c>
      <c r="Y33">
        <v>0</v>
      </c>
    </row>
    <row r="34" spans="1:25" x14ac:dyDescent="0.3">
      <c r="A34" t="s">
        <v>47</v>
      </c>
      <c r="B34" t="s">
        <v>209</v>
      </c>
      <c r="C34">
        <v>0</v>
      </c>
      <c r="D34">
        <v>2.0342857142857143</v>
      </c>
      <c r="E34">
        <v>0</v>
      </c>
      <c r="F34">
        <v>0</v>
      </c>
      <c r="G34">
        <v>0</v>
      </c>
      <c r="H34">
        <v>0</v>
      </c>
      <c r="I34">
        <v>597.6831428571428</v>
      </c>
      <c r="J34">
        <v>0</v>
      </c>
      <c r="K34">
        <v>0</v>
      </c>
      <c r="L34">
        <v>0</v>
      </c>
      <c r="M34">
        <v>2.9571428571428569</v>
      </c>
      <c r="N34">
        <v>0</v>
      </c>
      <c r="O34">
        <v>0</v>
      </c>
      <c r="P34">
        <v>211570.57142857142</v>
      </c>
      <c r="Q34">
        <v>0</v>
      </c>
      <c r="R34">
        <v>0</v>
      </c>
      <c r="S34">
        <v>0</v>
      </c>
      <c r="T34">
        <v>0</v>
      </c>
      <c r="U34">
        <v>48.825714285714284</v>
      </c>
      <c r="V34">
        <v>0</v>
      </c>
      <c r="W34">
        <v>0</v>
      </c>
      <c r="X34">
        <v>0</v>
      </c>
      <c r="Y34">
        <v>0</v>
      </c>
    </row>
    <row r="35" spans="1:25" x14ac:dyDescent="0.3">
      <c r="A35" t="s">
        <v>49</v>
      </c>
      <c r="B35">
        <v>2012</v>
      </c>
      <c r="C35">
        <v>0</v>
      </c>
      <c r="D35">
        <v>0.70571428571428563</v>
      </c>
      <c r="E35">
        <v>0</v>
      </c>
      <c r="F35">
        <v>0</v>
      </c>
      <c r="G35">
        <v>0</v>
      </c>
      <c r="H35">
        <v>0</v>
      </c>
      <c r="I35">
        <v>2</v>
      </c>
      <c r="J35">
        <v>67.222857142857137</v>
      </c>
      <c r="K35">
        <v>190.62857142857141</v>
      </c>
      <c r="L35">
        <v>0</v>
      </c>
      <c r="M35">
        <v>0</v>
      </c>
      <c r="N35">
        <v>39.868571428571435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24.811428571428568</v>
      </c>
      <c r="V35">
        <v>0</v>
      </c>
      <c r="W35">
        <v>0</v>
      </c>
      <c r="X35">
        <v>0</v>
      </c>
      <c r="Y35">
        <v>0</v>
      </c>
    </row>
    <row r="36" spans="1:25" x14ac:dyDescent="0.3">
      <c r="A36" t="s">
        <v>49</v>
      </c>
      <c r="B36">
        <v>2016</v>
      </c>
      <c r="C36">
        <v>0</v>
      </c>
      <c r="D36">
        <v>5.7142857142857143E-3</v>
      </c>
      <c r="E36">
        <v>1.5957142857142856</v>
      </c>
      <c r="F36">
        <v>0</v>
      </c>
      <c r="G36">
        <v>0</v>
      </c>
      <c r="H36">
        <v>0</v>
      </c>
      <c r="I36">
        <v>0</v>
      </c>
      <c r="J36">
        <v>31.240000000000002</v>
      </c>
      <c r="K36">
        <v>139.69428571428571</v>
      </c>
      <c r="L36">
        <v>0</v>
      </c>
      <c r="M36">
        <v>0.1142857142857143</v>
      </c>
      <c r="N36">
        <v>25.560000000000002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23.83285714285714</v>
      </c>
      <c r="V36">
        <v>0</v>
      </c>
      <c r="W36">
        <v>0</v>
      </c>
      <c r="X36">
        <v>0</v>
      </c>
      <c r="Y36">
        <v>0</v>
      </c>
    </row>
    <row r="37" spans="1:25" x14ac:dyDescent="0.3">
      <c r="A37" t="s">
        <v>49</v>
      </c>
      <c r="B37" t="s">
        <v>209</v>
      </c>
      <c r="C37">
        <v>0</v>
      </c>
      <c r="D37">
        <v>0</v>
      </c>
      <c r="E37">
        <v>1.7385714285714287</v>
      </c>
      <c r="F37">
        <v>0</v>
      </c>
      <c r="G37">
        <v>9.0085714285714289</v>
      </c>
      <c r="H37">
        <v>0</v>
      </c>
      <c r="I37">
        <v>3.5714285714285712E-2</v>
      </c>
      <c r="J37">
        <v>85.999142857142857</v>
      </c>
      <c r="K37">
        <v>408.24490000000003</v>
      </c>
      <c r="L37">
        <v>0</v>
      </c>
      <c r="M37">
        <v>0.5</v>
      </c>
      <c r="N37">
        <v>22.2578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30.474285714285713</v>
      </c>
      <c r="V37">
        <v>0</v>
      </c>
      <c r="W37">
        <v>0</v>
      </c>
      <c r="X37">
        <v>0</v>
      </c>
      <c r="Y37">
        <v>0</v>
      </c>
    </row>
    <row r="38" spans="1:25" x14ac:dyDescent="0.3">
      <c r="A38" t="s">
        <v>50</v>
      </c>
      <c r="B38">
        <v>2012</v>
      </c>
      <c r="C38">
        <v>36.085714285714282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7.7785714285714302</v>
      </c>
      <c r="K38">
        <v>360.4</v>
      </c>
      <c r="L38">
        <v>0</v>
      </c>
      <c r="M38">
        <v>0</v>
      </c>
      <c r="N38">
        <v>372.55428571428575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 t="s">
        <v>50</v>
      </c>
      <c r="B39">
        <v>2016</v>
      </c>
      <c r="C39">
        <v>16.714285714285715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0.77142857142857135</v>
      </c>
      <c r="K39">
        <v>120.32857142857141</v>
      </c>
      <c r="L39">
        <v>0</v>
      </c>
      <c r="M39">
        <v>0</v>
      </c>
      <c r="N39">
        <v>187.66000000000003</v>
      </c>
      <c r="O39">
        <v>0.46414285714285713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 t="s">
        <v>50</v>
      </c>
      <c r="B40" t="s">
        <v>209</v>
      </c>
      <c r="C40">
        <v>7.257142857142858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5.1571428571428581E-2</v>
      </c>
      <c r="K40">
        <v>89.543314285714288</v>
      </c>
      <c r="L40">
        <v>0.15714285714285717</v>
      </c>
      <c r="M40">
        <v>0</v>
      </c>
      <c r="N40">
        <v>96.4358</v>
      </c>
      <c r="O40">
        <v>0.48077142857142857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 t="s">
        <v>51</v>
      </c>
      <c r="B41">
        <v>2012</v>
      </c>
      <c r="C41">
        <v>112.88571428571429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2699.5214285714287</v>
      </c>
      <c r="K41">
        <v>397.16285714285715</v>
      </c>
      <c r="L41">
        <v>2.2857142857142856</v>
      </c>
      <c r="M41">
        <v>0</v>
      </c>
      <c r="N41">
        <v>818.29714285714283</v>
      </c>
      <c r="O41">
        <v>0</v>
      </c>
      <c r="P41">
        <v>0</v>
      </c>
      <c r="Q41">
        <v>0.1657142857142857</v>
      </c>
      <c r="R41">
        <v>0</v>
      </c>
      <c r="S41">
        <v>0</v>
      </c>
      <c r="T41">
        <v>3.2857142857142856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 t="s">
        <v>51</v>
      </c>
      <c r="B42">
        <v>2016</v>
      </c>
      <c r="C42">
        <v>146.57142857142858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2949.951428571429</v>
      </c>
      <c r="K42">
        <v>462.27714285714279</v>
      </c>
      <c r="L42">
        <v>3.2121428571428572</v>
      </c>
      <c r="M42">
        <v>0</v>
      </c>
      <c r="N42">
        <v>1062.1542857142856</v>
      </c>
      <c r="O42">
        <v>0</v>
      </c>
      <c r="P42">
        <v>0</v>
      </c>
      <c r="Q42">
        <v>0.14464285714285716</v>
      </c>
      <c r="R42">
        <v>0</v>
      </c>
      <c r="S42">
        <v>0</v>
      </c>
      <c r="T42">
        <v>2.8714285714285714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 t="s">
        <v>51</v>
      </c>
      <c r="B43" t="s">
        <v>209</v>
      </c>
      <c r="C43">
        <v>78.642857142857139</v>
      </c>
      <c r="D43">
        <v>0</v>
      </c>
      <c r="E43">
        <v>0</v>
      </c>
      <c r="F43">
        <v>0</v>
      </c>
      <c r="G43">
        <v>6.22</v>
      </c>
      <c r="H43">
        <v>0</v>
      </c>
      <c r="I43">
        <v>0</v>
      </c>
      <c r="J43">
        <v>1269.5225714285716</v>
      </c>
      <c r="K43">
        <v>240.28890000000001</v>
      </c>
      <c r="L43">
        <v>1.8455714285714284</v>
      </c>
      <c r="M43">
        <v>0</v>
      </c>
      <c r="N43">
        <v>675.33221428571426</v>
      </c>
      <c r="O43">
        <v>0</v>
      </c>
      <c r="P43">
        <v>0</v>
      </c>
      <c r="Q43">
        <v>0.21978571428571428</v>
      </c>
      <c r="R43">
        <v>0</v>
      </c>
      <c r="S43">
        <v>0</v>
      </c>
      <c r="T43">
        <v>1.3254285714285712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 t="s">
        <v>55</v>
      </c>
      <c r="B44">
        <v>2012</v>
      </c>
      <c r="C44">
        <v>0</v>
      </c>
      <c r="D44">
        <v>1603.0014285714285</v>
      </c>
      <c r="E44">
        <v>0</v>
      </c>
      <c r="F44">
        <v>0</v>
      </c>
      <c r="G44">
        <v>18.008571428571429</v>
      </c>
      <c r="H44">
        <v>0</v>
      </c>
      <c r="I44">
        <v>25.142857142857142</v>
      </c>
      <c r="J44">
        <v>29.791428571428572</v>
      </c>
      <c r="K44">
        <v>358.81714285714281</v>
      </c>
      <c r="L44">
        <v>0</v>
      </c>
      <c r="M44">
        <v>1463</v>
      </c>
      <c r="N44">
        <v>2.8571428571428574E-2</v>
      </c>
      <c r="O44">
        <v>0</v>
      </c>
      <c r="P44">
        <v>1964.4285714285713</v>
      </c>
      <c r="Q44">
        <v>0</v>
      </c>
      <c r="R44">
        <v>12.742857142857144</v>
      </c>
      <c r="S44">
        <v>0</v>
      </c>
      <c r="T44">
        <v>0</v>
      </c>
      <c r="U44">
        <v>264.06714285714287</v>
      </c>
      <c r="V44">
        <v>9.9999999999999992E-2</v>
      </c>
      <c r="W44">
        <v>0</v>
      </c>
      <c r="X44">
        <v>109</v>
      </c>
      <c r="Y44">
        <v>0</v>
      </c>
    </row>
    <row r="45" spans="1:25" x14ac:dyDescent="0.3">
      <c r="A45" t="s">
        <v>55</v>
      </c>
      <c r="B45">
        <v>2016</v>
      </c>
      <c r="C45">
        <v>0</v>
      </c>
      <c r="D45">
        <v>298.47285714285715</v>
      </c>
      <c r="E45">
        <v>0</v>
      </c>
      <c r="F45">
        <v>61.328571428571429</v>
      </c>
      <c r="G45">
        <v>91.585714285714275</v>
      </c>
      <c r="H45">
        <v>0</v>
      </c>
      <c r="I45">
        <v>54.499428571428567</v>
      </c>
      <c r="J45">
        <v>66.138571428571424</v>
      </c>
      <c r="K45">
        <v>220.90571428571431</v>
      </c>
      <c r="L45">
        <v>0</v>
      </c>
      <c r="M45">
        <v>2963.2571428571428</v>
      </c>
      <c r="N45">
        <v>1.1428571428571429E-2</v>
      </c>
      <c r="O45">
        <v>0</v>
      </c>
      <c r="P45">
        <v>9062.2857142857138</v>
      </c>
      <c r="Q45">
        <v>0</v>
      </c>
      <c r="R45">
        <v>12.742857142857144</v>
      </c>
      <c r="S45">
        <v>0</v>
      </c>
      <c r="T45">
        <v>0</v>
      </c>
      <c r="U45">
        <v>735.74285714285713</v>
      </c>
      <c r="V45">
        <v>0</v>
      </c>
      <c r="W45">
        <v>0</v>
      </c>
      <c r="X45">
        <v>0</v>
      </c>
      <c r="Y45">
        <v>0</v>
      </c>
    </row>
    <row r="46" spans="1:25" x14ac:dyDescent="0.3">
      <c r="A46" t="s">
        <v>55</v>
      </c>
      <c r="B46" t="s">
        <v>209</v>
      </c>
      <c r="C46">
        <v>0</v>
      </c>
      <c r="D46">
        <v>2257.7152285714287</v>
      </c>
      <c r="E46">
        <v>0</v>
      </c>
      <c r="F46">
        <v>61.328571428571429</v>
      </c>
      <c r="G46">
        <v>109.85571428571428</v>
      </c>
      <c r="H46">
        <v>0</v>
      </c>
      <c r="I46">
        <v>340.30855000000003</v>
      </c>
      <c r="J46">
        <v>78.354285714285723</v>
      </c>
      <c r="K46">
        <v>103.74180000000001</v>
      </c>
      <c r="L46">
        <v>0</v>
      </c>
      <c r="M46">
        <v>2500.8914285714286</v>
      </c>
      <c r="N46">
        <v>1.1428571428571429E-2</v>
      </c>
      <c r="O46">
        <v>0</v>
      </c>
      <c r="P46">
        <v>10722.571428571429</v>
      </c>
      <c r="Q46">
        <v>0</v>
      </c>
      <c r="R46">
        <v>0</v>
      </c>
      <c r="S46">
        <v>0</v>
      </c>
      <c r="T46">
        <v>0</v>
      </c>
      <c r="U46">
        <v>963.87</v>
      </c>
      <c r="V46">
        <v>0</v>
      </c>
      <c r="W46">
        <v>0</v>
      </c>
      <c r="X46">
        <v>246</v>
      </c>
      <c r="Y46">
        <v>0</v>
      </c>
    </row>
    <row r="47" spans="1:25" x14ac:dyDescent="0.3">
      <c r="A47" t="s">
        <v>57</v>
      </c>
      <c r="B47">
        <v>2012</v>
      </c>
      <c r="C47">
        <v>0</v>
      </c>
      <c r="D47">
        <v>1261.6771428571428</v>
      </c>
      <c r="E47">
        <v>1.5942857142857143</v>
      </c>
      <c r="F47">
        <v>0</v>
      </c>
      <c r="G47">
        <v>6.8285714285714283</v>
      </c>
      <c r="H47">
        <v>0</v>
      </c>
      <c r="I47">
        <v>0</v>
      </c>
      <c r="J47">
        <v>0</v>
      </c>
      <c r="K47">
        <v>1087.9142857142856</v>
      </c>
      <c r="L47">
        <v>0</v>
      </c>
      <c r="M47">
        <v>947.57142857142856</v>
      </c>
      <c r="N47">
        <v>2.3171428571428572</v>
      </c>
      <c r="O47">
        <v>0</v>
      </c>
      <c r="P47">
        <v>211.14285714285714</v>
      </c>
      <c r="Q47">
        <v>0</v>
      </c>
      <c r="R47">
        <v>0</v>
      </c>
      <c r="S47">
        <v>0</v>
      </c>
      <c r="T47">
        <v>0</v>
      </c>
      <c r="U47">
        <v>77978.375714285721</v>
      </c>
      <c r="V47">
        <v>0.10285714285714286</v>
      </c>
      <c r="W47">
        <v>169.88142857142859</v>
      </c>
      <c r="X47">
        <v>0</v>
      </c>
      <c r="Y47">
        <v>0</v>
      </c>
    </row>
    <row r="48" spans="1:25" x14ac:dyDescent="0.3">
      <c r="A48" t="s">
        <v>57</v>
      </c>
      <c r="B48">
        <v>2016</v>
      </c>
      <c r="C48">
        <v>0</v>
      </c>
      <c r="D48">
        <v>987.42142857142846</v>
      </c>
      <c r="E48">
        <v>7.1785714285714288</v>
      </c>
      <c r="F48">
        <v>0</v>
      </c>
      <c r="G48">
        <v>76.998571428571424</v>
      </c>
      <c r="H48">
        <v>0</v>
      </c>
      <c r="I48">
        <v>0</v>
      </c>
      <c r="J48">
        <v>70.815714285714279</v>
      </c>
      <c r="K48">
        <v>852.04</v>
      </c>
      <c r="L48">
        <v>0</v>
      </c>
      <c r="M48">
        <v>1689.5571428571432</v>
      </c>
      <c r="N48">
        <v>6.532857142857142</v>
      </c>
      <c r="O48">
        <v>0</v>
      </c>
      <c r="P48">
        <v>1561.2857142857142</v>
      </c>
      <c r="Q48">
        <v>0</v>
      </c>
      <c r="R48">
        <v>0</v>
      </c>
      <c r="S48">
        <v>0</v>
      </c>
      <c r="T48">
        <v>0</v>
      </c>
      <c r="U48">
        <v>119264.80142857143</v>
      </c>
      <c r="V48">
        <v>160.84714285714287</v>
      </c>
      <c r="W48">
        <v>201.4457142857143</v>
      </c>
      <c r="X48">
        <v>0</v>
      </c>
      <c r="Y48">
        <v>0</v>
      </c>
    </row>
    <row r="49" spans="1:25" x14ac:dyDescent="0.3">
      <c r="A49" t="s">
        <v>57</v>
      </c>
      <c r="B49" t="s">
        <v>209</v>
      </c>
      <c r="C49">
        <v>0</v>
      </c>
      <c r="D49">
        <v>226.46412857142857</v>
      </c>
      <c r="E49">
        <v>8.8185714285714294</v>
      </c>
      <c r="F49">
        <v>3.8728571428571428</v>
      </c>
      <c r="G49">
        <v>143.72</v>
      </c>
      <c r="H49">
        <v>0</v>
      </c>
      <c r="I49">
        <v>410.99572428571435</v>
      </c>
      <c r="J49">
        <v>139.55085714285715</v>
      </c>
      <c r="K49">
        <v>375.8143</v>
      </c>
      <c r="L49">
        <v>0</v>
      </c>
      <c r="M49">
        <v>1152.1051428571427</v>
      </c>
      <c r="N49">
        <v>0.49428571428571427</v>
      </c>
      <c r="O49">
        <v>0</v>
      </c>
      <c r="P49">
        <v>1444.4735714285714</v>
      </c>
      <c r="Q49">
        <v>0</v>
      </c>
      <c r="R49">
        <v>1.1544285714285714</v>
      </c>
      <c r="S49">
        <v>0</v>
      </c>
      <c r="T49">
        <v>0</v>
      </c>
      <c r="U49">
        <v>97044.921428571441</v>
      </c>
      <c r="V49">
        <v>159.48027142857146</v>
      </c>
      <c r="W49">
        <v>62.35857142857143</v>
      </c>
      <c r="X49">
        <v>51765</v>
      </c>
      <c r="Y49">
        <v>8.3985714285714289E-2</v>
      </c>
    </row>
    <row r="50" spans="1:25" x14ac:dyDescent="0.3">
      <c r="A50" t="s">
        <v>58</v>
      </c>
      <c r="B50">
        <v>2012</v>
      </c>
      <c r="C50">
        <v>109.57142857142858</v>
      </c>
      <c r="D50">
        <v>609.87714285714287</v>
      </c>
      <c r="E50">
        <v>689.52285714285711</v>
      </c>
      <c r="F50">
        <v>0</v>
      </c>
      <c r="G50">
        <v>22.66714285714286</v>
      </c>
      <c r="H50">
        <v>0</v>
      </c>
      <c r="I50">
        <v>6.7142857142857144</v>
      </c>
      <c r="J50">
        <v>468.38</v>
      </c>
      <c r="K50">
        <v>30050.548571428571</v>
      </c>
      <c r="L50">
        <v>0</v>
      </c>
      <c r="M50">
        <v>0</v>
      </c>
      <c r="N50">
        <v>570.34</v>
      </c>
      <c r="O50">
        <v>0</v>
      </c>
      <c r="P50">
        <v>0</v>
      </c>
      <c r="Q50">
        <v>0</v>
      </c>
      <c r="R50">
        <v>0</v>
      </c>
      <c r="S50">
        <v>0</v>
      </c>
      <c r="T50">
        <v>63.428571428571431</v>
      </c>
      <c r="U50">
        <v>1383.1928571428573</v>
      </c>
      <c r="V50">
        <v>4.5428571428571427</v>
      </c>
      <c r="W50">
        <v>10.87142857142857</v>
      </c>
      <c r="X50">
        <v>0</v>
      </c>
      <c r="Y50">
        <v>110.62857142857142</v>
      </c>
    </row>
    <row r="51" spans="1:25" x14ac:dyDescent="0.3">
      <c r="A51" t="s">
        <v>58</v>
      </c>
      <c r="B51">
        <v>2016</v>
      </c>
      <c r="C51">
        <v>76.95714285714287</v>
      </c>
      <c r="D51">
        <v>609.39428571428573</v>
      </c>
      <c r="E51">
        <v>1059.9142857142856</v>
      </c>
      <c r="F51">
        <v>0</v>
      </c>
      <c r="G51">
        <v>22.009999999999998</v>
      </c>
      <c r="H51">
        <v>0</v>
      </c>
      <c r="I51">
        <v>0.7142857142857143</v>
      </c>
      <c r="J51">
        <v>256.19714285714286</v>
      </c>
      <c r="K51">
        <v>30299.007142857146</v>
      </c>
      <c r="L51">
        <v>0</v>
      </c>
      <c r="M51">
        <v>0</v>
      </c>
      <c r="N51">
        <v>678.17000000000007</v>
      </c>
      <c r="O51">
        <v>0</v>
      </c>
      <c r="P51">
        <v>0</v>
      </c>
      <c r="Q51">
        <v>0</v>
      </c>
      <c r="R51">
        <v>0</v>
      </c>
      <c r="S51">
        <v>0</v>
      </c>
      <c r="T51">
        <v>114.54285714285716</v>
      </c>
      <c r="U51">
        <v>1609.734285714286</v>
      </c>
      <c r="V51">
        <v>1.4285714285714287E-2</v>
      </c>
      <c r="W51">
        <v>0</v>
      </c>
      <c r="X51">
        <v>0</v>
      </c>
      <c r="Y51">
        <v>120.27714285714285</v>
      </c>
    </row>
    <row r="52" spans="1:25" x14ac:dyDescent="0.3">
      <c r="A52" t="s">
        <v>58</v>
      </c>
      <c r="B52" t="s">
        <v>209</v>
      </c>
      <c r="C52">
        <v>46.542857142857137</v>
      </c>
      <c r="D52">
        <v>495.61921428571429</v>
      </c>
      <c r="E52">
        <v>1277.0228571428572</v>
      </c>
      <c r="F52">
        <v>0</v>
      </c>
      <c r="G52">
        <v>29.67285714285714</v>
      </c>
      <c r="H52">
        <v>0</v>
      </c>
      <c r="I52">
        <v>0.46442857142857147</v>
      </c>
      <c r="J52">
        <v>221.47642857142858</v>
      </c>
      <c r="K52">
        <v>28110.6711</v>
      </c>
      <c r="L52">
        <v>0</v>
      </c>
      <c r="M52">
        <v>0</v>
      </c>
      <c r="N52">
        <v>616.64838571428572</v>
      </c>
      <c r="O52">
        <v>0</v>
      </c>
      <c r="P52">
        <v>0</v>
      </c>
      <c r="Q52">
        <v>0</v>
      </c>
      <c r="R52">
        <v>18.604714285714287</v>
      </c>
      <c r="S52">
        <v>0</v>
      </c>
      <c r="T52">
        <v>144.887</v>
      </c>
      <c r="U52">
        <v>2078.8185714285714</v>
      </c>
      <c r="V52">
        <v>0</v>
      </c>
      <c r="W52">
        <v>0</v>
      </c>
      <c r="X52">
        <v>0</v>
      </c>
      <c r="Y52">
        <v>130.60915714285716</v>
      </c>
    </row>
    <row r="53" spans="1:25" x14ac:dyDescent="0.3">
      <c r="A53" t="s">
        <v>59</v>
      </c>
      <c r="B53">
        <v>2012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6602.1428571428569</v>
      </c>
      <c r="Q53">
        <v>0</v>
      </c>
      <c r="R53">
        <v>0</v>
      </c>
      <c r="S53">
        <v>0</v>
      </c>
      <c r="T53">
        <v>0</v>
      </c>
      <c r="U53">
        <v>4.2128571428571435</v>
      </c>
      <c r="V53">
        <v>0</v>
      </c>
      <c r="W53">
        <v>0</v>
      </c>
      <c r="X53">
        <v>0</v>
      </c>
      <c r="Y53">
        <v>0</v>
      </c>
    </row>
    <row r="54" spans="1:25" x14ac:dyDescent="0.3">
      <c r="A54" t="s">
        <v>59</v>
      </c>
      <c r="B54">
        <v>2016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28211.142857142859</v>
      </c>
      <c r="Q54">
        <v>0</v>
      </c>
      <c r="R54">
        <v>0</v>
      </c>
      <c r="S54">
        <v>0</v>
      </c>
      <c r="T54">
        <v>0</v>
      </c>
      <c r="U54">
        <v>10.857142857142858</v>
      </c>
      <c r="V54">
        <v>0</v>
      </c>
      <c r="W54">
        <v>0</v>
      </c>
      <c r="X54">
        <v>0</v>
      </c>
      <c r="Y54">
        <v>0</v>
      </c>
    </row>
    <row r="55" spans="1:25" x14ac:dyDescent="0.3">
      <c r="A55" t="s">
        <v>59</v>
      </c>
      <c r="B55" t="s">
        <v>209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260.65816857142858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35228.714285714283</v>
      </c>
      <c r="Q55">
        <v>0</v>
      </c>
      <c r="R55">
        <v>0</v>
      </c>
      <c r="S55">
        <v>0</v>
      </c>
      <c r="T55">
        <v>0</v>
      </c>
      <c r="U55">
        <v>8.5771428571428565</v>
      </c>
      <c r="V55">
        <v>0</v>
      </c>
      <c r="W55">
        <v>0</v>
      </c>
      <c r="X55">
        <v>0</v>
      </c>
      <c r="Y55">
        <v>0</v>
      </c>
    </row>
    <row r="56" spans="1:25" x14ac:dyDescent="0.3">
      <c r="A56" t="s">
        <v>61</v>
      </c>
      <c r="B56">
        <v>2012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1658.9857142857145</v>
      </c>
      <c r="L56">
        <v>0</v>
      </c>
      <c r="M56">
        <v>0</v>
      </c>
      <c r="N56">
        <v>4.491428571428572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31.972857142857144</v>
      </c>
      <c r="V56">
        <v>0</v>
      </c>
      <c r="W56">
        <v>0</v>
      </c>
      <c r="X56">
        <v>0</v>
      </c>
      <c r="Y56">
        <v>0</v>
      </c>
    </row>
    <row r="57" spans="1:25" x14ac:dyDescent="0.3">
      <c r="A57" t="s">
        <v>61</v>
      </c>
      <c r="B57">
        <v>2016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1599.9485714285713</v>
      </c>
      <c r="L57">
        <v>0</v>
      </c>
      <c r="M57">
        <v>0</v>
      </c>
      <c r="N57">
        <v>111.63714285714286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65.282857142857139</v>
      </c>
      <c r="V57">
        <v>0</v>
      </c>
      <c r="W57">
        <v>0</v>
      </c>
      <c r="X57">
        <v>0</v>
      </c>
      <c r="Y57">
        <v>0</v>
      </c>
    </row>
    <row r="58" spans="1:25" x14ac:dyDescent="0.3">
      <c r="A58" t="s">
        <v>61</v>
      </c>
      <c r="B58" t="s">
        <v>209</v>
      </c>
      <c r="C58">
        <v>0</v>
      </c>
      <c r="D58">
        <v>0</v>
      </c>
      <c r="E58">
        <v>0</v>
      </c>
      <c r="F58">
        <v>0</v>
      </c>
      <c r="G58">
        <v>0.10857142857142857</v>
      </c>
      <c r="H58">
        <v>0</v>
      </c>
      <c r="I58">
        <v>0</v>
      </c>
      <c r="J58">
        <v>1.5215714285714286</v>
      </c>
      <c r="K58">
        <v>2746.5349142857144</v>
      </c>
      <c r="L58">
        <v>0</v>
      </c>
      <c r="M58">
        <v>0</v>
      </c>
      <c r="N58">
        <v>322.85327142857142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36.04</v>
      </c>
      <c r="V58">
        <v>0</v>
      </c>
      <c r="W58">
        <v>0</v>
      </c>
      <c r="X58">
        <v>75.857142857142861</v>
      </c>
      <c r="Y58">
        <v>0</v>
      </c>
    </row>
    <row r="59" spans="1:25" x14ac:dyDescent="0.3">
      <c r="A59" t="s">
        <v>62</v>
      </c>
      <c r="B59">
        <v>2012</v>
      </c>
      <c r="C59">
        <v>16.214285714285715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7.5957142857142861</v>
      </c>
      <c r="K59">
        <v>450.98571428571421</v>
      </c>
      <c r="L59">
        <v>0</v>
      </c>
      <c r="M59">
        <v>0</v>
      </c>
      <c r="N59">
        <v>385.18285714285719</v>
      </c>
      <c r="O59">
        <v>0.2857142857142857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 t="s">
        <v>62</v>
      </c>
      <c r="B60">
        <v>2016</v>
      </c>
      <c r="C60">
        <v>9.0857142857142854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3.1685714285714286</v>
      </c>
      <c r="K60">
        <v>460.81142857142862</v>
      </c>
      <c r="L60">
        <v>0</v>
      </c>
      <c r="M60">
        <v>0</v>
      </c>
      <c r="N60">
        <v>502.07285714285712</v>
      </c>
      <c r="O60">
        <v>0.10342857142857144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 t="s">
        <v>62</v>
      </c>
      <c r="B61" t="s">
        <v>209</v>
      </c>
      <c r="C61">
        <v>5.7285714285714286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1.95</v>
      </c>
      <c r="K61">
        <v>923.38598571428577</v>
      </c>
      <c r="L61">
        <v>0</v>
      </c>
      <c r="M61">
        <v>0</v>
      </c>
      <c r="N61">
        <v>837.89201428571425</v>
      </c>
      <c r="O61">
        <v>2.640714285714286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 t="s">
        <v>63</v>
      </c>
      <c r="B62">
        <v>2012</v>
      </c>
      <c r="C62">
        <v>152.74571428571429</v>
      </c>
      <c r="D62">
        <v>0</v>
      </c>
      <c r="E62">
        <v>0</v>
      </c>
      <c r="F62">
        <v>0</v>
      </c>
      <c r="G62">
        <v>57.2</v>
      </c>
      <c r="H62">
        <v>0</v>
      </c>
      <c r="I62">
        <v>0</v>
      </c>
      <c r="J62">
        <v>5787.1971428571424</v>
      </c>
      <c r="K62">
        <v>902.43714285714293</v>
      </c>
      <c r="L62">
        <v>0</v>
      </c>
      <c r="M62">
        <v>0</v>
      </c>
      <c r="N62">
        <v>2096.9685714285711</v>
      </c>
      <c r="O62">
        <v>0</v>
      </c>
      <c r="P62">
        <v>0</v>
      </c>
      <c r="Q62">
        <v>6.7142857142857143E-3</v>
      </c>
      <c r="R62">
        <v>0</v>
      </c>
      <c r="S62">
        <v>0</v>
      </c>
      <c r="T62">
        <v>13.714285714285714</v>
      </c>
      <c r="U62">
        <v>0.36571428571428571</v>
      </c>
      <c r="V62">
        <v>0</v>
      </c>
      <c r="W62">
        <v>0</v>
      </c>
      <c r="X62">
        <v>0</v>
      </c>
      <c r="Y62">
        <v>0</v>
      </c>
    </row>
    <row r="63" spans="1:25" x14ac:dyDescent="0.3">
      <c r="A63" t="s">
        <v>63</v>
      </c>
      <c r="B63">
        <v>2016</v>
      </c>
      <c r="C63">
        <v>155.98571428571427</v>
      </c>
      <c r="D63">
        <v>0.41714285714285715</v>
      </c>
      <c r="E63">
        <v>0</v>
      </c>
      <c r="F63">
        <v>0</v>
      </c>
      <c r="G63">
        <v>34.561428571428571</v>
      </c>
      <c r="H63">
        <v>0</v>
      </c>
      <c r="I63">
        <v>0</v>
      </c>
      <c r="J63">
        <v>7105.1428571428569</v>
      </c>
      <c r="K63">
        <v>1158.7557142857142</v>
      </c>
      <c r="L63">
        <v>0</v>
      </c>
      <c r="M63">
        <v>0</v>
      </c>
      <c r="N63">
        <v>2398.4357142857148</v>
      </c>
      <c r="O63">
        <v>0</v>
      </c>
      <c r="P63">
        <v>0</v>
      </c>
      <c r="Q63">
        <v>0</v>
      </c>
      <c r="R63">
        <v>0</v>
      </c>
      <c r="S63">
        <v>0</v>
      </c>
      <c r="T63">
        <v>23.214285714285715</v>
      </c>
      <c r="U63">
        <v>0.39142857142857146</v>
      </c>
      <c r="V63">
        <v>0</v>
      </c>
      <c r="W63">
        <v>0</v>
      </c>
      <c r="X63">
        <v>0</v>
      </c>
      <c r="Y63">
        <v>0</v>
      </c>
    </row>
    <row r="64" spans="1:25" x14ac:dyDescent="0.3">
      <c r="A64" t="s">
        <v>63</v>
      </c>
      <c r="B64" t="s">
        <v>209</v>
      </c>
      <c r="C64">
        <v>100.01428571428572</v>
      </c>
      <c r="D64">
        <v>0.98857142857142855</v>
      </c>
      <c r="E64">
        <v>0.2857142857142857</v>
      </c>
      <c r="F64">
        <v>0</v>
      </c>
      <c r="G64">
        <v>38.36</v>
      </c>
      <c r="H64">
        <v>0</v>
      </c>
      <c r="I64">
        <v>0</v>
      </c>
      <c r="J64">
        <v>4794.1531428571425</v>
      </c>
      <c r="K64">
        <v>650.50662857142856</v>
      </c>
      <c r="L64">
        <v>0</v>
      </c>
      <c r="M64">
        <v>0</v>
      </c>
      <c r="N64">
        <v>1825.2459857142858</v>
      </c>
      <c r="O64">
        <v>0</v>
      </c>
      <c r="P64">
        <v>0</v>
      </c>
      <c r="Q64">
        <v>0.13314285714285715</v>
      </c>
      <c r="R64">
        <v>0</v>
      </c>
      <c r="S64">
        <v>0</v>
      </c>
      <c r="T64">
        <v>25.809000000000001</v>
      </c>
      <c r="U64">
        <v>2.5714285714285714E-2</v>
      </c>
      <c r="V64">
        <v>0</v>
      </c>
      <c r="W64">
        <v>0</v>
      </c>
      <c r="X64">
        <v>0</v>
      </c>
      <c r="Y64">
        <v>0</v>
      </c>
    </row>
    <row r="65" spans="1:25" x14ac:dyDescent="0.3">
      <c r="A65" t="s">
        <v>64</v>
      </c>
      <c r="B65">
        <v>2012</v>
      </c>
      <c r="C65">
        <v>0</v>
      </c>
      <c r="D65">
        <v>14066.5</v>
      </c>
      <c r="E65">
        <v>56977.152857142857</v>
      </c>
      <c r="F65">
        <v>0</v>
      </c>
      <c r="G65">
        <v>0</v>
      </c>
      <c r="H65">
        <v>0</v>
      </c>
      <c r="I65">
        <v>2911.2857142857142</v>
      </c>
      <c r="J65">
        <v>5854.761428571429</v>
      </c>
      <c r="K65">
        <v>50847.128571428577</v>
      </c>
      <c r="L65">
        <v>0</v>
      </c>
      <c r="M65">
        <v>1282.1428571428571</v>
      </c>
      <c r="N65">
        <v>765.69428571428568</v>
      </c>
      <c r="O65">
        <v>0</v>
      </c>
      <c r="P65">
        <v>28715.714285714286</v>
      </c>
      <c r="Q65">
        <v>0</v>
      </c>
      <c r="R65">
        <v>0</v>
      </c>
      <c r="S65">
        <v>0</v>
      </c>
      <c r="T65">
        <v>30632.142857142859</v>
      </c>
      <c r="U65">
        <v>498070.40714285709</v>
      </c>
      <c r="V65">
        <v>76.071428571428569</v>
      </c>
      <c r="W65">
        <v>0</v>
      </c>
      <c r="X65">
        <v>0</v>
      </c>
      <c r="Y65">
        <v>6161.2285714285708</v>
      </c>
    </row>
    <row r="66" spans="1:25" x14ac:dyDescent="0.3">
      <c r="A66" t="s">
        <v>64</v>
      </c>
      <c r="B66">
        <v>2016</v>
      </c>
      <c r="C66">
        <v>0</v>
      </c>
      <c r="D66">
        <v>22700.318571428572</v>
      </c>
      <c r="E66">
        <v>77790.301428571431</v>
      </c>
      <c r="F66">
        <v>0</v>
      </c>
      <c r="G66">
        <v>0</v>
      </c>
      <c r="H66">
        <v>0</v>
      </c>
      <c r="I66">
        <v>2107.457142857143</v>
      </c>
      <c r="J66">
        <v>9606.1242857142843</v>
      </c>
      <c r="K66">
        <v>58855.977142857148</v>
      </c>
      <c r="L66">
        <v>0</v>
      </c>
      <c r="M66">
        <v>9550.3571428571431</v>
      </c>
      <c r="N66">
        <v>1885.6385714285716</v>
      </c>
      <c r="O66">
        <v>0</v>
      </c>
      <c r="P66">
        <v>106020.85714285714</v>
      </c>
      <c r="Q66">
        <v>0</v>
      </c>
      <c r="R66">
        <v>1148.8014285714285</v>
      </c>
      <c r="S66">
        <v>0</v>
      </c>
      <c r="T66">
        <v>45115.214285714283</v>
      </c>
      <c r="U66">
        <v>522090.19285714289</v>
      </c>
      <c r="V66">
        <v>0</v>
      </c>
      <c r="W66">
        <v>0</v>
      </c>
      <c r="X66">
        <v>0</v>
      </c>
      <c r="Y66">
        <v>8839.2085714285731</v>
      </c>
    </row>
    <row r="67" spans="1:25" x14ac:dyDescent="0.3">
      <c r="A67" t="s">
        <v>64</v>
      </c>
      <c r="B67" t="s">
        <v>209</v>
      </c>
      <c r="C67">
        <v>0</v>
      </c>
      <c r="D67">
        <v>29329.399028571428</v>
      </c>
      <c r="E67">
        <v>90710.207142857136</v>
      </c>
      <c r="F67">
        <v>0</v>
      </c>
      <c r="G67">
        <v>0</v>
      </c>
      <c r="H67">
        <v>0</v>
      </c>
      <c r="I67">
        <v>21494.906287142858</v>
      </c>
      <c r="J67">
        <v>12551.967857142856</v>
      </c>
      <c r="K67">
        <v>68271.868600000002</v>
      </c>
      <c r="L67">
        <v>0</v>
      </c>
      <c r="M67">
        <v>9770.5744285714281</v>
      </c>
      <c r="N67">
        <v>1935.8795714285718</v>
      </c>
      <c r="O67">
        <v>0</v>
      </c>
      <c r="P67">
        <v>114390.14285714286</v>
      </c>
      <c r="Q67">
        <v>0</v>
      </c>
      <c r="R67">
        <v>1690.0984285714287</v>
      </c>
      <c r="S67">
        <v>0</v>
      </c>
      <c r="T67">
        <v>56770.993285714292</v>
      </c>
      <c r="U67">
        <v>439605.32</v>
      </c>
      <c r="V67">
        <v>527.57614285714283</v>
      </c>
      <c r="W67">
        <v>0</v>
      </c>
      <c r="X67">
        <v>44896.857142857145</v>
      </c>
      <c r="Y67">
        <v>11456.903242857143</v>
      </c>
    </row>
    <row r="68" spans="1:25" x14ac:dyDescent="0.3">
      <c r="A68" t="s">
        <v>65</v>
      </c>
      <c r="B68">
        <v>2012</v>
      </c>
      <c r="C68">
        <v>0</v>
      </c>
      <c r="D68">
        <v>17157.544285714284</v>
      </c>
      <c r="E68">
        <v>5092.7942857142853</v>
      </c>
      <c r="F68">
        <v>0</v>
      </c>
      <c r="G68">
        <v>0</v>
      </c>
      <c r="H68">
        <v>47.868571428571428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21.428571428571427</v>
      </c>
      <c r="S68">
        <v>0.48571428571428571</v>
      </c>
      <c r="T68">
        <v>0</v>
      </c>
      <c r="U68">
        <v>0</v>
      </c>
      <c r="V68">
        <v>3546.9071428571428</v>
      </c>
      <c r="W68">
        <v>0</v>
      </c>
      <c r="X68">
        <v>0</v>
      </c>
      <c r="Y68">
        <v>5535.9285714285706</v>
      </c>
    </row>
    <row r="69" spans="1:25" x14ac:dyDescent="0.3">
      <c r="A69" t="s">
        <v>65</v>
      </c>
      <c r="B69">
        <v>2016</v>
      </c>
      <c r="C69">
        <v>0</v>
      </c>
      <c r="D69">
        <v>12030.017142857143</v>
      </c>
      <c r="E69">
        <v>3921.0157142857142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0.48571428571428571</v>
      </c>
      <c r="T69">
        <v>0</v>
      </c>
      <c r="U69">
        <v>0</v>
      </c>
      <c r="V69">
        <v>2414.7542857142857</v>
      </c>
      <c r="W69">
        <v>0</v>
      </c>
      <c r="X69">
        <v>0</v>
      </c>
      <c r="Y69">
        <v>2382.497142857143</v>
      </c>
    </row>
    <row r="70" spans="1:25" x14ac:dyDescent="0.3">
      <c r="A70" t="s">
        <v>65</v>
      </c>
      <c r="B70" t="s">
        <v>209</v>
      </c>
      <c r="C70">
        <v>0</v>
      </c>
      <c r="D70">
        <v>10072.23987142857</v>
      </c>
      <c r="E70">
        <v>3701.8928571428573</v>
      </c>
      <c r="F70">
        <v>0</v>
      </c>
      <c r="G70">
        <v>0</v>
      </c>
      <c r="H70">
        <v>7.6571428571428582E-2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2054.0677857142859</v>
      </c>
      <c r="W70">
        <v>0</v>
      </c>
      <c r="X70">
        <v>0</v>
      </c>
      <c r="Y70">
        <v>1499.0347142857142</v>
      </c>
    </row>
    <row r="71" spans="1:25" x14ac:dyDescent="0.3">
      <c r="A71" t="s">
        <v>66</v>
      </c>
      <c r="B71">
        <v>2012</v>
      </c>
      <c r="C71">
        <v>0</v>
      </c>
      <c r="D71">
        <v>1581.7371428571428</v>
      </c>
      <c r="E71">
        <v>1077.7242857142858</v>
      </c>
      <c r="F71">
        <v>12292.024285714286</v>
      </c>
      <c r="G71">
        <v>0</v>
      </c>
      <c r="H71">
        <v>18135.457142857143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1073.2657142857145</v>
      </c>
      <c r="S71">
        <v>721.5</v>
      </c>
      <c r="T71">
        <v>0</v>
      </c>
      <c r="U71">
        <v>0</v>
      </c>
      <c r="V71">
        <v>19714.741428571429</v>
      </c>
      <c r="W71">
        <v>0</v>
      </c>
      <c r="X71">
        <v>9942.7142857142862</v>
      </c>
      <c r="Y71">
        <v>34644.742857142861</v>
      </c>
    </row>
    <row r="72" spans="1:25" x14ac:dyDescent="0.3">
      <c r="A72" t="s">
        <v>66</v>
      </c>
      <c r="B72">
        <v>2016</v>
      </c>
      <c r="C72">
        <v>0</v>
      </c>
      <c r="D72">
        <v>1608.4885714285715</v>
      </c>
      <c r="E72">
        <v>2072.6071428571427</v>
      </c>
      <c r="F72">
        <v>12558.56</v>
      </c>
      <c r="G72">
        <v>0</v>
      </c>
      <c r="H72">
        <v>23899.889857142854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2843.1128571428571</v>
      </c>
      <c r="S72">
        <v>2879.6771428571433</v>
      </c>
      <c r="T72">
        <v>0</v>
      </c>
      <c r="U72">
        <v>0</v>
      </c>
      <c r="V72">
        <v>28534.025714285712</v>
      </c>
      <c r="W72">
        <v>0</v>
      </c>
      <c r="X72">
        <v>14452.142857142857</v>
      </c>
      <c r="Y72">
        <v>38989.295714285712</v>
      </c>
    </row>
    <row r="73" spans="1:25" x14ac:dyDescent="0.3">
      <c r="A73" t="s">
        <v>66</v>
      </c>
      <c r="B73" t="s">
        <v>209</v>
      </c>
      <c r="C73">
        <v>0</v>
      </c>
      <c r="D73">
        <v>1957.7324142857144</v>
      </c>
      <c r="E73">
        <v>6555.1871428571421</v>
      </c>
      <c r="F73">
        <v>17972.822142857145</v>
      </c>
      <c r="G73">
        <v>0</v>
      </c>
      <c r="H73">
        <v>35336.948142857138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4921.9075714285709</v>
      </c>
      <c r="S73">
        <v>6427.75</v>
      </c>
      <c r="T73">
        <v>0</v>
      </c>
      <c r="U73">
        <v>0</v>
      </c>
      <c r="V73">
        <v>38295.340571428576</v>
      </c>
      <c r="W73">
        <v>0</v>
      </c>
      <c r="X73">
        <v>23353.714285714286</v>
      </c>
      <c r="Y73">
        <v>51244.092357142865</v>
      </c>
    </row>
    <row r="74" spans="1:25" x14ac:dyDescent="0.3">
      <c r="A74" t="s">
        <v>67</v>
      </c>
      <c r="B74">
        <v>2012</v>
      </c>
      <c r="C74">
        <v>0</v>
      </c>
      <c r="D74">
        <v>489.1471428571428</v>
      </c>
      <c r="E74">
        <v>0</v>
      </c>
      <c r="F74">
        <v>8809.51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2566.2142857142858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 t="s">
        <v>67</v>
      </c>
      <c r="B75">
        <v>2016</v>
      </c>
      <c r="C75">
        <v>0</v>
      </c>
      <c r="D75">
        <v>226.34714285714287</v>
      </c>
      <c r="E75">
        <v>0</v>
      </c>
      <c r="F75">
        <v>11898.461428571431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13794.991428571429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 t="s">
        <v>67</v>
      </c>
      <c r="B76" t="s">
        <v>209</v>
      </c>
      <c r="C76">
        <v>0</v>
      </c>
      <c r="D76">
        <v>0</v>
      </c>
      <c r="E76">
        <v>3</v>
      </c>
      <c r="F76">
        <v>13532.264428571429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19136.502857142856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 t="s">
        <v>68</v>
      </c>
      <c r="B77">
        <v>2012</v>
      </c>
      <c r="C77">
        <v>0</v>
      </c>
      <c r="D77">
        <v>0</v>
      </c>
      <c r="E77">
        <v>0</v>
      </c>
      <c r="F77">
        <v>0</v>
      </c>
      <c r="G77">
        <v>0</v>
      </c>
      <c r="H77">
        <v>74975.188571428575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3788.1428571428573</v>
      </c>
    </row>
    <row r="78" spans="1:25" x14ac:dyDescent="0.3">
      <c r="A78" t="s">
        <v>68</v>
      </c>
      <c r="B78">
        <v>2016</v>
      </c>
      <c r="C78">
        <v>0</v>
      </c>
      <c r="D78">
        <v>0</v>
      </c>
      <c r="E78">
        <v>0</v>
      </c>
      <c r="F78">
        <v>0</v>
      </c>
      <c r="G78">
        <v>0</v>
      </c>
      <c r="H78">
        <v>94627.871857142862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1.5714285714285714</v>
      </c>
      <c r="T78">
        <v>0</v>
      </c>
      <c r="U78">
        <v>0</v>
      </c>
      <c r="V78">
        <v>0</v>
      </c>
      <c r="W78">
        <v>0</v>
      </c>
      <c r="X78">
        <v>0</v>
      </c>
      <c r="Y78">
        <v>10508.070000000002</v>
      </c>
    </row>
    <row r="79" spans="1:25" x14ac:dyDescent="0.3">
      <c r="A79" t="s">
        <v>68</v>
      </c>
      <c r="B79" t="s">
        <v>209</v>
      </c>
      <c r="C79">
        <v>0</v>
      </c>
      <c r="D79">
        <v>0</v>
      </c>
      <c r="E79">
        <v>0</v>
      </c>
      <c r="F79">
        <v>0</v>
      </c>
      <c r="G79">
        <v>0</v>
      </c>
      <c r="H79">
        <v>88430.962142857141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14914.464014285713</v>
      </c>
    </row>
    <row r="80" spans="1:25" x14ac:dyDescent="0.3">
      <c r="A80" t="s">
        <v>69</v>
      </c>
      <c r="B80">
        <v>2012</v>
      </c>
      <c r="C80">
        <v>1.8028571428571429</v>
      </c>
      <c r="D80">
        <v>15719.10142857143</v>
      </c>
      <c r="E80">
        <v>58544.037142857145</v>
      </c>
      <c r="F80">
        <v>0</v>
      </c>
      <c r="G80">
        <v>0</v>
      </c>
      <c r="H80">
        <v>0</v>
      </c>
      <c r="I80">
        <v>2167.1428571428573</v>
      </c>
      <c r="J80">
        <v>17460.28428571429</v>
      </c>
      <c r="K80">
        <v>42003.988571428577</v>
      </c>
      <c r="L80">
        <v>0</v>
      </c>
      <c r="M80">
        <v>0</v>
      </c>
      <c r="N80">
        <v>79.727142857142866</v>
      </c>
      <c r="O80">
        <v>0</v>
      </c>
      <c r="P80">
        <v>0</v>
      </c>
      <c r="Q80">
        <v>0</v>
      </c>
      <c r="R80">
        <v>0</v>
      </c>
      <c r="S80">
        <v>0</v>
      </c>
      <c r="T80">
        <v>46561.428571428572</v>
      </c>
      <c r="U80">
        <v>100589.92857142857</v>
      </c>
      <c r="V80">
        <v>143.01428571428571</v>
      </c>
      <c r="W80">
        <v>0</v>
      </c>
      <c r="X80">
        <v>0</v>
      </c>
      <c r="Y80">
        <v>10259.942857142858</v>
      </c>
    </row>
    <row r="81" spans="1:25" x14ac:dyDescent="0.3">
      <c r="A81" t="s">
        <v>69</v>
      </c>
      <c r="B81">
        <v>2016</v>
      </c>
      <c r="C81">
        <v>14.857142857142856</v>
      </c>
      <c r="D81">
        <v>30506.565714285713</v>
      </c>
      <c r="E81">
        <v>93094.698571428569</v>
      </c>
      <c r="F81">
        <v>0</v>
      </c>
      <c r="G81">
        <v>0</v>
      </c>
      <c r="H81">
        <v>0</v>
      </c>
      <c r="I81">
        <v>1365.0742857142857</v>
      </c>
      <c r="J81">
        <v>23581.098571428571</v>
      </c>
      <c r="K81">
        <v>57582.827142857139</v>
      </c>
      <c r="L81">
        <v>0</v>
      </c>
      <c r="M81">
        <v>0</v>
      </c>
      <c r="N81">
        <v>92.97</v>
      </c>
      <c r="O81">
        <v>0</v>
      </c>
      <c r="P81">
        <v>0</v>
      </c>
      <c r="Q81">
        <v>0</v>
      </c>
      <c r="R81">
        <v>1385.9242857142856</v>
      </c>
      <c r="S81">
        <v>0</v>
      </c>
      <c r="T81">
        <v>67235.457142857151</v>
      </c>
      <c r="U81">
        <v>126228.55714285713</v>
      </c>
      <c r="V81">
        <v>0</v>
      </c>
      <c r="W81">
        <v>0</v>
      </c>
      <c r="X81">
        <v>0</v>
      </c>
      <c r="Y81">
        <v>12665.138571428572</v>
      </c>
    </row>
    <row r="82" spans="1:25" x14ac:dyDescent="0.3">
      <c r="A82" t="s">
        <v>69</v>
      </c>
      <c r="B82" t="s">
        <v>209</v>
      </c>
      <c r="C82">
        <v>42.057142857142857</v>
      </c>
      <c r="D82">
        <v>40927.33514285714</v>
      </c>
      <c r="E82">
        <v>112695.67</v>
      </c>
      <c r="F82">
        <v>0</v>
      </c>
      <c r="G82">
        <v>0</v>
      </c>
      <c r="H82">
        <v>0</v>
      </c>
      <c r="I82">
        <v>820.3621457142857</v>
      </c>
      <c r="J82">
        <v>28484.141</v>
      </c>
      <c r="K82">
        <v>75005.293328571439</v>
      </c>
      <c r="L82">
        <v>0</v>
      </c>
      <c r="M82">
        <v>0</v>
      </c>
      <c r="N82">
        <v>285.12428571428569</v>
      </c>
      <c r="O82">
        <v>0</v>
      </c>
      <c r="P82">
        <v>0</v>
      </c>
      <c r="Q82">
        <v>0</v>
      </c>
      <c r="R82">
        <v>2247.6225714285715</v>
      </c>
      <c r="S82">
        <v>0</v>
      </c>
      <c r="T82">
        <v>85899.395285714287</v>
      </c>
      <c r="U82">
        <v>138931.56000000003</v>
      </c>
      <c r="V82">
        <v>8.9282857142857139</v>
      </c>
      <c r="W82">
        <v>0</v>
      </c>
      <c r="X82">
        <v>0</v>
      </c>
      <c r="Y82">
        <v>15998.299699999998</v>
      </c>
    </row>
    <row r="83" spans="1:25" x14ac:dyDescent="0.3">
      <c r="A83" t="s">
        <v>70</v>
      </c>
      <c r="B83">
        <v>2012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21871.571428571428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 t="s">
        <v>70</v>
      </c>
      <c r="B84">
        <v>2016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4.5714285714285712</v>
      </c>
      <c r="N84">
        <v>0</v>
      </c>
      <c r="O84">
        <v>0</v>
      </c>
      <c r="P84">
        <v>84302.71428571429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">
      <c r="A85" t="s">
        <v>70</v>
      </c>
      <c r="B85" t="s">
        <v>209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12329.478121428572</v>
      </c>
      <c r="J85">
        <v>0</v>
      </c>
      <c r="K85">
        <v>0</v>
      </c>
      <c r="L85">
        <v>0</v>
      </c>
      <c r="M85">
        <v>4.1428571428571432</v>
      </c>
      <c r="N85">
        <v>0</v>
      </c>
      <c r="O85">
        <v>0</v>
      </c>
      <c r="P85">
        <v>78884.428571428565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 t="s">
        <v>71</v>
      </c>
      <c r="B86">
        <v>2012</v>
      </c>
      <c r="C86">
        <v>0</v>
      </c>
      <c r="D86">
        <v>2323.482857142857</v>
      </c>
      <c r="E86">
        <v>0</v>
      </c>
      <c r="F86">
        <v>0</v>
      </c>
      <c r="G86">
        <v>0</v>
      </c>
      <c r="H86">
        <v>0</v>
      </c>
      <c r="I86">
        <v>701.14285714285711</v>
      </c>
      <c r="J86">
        <v>347.56285714285713</v>
      </c>
      <c r="K86">
        <v>14296.800000000001</v>
      </c>
      <c r="L86">
        <v>0</v>
      </c>
      <c r="M86">
        <v>0</v>
      </c>
      <c r="N86">
        <v>11977.668571428572</v>
      </c>
      <c r="O86">
        <v>0</v>
      </c>
      <c r="P86">
        <v>0</v>
      </c>
      <c r="Q86">
        <v>0</v>
      </c>
      <c r="R86">
        <v>0</v>
      </c>
      <c r="S86">
        <v>0</v>
      </c>
      <c r="T86">
        <v>4857</v>
      </c>
      <c r="U86">
        <v>0.9285714285714286</v>
      </c>
      <c r="V86">
        <v>0</v>
      </c>
      <c r="W86">
        <v>0</v>
      </c>
      <c r="X86">
        <v>0</v>
      </c>
      <c r="Y86">
        <v>0</v>
      </c>
    </row>
    <row r="87" spans="1:25" x14ac:dyDescent="0.3">
      <c r="A87" t="s">
        <v>71</v>
      </c>
      <c r="B87">
        <v>2016</v>
      </c>
      <c r="C87">
        <v>0</v>
      </c>
      <c r="D87">
        <v>2929.6514285714288</v>
      </c>
      <c r="E87">
        <v>37.408571428571427</v>
      </c>
      <c r="F87">
        <v>0</v>
      </c>
      <c r="G87">
        <v>0</v>
      </c>
      <c r="H87">
        <v>0</v>
      </c>
      <c r="I87">
        <v>82.285714285714292</v>
      </c>
      <c r="J87">
        <v>194.86428571428567</v>
      </c>
      <c r="K87">
        <v>12549.471428571429</v>
      </c>
      <c r="L87">
        <v>0</v>
      </c>
      <c r="M87">
        <v>0</v>
      </c>
      <c r="N87">
        <v>5616.227142857143</v>
      </c>
      <c r="O87">
        <v>0</v>
      </c>
      <c r="P87">
        <v>0</v>
      </c>
      <c r="Q87">
        <v>0</v>
      </c>
      <c r="R87">
        <v>109.96285714285715</v>
      </c>
      <c r="S87">
        <v>0</v>
      </c>
      <c r="T87">
        <v>2214.7142857142858</v>
      </c>
      <c r="U87">
        <v>0.13999999999999999</v>
      </c>
      <c r="V87">
        <v>0</v>
      </c>
      <c r="W87">
        <v>0</v>
      </c>
      <c r="X87">
        <v>0</v>
      </c>
      <c r="Y87">
        <v>0</v>
      </c>
    </row>
    <row r="88" spans="1:25" x14ac:dyDescent="0.3">
      <c r="A88" t="s">
        <v>71</v>
      </c>
      <c r="B88" t="s">
        <v>209</v>
      </c>
      <c r="C88">
        <v>0</v>
      </c>
      <c r="D88">
        <v>1098.9157142857143</v>
      </c>
      <c r="E88">
        <v>23.784285714285716</v>
      </c>
      <c r="F88">
        <v>0</v>
      </c>
      <c r="G88">
        <v>0</v>
      </c>
      <c r="H88">
        <v>0</v>
      </c>
      <c r="I88">
        <v>5.9848571428571429</v>
      </c>
      <c r="J88">
        <v>91.895857142857125</v>
      </c>
      <c r="K88">
        <v>6110.8493285714276</v>
      </c>
      <c r="L88">
        <v>0</v>
      </c>
      <c r="M88">
        <v>0</v>
      </c>
      <c r="N88">
        <v>1964.2277571428569</v>
      </c>
      <c r="O88">
        <v>0</v>
      </c>
      <c r="P88">
        <v>0</v>
      </c>
      <c r="Q88">
        <v>0</v>
      </c>
      <c r="R88">
        <v>109.96285714285715</v>
      </c>
      <c r="S88">
        <v>0</v>
      </c>
      <c r="T88">
        <v>736.09671428571448</v>
      </c>
      <c r="U88">
        <v>1.1285714285714286</v>
      </c>
      <c r="V88">
        <v>0</v>
      </c>
      <c r="W88">
        <v>0</v>
      </c>
      <c r="X88">
        <v>0</v>
      </c>
      <c r="Y88">
        <v>0</v>
      </c>
    </row>
    <row r="89" spans="1:25" x14ac:dyDescent="0.3">
      <c r="A89" t="s">
        <v>72</v>
      </c>
      <c r="B89">
        <v>2012</v>
      </c>
      <c r="C89">
        <v>0</v>
      </c>
      <c r="D89">
        <v>191.07571428571427</v>
      </c>
      <c r="E89">
        <v>0</v>
      </c>
      <c r="F89">
        <v>0</v>
      </c>
      <c r="G89">
        <v>0</v>
      </c>
      <c r="H89">
        <v>0</v>
      </c>
      <c r="I89">
        <v>0.5714285714285714</v>
      </c>
      <c r="J89">
        <v>255.50857142857143</v>
      </c>
      <c r="K89">
        <v>4839.4042857142858</v>
      </c>
      <c r="L89">
        <v>0</v>
      </c>
      <c r="M89">
        <v>0</v>
      </c>
      <c r="N89">
        <v>8309.5528571428567</v>
      </c>
      <c r="O89">
        <v>1</v>
      </c>
      <c r="P89">
        <v>0</v>
      </c>
      <c r="Q89">
        <v>0</v>
      </c>
      <c r="R89">
        <v>0</v>
      </c>
      <c r="S89">
        <v>0</v>
      </c>
      <c r="T89">
        <v>510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">
      <c r="A90" t="s">
        <v>72</v>
      </c>
      <c r="B90">
        <v>2016</v>
      </c>
      <c r="C90">
        <v>0</v>
      </c>
      <c r="D90">
        <v>345.78285714285715</v>
      </c>
      <c r="E90">
        <v>36.297142857142859</v>
      </c>
      <c r="F90">
        <v>0</v>
      </c>
      <c r="G90">
        <v>0</v>
      </c>
      <c r="H90">
        <v>0</v>
      </c>
      <c r="I90">
        <v>0</v>
      </c>
      <c r="J90">
        <v>43.51</v>
      </c>
      <c r="K90">
        <v>5090.8</v>
      </c>
      <c r="L90">
        <v>0</v>
      </c>
      <c r="M90">
        <v>0</v>
      </c>
      <c r="N90">
        <v>14124.524285714288</v>
      </c>
      <c r="O90">
        <v>0.55171428571428571</v>
      </c>
      <c r="P90">
        <v>0</v>
      </c>
      <c r="Q90">
        <v>0</v>
      </c>
      <c r="R90">
        <v>0</v>
      </c>
      <c r="S90">
        <v>0</v>
      </c>
      <c r="T90">
        <v>975.24285714285713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 t="s">
        <v>72</v>
      </c>
      <c r="B91" t="s">
        <v>209</v>
      </c>
      <c r="C91">
        <v>0</v>
      </c>
      <c r="D91">
        <v>254.32142857142858</v>
      </c>
      <c r="E91">
        <v>36.297142857142859</v>
      </c>
      <c r="F91">
        <v>0</v>
      </c>
      <c r="G91">
        <v>0</v>
      </c>
      <c r="H91">
        <v>0</v>
      </c>
      <c r="I91">
        <v>0</v>
      </c>
      <c r="J91">
        <v>35.162857142857142</v>
      </c>
      <c r="K91">
        <v>5009.8560571428579</v>
      </c>
      <c r="L91">
        <v>0</v>
      </c>
      <c r="M91">
        <v>0</v>
      </c>
      <c r="N91">
        <v>9487.4510571428564</v>
      </c>
      <c r="O91">
        <v>0.70841428571428566</v>
      </c>
      <c r="P91">
        <v>0</v>
      </c>
      <c r="Q91">
        <v>0</v>
      </c>
      <c r="R91">
        <v>0</v>
      </c>
      <c r="S91">
        <v>0</v>
      </c>
      <c r="T91">
        <v>689.47857142857151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3">
      <c r="A92" t="s">
        <v>73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0.5714285714285714</v>
      </c>
      <c r="J92">
        <v>0</v>
      </c>
      <c r="K92">
        <v>4828.6857142857143</v>
      </c>
      <c r="L92">
        <v>0</v>
      </c>
      <c r="M92">
        <v>0</v>
      </c>
      <c r="N92">
        <v>667.77285714285711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">
      <c r="A93" t="s">
        <v>73</v>
      </c>
      <c r="B93">
        <v>2016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5008.1185714285721</v>
      </c>
      <c r="L93">
        <v>0</v>
      </c>
      <c r="M93">
        <v>0</v>
      </c>
      <c r="N93">
        <v>1408.8014285714287</v>
      </c>
      <c r="O93">
        <v>0.55171428571428571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 t="s">
        <v>73</v>
      </c>
      <c r="B94" t="s">
        <v>209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4918.753685714285</v>
      </c>
      <c r="L94">
        <v>0</v>
      </c>
      <c r="M94">
        <v>0</v>
      </c>
      <c r="N94">
        <v>1700.1417714285715</v>
      </c>
      <c r="O94">
        <v>0.70841428571428566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 t="s">
        <v>74</v>
      </c>
      <c r="B95">
        <v>2012</v>
      </c>
      <c r="C95">
        <v>63.457142857142856</v>
      </c>
      <c r="D95">
        <v>241.69714285714286</v>
      </c>
      <c r="E95">
        <v>1495.8785714285714</v>
      </c>
      <c r="F95">
        <v>0</v>
      </c>
      <c r="G95">
        <v>10917.894285714285</v>
      </c>
      <c r="H95">
        <v>0</v>
      </c>
      <c r="I95">
        <v>11.142857142857142</v>
      </c>
      <c r="J95">
        <v>11467.622857142856</v>
      </c>
      <c r="K95">
        <v>6350.2242857142846</v>
      </c>
      <c r="L95">
        <v>0</v>
      </c>
      <c r="M95">
        <v>0</v>
      </c>
      <c r="N95">
        <v>1133.0614285714287</v>
      </c>
      <c r="O95">
        <v>0</v>
      </c>
      <c r="P95">
        <v>0</v>
      </c>
      <c r="Q95">
        <v>0</v>
      </c>
      <c r="R95">
        <v>0</v>
      </c>
      <c r="S95">
        <v>0</v>
      </c>
      <c r="T95">
        <v>204.42857142857142</v>
      </c>
      <c r="U95">
        <v>1032.2471428571428</v>
      </c>
      <c r="V95">
        <v>0</v>
      </c>
      <c r="W95">
        <v>8.5714285714285719E-3</v>
      </c>
      <c r="X95">
        <v>0</v>
      </c>
      <c r="Y95">
        <v>35.542857142857144</v>
      </c>
    </row>
    <row r="96" spans="1:25" x14ac:dyDescent="0.3">
      <c r="A96" t="s">
        <v>74</v>
      </c>
      <c r="B96">
        <v>2016</v>
      </c>
      <c r="C96">
        <v>58.628571428571426</v>
      </c>
      <c r="D96">
        <v>562.7071428571428</v>
      </c>
      <c r="E96">
        <v>2700.6700000000005</v>
      </c>
      <c r="F96">
        <v>0</v>
      </c>
      <c r="G96">
        <v>19922.604285714286</v>
      </c>
      <c r="H96">
        <v>0</v>
      </c>
      <c r="I96">
        <v>2.7637142857142858</v>
      </c>
      <c r="J96">
        <v>22917.414285714283</v>
      </c>
      <c r="K96">
        <v>10072.777142857143</v>
      </c>
      <c r="L96">
        <v>0</v>
      </c>
      <c r="M96">
        <v>0</v>
      </c>
      <c r="N96">
        <v>2137.434285714286</v>
      </c>
      <c r="O96">
        <v>0</v>
      </c>
      <c r="P96">
        <v>0</v>
      </c>
      <c r="Q96">
        <v>0</v>
      </c>
      <c r="R96">
        <v>0</v>
      </c>
      <c r="S96">
        <v>0</v>
      </c>
      <c r="T96">
        <v>420.54285714285714</v>
      </c>
      <c r="U96">
        <v>2808.0728571428567</v>
      </c>
      <c r="V96">
        <v>0</v>
      </c>
      <c r="W96">
        <v>1.8800000000000001</v>
      </c>
      <c r="X96">
        <v>0</v>
      </c>
      <c r="Y96">
        <v>28.470000000000002</v>
      </c>
    </row>
    <row r="97" spans="1:25" x14ac:dyDescent="0.3">
      <c r="A97" t="s">
        <v>74</v>
      </c>
      <c r="B97" t="s">
        <v>209</v>
      </c>
      <c r="C97">
        <v>73.98571428571428</v>
      </c>
      <c r="D97">
        <v>764.13372857142861</v>
      </c>
      <c r="E97">
        <v>3392.0614285714287</v>
      </c>
      <c r="F97">
        <v>0</v>
      </c>
      <c r="G97">
        <v>26012.838571428572</v>
      </c>
      <c r="H97">
        <v>0</v>
      </c>
      <c r="I97">
        <v>1.859</v>
      </c>
      <c r="J97">
        <v>34235.133142857143</v>
      </c>
      <c r="K97">
        <v>12068.843614285714</v>
      </c>
      <c r="L97">
        <v>0</v>
      </c>
      <c r="M97">
        <v>0</v>
      </c>
      <c r="N97">
        <v>3229.5359857142857</v>
      </c>
      <c r="O97">
        <v>0</v>
      </c>
      <c r="P97">
        <v>0</v>
      </c>
      <c r="Q97">
        <v>0</v>
      </c>
      <c r="R97">
        <v>0</v>
      </c>
      <c r="S97">
        <v>0</v>
      </c>
      <c r="T97">
        <v>475.55657142857143</v>
      </c>
      <c r="U97">
        <v>3738.0128571428572</v>
      </c>
      <c r="V97">
        <v>6.7928571428571427</v>
      </c>
      <c r="W97">
        <v>1.8185714285714287</v>
      </c>
      <c r="X97">
        <v>0</v>
      </c>
      <c r="Y97">
        <v>26.847485714285714</v>
      </c>
    </row>
    <row r="98" spans="1:25" x14ac:dyDescent="0.3">
      <c r="A98" t="s">
        <v>75</v>
      </c>
      <c r="B98">
        <v>2012</v>
      </c>
      <c r="C98">
        <v>0</v>
      </c>
      <c r="D98">
        <v>0</v>
      </c>
      <c r="E98">
        <v>0</v>
      </c>
      <c r="F98">
        <v>0</v>
      </c>
      <c r="G98">
        <v>5118.3942857142856</v>
      </c>
      <c r="H98">
        <v>0</v>
      </c>
      <c r="I98">
        <v>0</v>
      </c>
      <c r="J98">
        <v>244.98428571428573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1967.7628571428572</v>
      </c>
      <c r="X98">
        <v>0</v>
      </c>
      <c r="Y98">
        <v>0</v>
      </c>
    </row>
    <row r="99" spans="1:25" x14ac:dyDescent="0.3">
      <c r="A99" t="s">
        <v>75</v>
      </c>
      <c r="B99">
        <v>2016</v>
      </c>
      <c r="C99">
        <v>0</v>
      </c>
      <c r="D99">
        <v>0</v>
      </c>
      <c r="E99">
        <v>0</v>
      </c>
      <c r="F99">
        <v>0</v>
      </c>
      <c r="G99">
        <v>6616.8714285714286</v>
      </c>
      <c r="H99">
        <v>0</v>
      </c>
      <c r="I99">
        <v>0</v>
      </c>
      <c r="J99">
        <v>251.52142857142863</v>
      </c>
      <c r="K99">
        <v>2.8571428571428571E-3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2513.3514285714286</v>
      </c>
      <c r="X99">
        <v>0</v>
      </c>
      <c r="Y99">
        <v>0</v>
      </c>
    </row>
    <row r="100" spans="1:25" x14ac:dyDescent="0.3">
      <c r="A100" t="s">
        <v>75</v>
      </c>
      <c r="B100" t="s">
        <v>209</v>
      </c>
      <c r="C100">
        <v>0</v>
      </c>
      <c r="D100">
        <v>0</v>
      </c>
      <c r="E100">
        <v>0</v>
      </c>
      <c r="F100">
        <v>0</v>
      </c>
      <c r="G100">
        <v>6790.9357142857143</v>
      </c>
      <c r="H100">
        <v>0</v>
      </c>
      <c r="I100">
        <v>0</v>
      </c>
      <c r="J100">
        <v>114.0362857142857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2151.9699999999998</v>
      </c>
      <c r="X100">
        <v>0</v>
      </c>
      <c r="Y100">
        <v>0</v>
      </c>
    </row>
    <row r="101" spans="1:25" x14ac:dyDescent="0.3">
      <c r="A101" t="s">
        <v>198</v>
      </c>
      <c r="B101">
        <v>2012</v>
      </c>
      <c r="C101" s="41">
        <v>0</v>
      </c>
      <c r="D101" s="41">
        <v>4066.5857142857139</v>
      </c>
      <c r="E101" s="41">
        <v>6200.3099999999995</v>
      </c>
      <c r="F101" s="41">
        <v>0</v>
      </c>
      <c r="G101" s="41">
        <v>1176.5</v>
      </c>
      <c r="H101" s="41">
        <v>0</v>
      </c>
      <c r="I101" s="41">
        <v>439.14285714285717</v>
      </c>
      <c r="J101" s="41">
        <v>5913.07</v>
      </c>
      <c r="K101" s="41">
        <v>3379.6342857142859</v>
      </c>
      <c r="L101" s="41">
        <v>1</v>
      </c>
      <c r="M101" s="41">
        <v>0</v>
      </c>
      <c r="N101" s="41">
        <v>31769.149999999998</v>
      </c>
      <c r="O101" s="41">
        <v>0</v>
      </c>
      <c r="P101" s="41">
        <v>0</v>
      </c>
      <c r="Q101" s="41">
        <v>0</v>
      </c>
      <c r="R101" s="41">
        <v>2992.5</v>
      </c>
      <c r="S101" s="41">
        <v>0</v>
      </c>
      <c r="T101" s="41">
        <v>48849.428571428572</v>
      </c>
      <c r="U101" s="41">
        <v>19127.782857142858</v>
      </c>
      <c r="V101" s="41">
        <v>0</v>
      </c>
      <c r="W101" s="41">
        <v>940.05000000000007</v>
      </c>
      <c r="X101" s="41">
        <v>3.5714285714285716</v>
      </c>
      <c r="Y101" s="41">
        <v>93.371428571428581</v>
      </c>
    </row>
    <row r="102" spans="1:25" x14ac:dyDescent="0.3">
      <c r="A102" t="s">
        <v>198</v>
      </c>
      <c r="B102">
        <v>2016</v>
      </c>
      <c r="C102" s="41">
        <v>0</v>
      </c>
      <c r="D102" s="41">
        <v>0</v>
      </c>
      <c r="E102" s="41">
        <v>5703.7142857142853</v>
      </c>
      <c r="F102" s="41">
        <v>0</v>
      </c>
      <c r="G102" s="41">
        <v>4939.4857142857145</v>
      </c>
      <c r="H102" s="41">
        <v>0</v>
      </c>
      <c r="I102" s="41">
        <v>100.27200000000001</v>
      </c>
      <c r="J102" s="41">
        <v>2752.1714285714288</v>
      </c>
      <c r="K102" s="41">
        <v>0</v>
      </c>
      <c r="L102" s="41">
        <v>0.30599999999999999</v>
      </c>
      <c r="M102" s="41">
        <v>0</v>
      </c>
      <c r="N102" s="41">
        <v>24131.667142857139</v>
      </c>
      <c r="O102" s="41">
        <v>0</v>
      </c>
      <c r="P102" s="41">
        <v>0</v>
      </c>
      <c r="Q102" s="41">
        <v>0</v>
      </c>
      <c r="R102" s="41">
        <v>0</v>
      </c>
      <c r="S102" s="41">
        <v>0</v>
      </c>
      <c r="T102" s="41">
        <v>45405.4</v>
      </c>
      <c r="U102" s="41">
        <v>9475.0828571428574</v>
      </c>
      <c r="V102" s="41">
        <v>0</v>
      </c>
      <c r="W102" s="41">
        <v>1241.1914285714286</v>
      </c>
      <c r="X102" s="41">
        <v>0</v>
      </c>
      <c r="Y102" s="41">
        <v>14.227142857142857</v>
      </c>
    </row>
    <row r="103" spans="1:25" x14ac:dyDescent="0.3">
      <c r="A103" t="s">
        <v>198</v>
      </c>
      <c r="B103" t="s">
        <v>209</v>
      </c>
      <c r="C103" s="41">
        <v>0.37142857142857144</v>
      </c>
      <c r="D103" s="41">
        <v>2908.0366428571429</v>
      </c>
      <c r="E103" s="41">
        <v>6215.1900000000005</v>
      </c>
      <c r="F103" s="41">
        <v>0</v>
      </c>
      <c r="G103" s="41">
        <v>10635.332857142857</v>
      </c>
      <c r="H103" s="41">
        <v>0</v>
      </c>
      <c r="I103" s="41">
        <v>62.165478571428572</v>
      </c>
      <c r="J103" s="41">
        <v>953.8042857142857</v>
      </c>
      <c r="K103" s="41">
        <v>0</v>
      </c>
      <c r="L103" s="41">
        <v>6.028571428571429E-2</v>
      </c>
      <c r="M103" s="41">
        <v>0</v>
      </c>
      <c r="N103" s="41">
        <v>11704.31</v>
      </c>
      <c r="O103" s="41">
        <v>0</v>
      </c>
      <c r="P103" s="41">
        <v>0</v>
      </c>
      <c r="Q103" s="41">
        <v>4.0000000000000001E-3</v>
      </c>
      <c r="R103" s="41">
        <v>2.7428571428571431E-2</v>
      </c>
      <c r="S103" s="41">
        <v>0</v>
      </c>
      <c r="T103" s="41">
        <v>22901.83514285714</v>
      </c>
      <c r="U103" s="41">
        <v>10918.649999999998</v>
      </c>
      <c r="V103" s="41">
        <v>158.90328571428572</v>
      </c>
      <c r="W103" s="41">
        <v>869.85820000000001</v>
      </c>
      <c r="X103" s="41">
        <v>0</v>
      </c>
      <c r="Y103" s="41">
        <v>1.2235</v>
      </c>
    </row>
    <row r="104" spans="1:25" x14ac:dyDescent="0.3">
      <c r="A104" t="s">
        <v>77</v>
      </c>
      <c r="B104">
        <v>2012</v>
      </c>
      <c r="C104">
        <v>0</v>
      </c>
      <c r="D104">
        <v>0</v>
      </c>
      <c r="E104">
        <v>0</v>
      </c>
      <c r="F104">
        <v>0</v>
      </c>
      <c r="G104">
        <v>688.4571428571428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10488.211428571431</v>
      </c>
      <c r="X104">
        <v>0</v>
      </c>
      <c r="Y104">
        <v>0</v>
      </c>
    </row>
    <row r="105" spans="1:25" x14ac:dyDescent="0.3">
      <c r="A105" t="s">
        <v>77</v>
      </c>
      <c r="B105">
        <v>2016</v>
      </c>
      <c r="C105">
        <v>0</v>
      </c>
      <c r="D105">
        <v>0</v>
      </c>
      <c r="E105">
        <v>0</v>
      </c>
      <c r="F105">
        <v>0</v>
      </c>
      <c r="G105">
        <v>4156.2699999999995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14217.911428571429</v>
      </c>
      <c r="X105">
        <v>0</v>
      </c>
      <c r="Y105">
        <v>0</v>
      </c>
    </row>
    <row r="106" spans="1:25" x14ac:dyDescent="0.3">
      <c r="A106" t="s">
        <v>77</v>
      </c>
      <c r="B106" t="s">
        <v>209</v>
      </c>
      <c r="C106">
        <v>0</v>
      </c>
      <c r="D106">
        <v>0</v>
      </c>
      <c r="E106">
        <v>0</v>
      </c>
      <c r="F106">
        <v>0</v>
      </c>
      <c r="G106">
        <v>9658.3742857142843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15323.358571428573</v>
      </c>
      <c r="X106">
        <v>0</v>
      </c>
      <c r="Y106">
        <v>0</v>
      </c>
    </row>
    <row r="107" spans="1:25" x14ac:dyDescent="0.3">
      <c r="A107" t="s">
        <v>78</v>
      </c>
      <c r="B107">
        <v>2012</v>
      </c>
      <c r="C107">
        <v>0</v>
      </c>
      <c r="D107">
        <v>0</v>
      </c>
      <c r="E107">
        <v>0</v>
      </c>
      <c r="F107">
        <v>0</v>
      </c>
      <c r="G107">
        <v>5.4714285714285706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27.724285714285713</v>
      </c>
      <c r="X107">
        <v>0</v>
      </c>
      <c r="Y107">
        <v>0</v>
      </c>
    </row>
    <row r="108" spans="1:25" x14ac:dyDescent="0.3">
      <c r="A108" t="s">
        <v>78</v>
      </c>
      <c r="B108">
        <v>2016</v>
      </c>
      <c r="C108">
        <v>0</v>
      </c>
      <c r="D108">
        <v>0</v>
      </c>
      <c r="E108">
        <v>0</v>
      </c>
      <c r="F108">
        <v>0</v>
      </c>
      <c r="G108">
        <v>0.92571428571428582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20.937142857142856</v>
      </c>
      <c r="X108">
        <v>0</v>
      </c>
      <c r="Y108">
        <v>0</v>
      </c>
    </row>
    <row r="109" spans="1:25" x14ac:dyDescent="0.3">
      <c r="A109" t="s">
        <v>78</v>
      </c>
      <c r="B109" t="s">
        <v>209</v>
      </c>
      <c r="C109">
        <v>0</v>
      </c>
      <c r="D109">
        <v>0</v>
      </c>
      <c r="E109">
        <v>0</v>
      </c>
      <c r="F109">
        <v>0</v>
      </c>
      <c r="G109">
        <v>3.774285714285714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29.220000000000002</v>
      </c>
      <c r="X109">
        <v>0</v>
      </c>
      <c r="Y109">
        <v>0</v>
      </c>
    </row>
    <row r="110" spans="1:25" x14ac:dyDescent="0.3">
      <c r="A110" t="s">
        <v>80</v>
      </c>
      <c r="B110">
        <v>2012</v>
      </c>
      <c r="C110">
        <v>0</v>
      </c>
      <c r="D110">
        <v>0.22</v>
      </c>
      <c r="E110">
        <v>0</v>
      </c>
      <c r="F110">
        <v>0</v>
      </c>
      <c r="G110">
        <v>137.82</v>
      </c>
      <c r="H110">
        <v>0</v>
      </c>
      <c r="I110">
        <v>0</v>
      </c>
      <c r="J110">
        <v>47.005714285714284</v>
      </c>
      <c r="K110">
        <v>1597.4714285714285</v>
      </c>
      <c r="L110">
        <v>0</v>
      </c>
      <c r="M110">
        <v>0</v>
      </c>
      <c r="N110">
        <v>218.62428571428569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1.2857142857142858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 t="s">
        <v>80</v>
      </c>
      <c r="B111">
        <v>2016</v>
      </c>
      <c r="C111">
        <v>0</v>
      </c>
      <c r="D111">
        <v>5.8571428571428573E-2</v>
      </c>
      <c r="E111">
        <v>0</v>
      </c>
      <c r="F111">
        <v>0</v>
      </c>
      <c r="G111">
        <v>147.58571428571432</v>
      </c>
      <c r="H111">
        <v>0</v>
      </c>
      <c r="I111">
        <v>0</v>
      </c>
      <c r="J111">
        <v>33.887142857142855</v>
      </c>
      <c r="K111">
        <v>2018.5942857142857</v>
      </c>
      <c r="L111">
        <v>0</v>
      </c>
      <c r="M111">
        <v>0</v>
      </c>
      <c r="N111">
        <v>275.48571428571432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0.14285714285714285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 t="s">
        <v>80</v>
      </c>
      <c r="B112" t="s">
        <v>209</v>
      </c>
      <c r="C112">
        <v>2.8571428571428574E-2</v>
      </c>
      <c r="D112">
        <v>0.46984285714285712</v>
      </c>
      <c r="E112">
        <v>0</v>
      </c>
      <c r="F112">
        <v>0</v>
      </c>
      <c r="G112">
        <v>176.72142857142859</v>
      </c>
      <c r="H112">
        <v>0</v>
      </c>
      <c r="I112">
        <v>0</v>
      </c>
      <c r="J112">
        <v>140.59742857142857</v>
      </c>
      <c r="K112">
        <v>2040.9004714285713</v>
      </c>
      <c r="L112">
        <v>0</v>
      </c>
      <c r="M112">
        <v>0</v>
      </c>
      <c r="N112">
        <v>303.58092857142856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 t="s">
        <v>81</v>
      </c>
      <c r="B113">
        <v>2012</v>
      </c>
      <c r="C113">
        <v>0</v>
      </c>
      <c r="D113">
        <v>0</v>
      </c>
      <c r="E113">
        <v>0</v>
      </c>
      <c r="F113">
        <v>0</v>
      </c>
      <c r="G113">
        <v>8.6828571428571433</v>
      </c>
      <c r="H113">
        <v>0</v>
      </c>
      <c r="I113">
        <v>0</v>
      </c>
      <c r="J113">
        <v>0</v>
      </c>
      <c r="K113">
        <v>79.628571428571419</v>
      </c>
      <c r="L113">
        <v>0</v>
      </c>
      <c r="M113">
        <v>0</v>
      </c>
      <c r="N113">
        <v>17.147142857142857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 t="s">
        <v>81</v>
      </c>
      <c r="B114">
        <v>2016</v>
      </c>
      <c r="C114">
        <v>0</v>
      </c>
      <c r="D114">
        <v>0</v>
      </c>
      <c r="E114">
        <v>0</v>
      </c>
      <c r="F114">
        <v>0</v>
      </c>
      <c r="G114">
        <v>56.045714285714283</v>
      </c>
      <c r="H114">
        <v>0</v>
      </c>
      <c r="I114">
        <v>0</v>
      </c>
      <c r="J114">
        <v>0</v>
      </c>
      <c r="K114">
        <v>92.805714285714288</v>
      </c>
      <c r="L114">
        <v>0</v>
      </c>
      <c r="M114">
        <v>0</v>
      </c>
      <c r="N114">
        <v>150.92000000000002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 t="s">
        <v>81</v>
      </c>
      <c r="B115" t="s">
        <v>209</v>
      </c>
      <c r="C115">
        <v>0</v>
      </c>
      <c r="D115">
        <v>0</v>
      </c>
      <c r="E115">
        <v>0</v>
      </c>
      <c r="F115">
        <v>0</v>
      </c>
      <c r="G115">
        <v>116.24142857142859</v>
      </c>
      <c r="H115">
        <v>0</v>
      </c>
      <c r="I115">
        <v>0</v>
      </c>
      <c r="J115">
        <v>9.5109999999999992</v>
      </c>
      <c r="K115">
        <v>144.83154285714286</v>
      </c>
      <c r="L115">
        <v>0</v>
      </c>
      <c r="M115">
        <v>0</v>
      </c>
      <c r="N115">
        <v>299.6334714285714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 t="s">
        <v>84</v>
      </c>
      <c r="B116">
        <v>2012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2.8571428571428574E-2</v>
      </c>
      <c r="L116">
        <v>0</v>
      </c>
      <c r="M116">
        <v>0</v>
      </c>
      <c r="N116">
        <v>0</v>
      </c>
      <c r="O116">
        <v>0</v>
      </c>
      <c r="P116">
        <v>1512.2857142857142</v>
      </c>
      <c r="Q116">
        <v>0</v>
      </c>
      <c r="R116">
        <v>0</v>
      </c>
      <c r="S116">
        <v>0</v>
      </c>
      <c r="T116">
        <v>0</v>
      </c>
      <c r="U116">
        <v>119.52285714285713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 t="s">
        <v>84</v>
      </c>
      <c r="B117">
        <v>2016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7578</v>
      </c>
      <c r="Q117">
        <v>0</v>
      </c>
      <c r="R117">
        <v>0</v>
      </c>
      <c r="S117">
        <v>0</v>
      </c>
      <c r="T117">
        <v>0</v>
      </c>
      <c r="U117">
        <v>219.59857142857143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 t="s">
        <v>84</v>
      </c>
      <c r="B118" t="s">
        <v>209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260.50187285714281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6418.5714285714284</v>
      </c>
      <c r="Q118">
        <v>0</v>
      </c>
      <c r="R118">
        <v>0</v>
      </c>
      <c r="S118">
        <v>0</v>
      </c>
      <c r="T118">
        <v>0</v>
      </c>
      <c r="U118">
        <v>185.84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 t="s">
        <v>86</v>
      </c>
      <c r="B119">
        <v>2012</v>
      </c>
      <c r="C119">
        <v>14.761428571428572</v>
      </c>
      <c r="D119">
        <v>18627.764285714286</v>
      </c>
      <c r="E119">
        <v>30084.13714285714</v>
      </c>
      <c r="F119">
        <v>1.4285714285714286E-3</v>
      </c>
      <c r="G119">
        <v>16758.60142857143</v>
      </c>
      <c r="H119">
        <v>0</v>
      </c>
      <c r="I119">
        <v>7164.1428571428569</v>
      </c>
      <c r="J119">
        <v>13943.238571428574</v>
      </c>
      <c r="K119">
        <v>148383.46857142859</v>
      </c>
      <c r="L119">
        <v>12.857142857142858</v>
      </c>
      <c r="M119">
        <v>763.71428571428567</v>
      </c>
      <c r="N119">
        <v>48374.71571428571</v>
      </c>
      <c r="O119">
        <v>6.4285714285714288</v>
      </c>
      <c r="P119">
        <v>22166.771428571428</v>
      </c>
      <c r="Q119">
        <v>6.9608571428571429</v>
      </c>
      <c r="R119">
        <v>32.971428571428575</v>
      </c>
      <c r="S119">
        <v>0</v>
      </c>
      <c r="T119">
        <v>20542.142857142859</v>
      </c>
      <c r="U119">
        <v>156455.48142857145</v>
      </c>
      <c r="V119">
        <v>281.74285714285713</v>
      </c>
      <c r="W119">
        <v>3063.0457142857144</v>
      </c>
      <c r="X119">
        <v>99.428571428571431</v>
      </c>
      <c r="Y119">
        <v>3997.3285714285707</v>
      </c>
    </row>
    <row r="120" spans="1:25" x14ac:dyDescent="0.3">
      <c r="A120" t="s">
        <v>86</v>
      </c>
      <c r="B120">
        <v>2016</v>
      </c>
      <c r="C120">
        <v>57.914285714285711</v>
      </c>
      <c r="D120">
        <v>21356.498571428569</v>
      </c>
      <c r="E120">
        <v>39232.400000000001</v>
      </c>
      <c r="F120">
        <v>195.25142857142856</v>
      </c>
      <c r="G120">
        <v>23406.187142857143</v>
      </c>
      <c r="H120">
        <v>0</v>
      </c>
      <c r="I120">
        <v>16650.298857142858</v>
      </c>
      <c r="J120">
        <v>17878.385714285712</v>
      </c>
      <c r="K120">
        <v>203948.91285714283</v>
      </c>
      <c r="L120">
        <v>10.763999999999999</v>
      </c>
      <c r="M120">
        <v>28211.114285714284</v>
      </c>
      <c r="N120">
        <v>71423.948571428569</v>
      </c>
      <c r="O120">
        <v>5.7969999999999997</v>
      </c>
      <c r="P120">
        <v>116490.92857142857</v>
      </c>
      <c r="Q120">
        <v>5.9976142857142856</v>
      </c>
      <c r="R120">
        <v>1791.6057142857142</v>
      </c>
      <c r="S120">
        <v>0</v>
      </c>
      <c r="T120">
        <v>32863.514285714286</v>
      </c>
      <c r="U120">
        <v>215757.29571428569</v>
      </c>
      <c r="V120">
        <v>0.52857142857142858</v>
      </c>
      <c r="W120">
        <v>5779.402857142858</v>
      </c>
      <c r="X120">
        <v>104.28571428571429</v>
      </c>
      <c r="Y120">
        <v>3505.1342857142854</v>
      </c>
    </row>
    <row r="121" spans="1:25" x14ac:dyDescent="0.3">
      <c r="A121" t="s">
        <v>86</v>
      </c>
      <c r="B121" t="s">
        <v>209</v>
      </c>
      <c r="C121">
        <v>105.01428571428572</v>
      </c>
      <c r="D121">
        <v>22585.496485714284</v>
      </c>
      <c r="E121">
        <v>38394.777142857143</v>
      </c>
      <c r="F121">
        <v>1.4285714285714287E-4</v>
      </c>
      <c r="G121">
        <v>30542.489999999998</v>
      </c>
      <c r="H121">
        <v>0</v>
      </c>
      <c r="I121">
        <v>42282.15904428572</v>
      </c>
      <c r="J121">
        <v>21071.473142857143</v>
      </c>
      <c r="K121">
        <v>218498.32465714286</v>
      </c>
      <c r="L121">
        <v>7.4992857142857137</v>
      </c>
      <c r="M121">
        <v>43809.278285714288</v>
      </c>
      <c r="N121">
        <v>76160.346600000004</v>
      </c>
      <c r="O121">
        <v>5.281714285714286</v>
      </c>
      <c r="P121">
        <v>147439.36228571428</v>
      </c>
      <c r="Q121">
        <v>31.009899999999998</v>
      </c>
      <c r="R121">
        <v>1904.1432857142856</v>
      </c>
      <c r="S121">
        <v>0</v>
      </c>
      <c r="T121">
        <v>37014.710285714282</v>
      </c>
      <c r="U121">
        <v>215551.52000000002</v>
      </c>
      <c r="V121">
        <v>1819.2660000000001</v>
      </c>
      <c r="W121">
        <v>6026.5684285714278</v>
      </c>
      <c r="X121">
        <v>73112.428571428565</v>
      </c>
      <c r="Y121">
        <v>3753.9019857142857</v>
      </c>
    </row>
    <row r="122" spans="1:25" x14ac:dyDescent="0.3">
      <c r="A122" t="s">
        <v>87</v>
      </c>
      <c r="B122">
        <v>2012</v>
      </c>
      <c r="C122">
        <v>0</v>
      </c>
      <c r="D122">
        <v>0</v>
      </c>
      <c r="E122">
        <v>0</v>
      </c>
      <c r="F122">
        <v>0</v>
      </c>
      <c r="G122">
        <v>8.5714285714285729E-2</v>
      </c>
      <c r="H122">
        <v>0</v>
      </c>
      <c r="I122">
        <v>0</v>
      </c>
      <c r="J122">
        <v>1176.6428571428571</v>
      </c>
      <c r="K122">
        <v>360.1471428571428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1.4285714285714287E-2</v>
      </c>
      <c r="X122">
        <v>0</v>
      </c>
      <c r="Y122">
        <v>0</v>
      </c>
    </row>
    <row r="123" spans="1:25" x14ac:dyDescent="0.3">
      <c r="A123" t="s">
        <v>87</v>
      </c>
      <c r="B123">
        <v>2016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2050.1942857142858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4.7142857142857146E-2</v>
      </c>
      <c r="X123">
        <v>0</v>
      </c>
      <c r="Y123">
        <v>0</v>
      </c>
    </row>
    <row r="124" spans="1:25" x14ac:dyDescent="0.3">
      <c r="A124" t="s">
        <v>87</v>
      </c>
      <c r="B124" t="s">
        <v>209</v>
      </c>
      <c r="C124">
        <v>0</v>
      </c>
      <c r="D124">
        <v>0</v>
      </c>
      <c r="E124">
        <v>0</v>
      </c>
      <c r="F124">
        <v>0</v>
      </c>
      <c r="G124">
        <v>3.5714285714285712E-2</v>
      </c>
      <c r="H124">
        <v>0</v>
      </c>
      <c r="I124">
        <v>0</v>
      </c>
      <c r="J124">
        <v>753.05285714285708</v>
      </c>
      <c r="K124">
        <v>0</v>
      </c>
      <c r="L124">
        <v>0</v>
      </c>
      <c r="M124">
        <v>0</v>
      </c>
      <c r="N124">
        <v>3.1142857142857144E-3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0.16228571428571431</v>
      </c>
      <c r="U124">
        <v>0</v>
      </c>
      <c r="V124">
        <v>0</v>
      </c>
      <c r="W124">
        <v>3.8571428571428576E-2</v>
      </c>
      <c r="X124">
        <v>0</v>
      </c>
      <c r="Y124">
        <v>0</v>
      </c>
    </row>
    <row r="125" spans="1:25" x14ac:dyDescent="0.3">
      <c r="A125" t="s">
        <v>88</v>
      </c>
      <c r="B125">
        <v>2012</v>
      </c>
      <c r="C125">
        <v>0</v>
      </c>
      <c r="D125">
        <v>0</v>
      </c>
      <c r="E125">
        <v>0</v>
      </c>
      <c r="F125">
        <v>0</v>
      </c>
      <c r="G125">
        <v>14.22857142857143</v>
      </c>
      <c r="H125">
        <v>0</v>
      </c>
      <c r="I125">
        <v>0</v>
      </c>
      <c r="J125">
        <v>0.51857142857142857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78.257142857142853</v>
      </c>
      <c r="X125">
        <v>0</v>
      </c>
      <c r="Y125">
        <v>0</v>
      </c>
    </row>
    <row r="126" spans="1:25" x14ac:dyDescent="0.3">
      <c r="A126" t="s">
        <v>88</v>
      </c>
      <c r="B126">
        <v>2016</v>
      </c>
      <c r="C126">
        <v>0</v>
      </c>
      <c r="D126">
        <v>0</v>
      </c>
      <c r="E126">
        <v>0</v>
      </c>
      <c r="F126">
        <v>0</v>
      </c>
      <c r="G126">
        <v>15.361428571428572</v>
      </c>
      <c r="H126">
        <v>0</v>
      </c>
      <c r="I126">
        <v>0</v>
      </c>
      <c r="J126">
        <v>0.99285714285714277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76.164285714285711</v>
      </c>
      <c r="X126">
        <v>0</v>
      </c>
      <c r="Y126">
        <v>0</v>
      </c>
    </row>
    <row r="127" spans="1:25" x14ac:dyDescent="0.3">
      <c r="A127" t="s">
        <v>88</v>
      </c>
      <c r="B127" t="s">
        <v>209</v>
      </c>
      <c r="C127">
        <v>0</v>
      </c>
      <c r="D127">
        <v>0</v>
      </c>
      <c r="E127">
        <v>0</v>
      </c>
      <c r="F127">
        <v>0</v>
      </c>
      <c r="G127">
        <v>13.177142857142856</v>
      </c>
      <c r="H127">
        <v>0</v>
      </c>
      <c r="I127">
        <v>0</v>
      </c>
      <c r="J127">
        <v>0.39428571428571424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65.751971428571423</v>
      </c>
      <c r="X127">
        <v>0</v>
      </c>
      <c r="Y127">
        <v>0</v>
      </c>
    </row>
    <row r="128" spans="1:25" x14ac:dyDescent="0.3">
      <c r="A128" t="s">
        <v>89</v>
      </c>
      <c r="B128">
        <v>2012</v>
      </c>
      <c r="C128">
        <v>0</v>
      </c>
      <c r="D128">
        <v>0</v>
      </c>
      <c r="E128">
        <v>0</v>
      </c>
      <c r="F128">
        <v>0</v>
      </c>
      <c r="G128">
        <v>0.38571428571428573</v>
      </c>
      <c r="H128">
        <v>0</v>
      </c>
      <c r="I128">
        <v>0</v>
      </c>
      <c r="J128">
        <v>0</v>
      </c>
      <c r="K128">
        <v>1104.5757142857144</v>
      </c>
      <c r="L128">
        <v>1.5714285714285714</v>
      </c>
      <c r="M128">
        <v>0</v>
      </c>
      <c r="N128">
        <v>1538.4085714285716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5.7142857142857144</v>
      </c>
      <c r="U128">
        <v>0.04</v>
      </c>
      <c r="V128">
        <v>0</v>
      </c>
      <c r="W128">
        <v>8.5714285714285719E-3</v>
      </c>
      <c r="X128">
        <v>0</v>
      </c>
      <c r="Y128">
        <v>0</v>
      </c>
    </row>
    <row r="129" spans="1:25" x14ac:dyDescent="0.3">
      <c r="A129" t="s">
        <v>89</v>
      </c>
      <c r="B129">
        <v>2016</v>
      </c>
      <c r="C129">
        <v>0</v>
      </c>
      <c r="D129">
        <v>0</v>
      </c>
      <c r="E129">
        <v>0</v>
      </c>
      <c r="F129">
        <v>0</v>
      </c>
      <c r="G129">
        <v>0.2871428571428572</v>
      </c>
      <c r="H129">
        <v>0</v>
      </c>
      <c r="I129">
        <v>0</v>
      </c>
      <c r="J129">
        <v>0</v>
      </c>
      <c r="K129">
        <v>0</v>
      </c>
      <c r="L129">
        <v>1.1378571428571429</v>
      </c>
      <c r="M129">
        <v>0</v>
      </c>
      <c r="N129">
        <v>2036.0657142857144</v>
      </c>
      <c r="O129">
        <v>0.17371428571428571</v>
      </c>
      <c r="P129">
        <v>0</v>
      </c>
      <c r="Q129">
        <v>0</v>
      </c>
      <c r="R129">
        <v>0</v>
      </c>
      <c r="S129">
        <v>0</v>
      </c>
      <c r="T129">
        <v>2.1428571428571428</v>
      </c>
      <c r="U129">
        <v>0.04</v>
      </c>
      <c r="V129">
        <v>0</v>
      </c>
      <c r="W129">
        <v>7.571428571428572E-2</v>
      </c>
      <c r="X129">
        <v>0</v>
      </c>
      <c r="Y129">
        <v>0</v>
      </c>
    </row>
    <row r="130" spans="1:25" x14ac:dyDescent="0.3">
      <c r="A130" t="s">
        <v>89</v>
      </c>
      <c r="B130" t="s">
        <v>209</v>
      </c>
      <c r="C130">
        <v>0</v>
      </c>
      <c r="D130">
        <v>0</v>
      </c>
      <c r="E130">
        <v>0</v>
      </c>
      <c r="F130">
        <v>0</v>
      </c>
      <c r="G130">
        <v>1.1428571428571428</v>
      </c>
      <c r="H130">
        <v>0</v>
      </c>
      <c r="I130">
        <v>0</v>
      </c>
      <c r="J130">
        <v>0</v>
      </c>
      <c r="K130">
        <v>0</v>
      </c>
      <c r="L130">
        <v>0.78914285714285715</v>
      </c>
      <c r="M130">
        <v>0</v>
      </c>
      <c r="N130">
        <v>1462.6718714285712</v>
      </c>
      <c r="O130">
        <v>2.6735000000000002</v>
      </c>
      <c r="P130">
        <v>0</v>
      </c>
      <c r="Q130">
        <v>0.14771428571428571</v>
      </c>
      <c r="R130">
        <v>0</v>
      </c>
      <c r="S130">
        <v>0</v>
      </c>
      <c r="T130">
        <v>2.6068571428571432</v>
      </c>
      <c r="U130">
        <v>0</v>
      </c>
      <c r="V130">
        <v>0</v>
      </c>
      <c r="W130">
        <v>4.9999999999999996E-2</v>
      </c>
      <c r="X130">
        <v>0</v>
      </c>
      <c r="Y130">
        <v>0</v>
      </c>
    </row>
    <row r="131" spans="1:25" x14ac:dyDescent="0.3">
      <c r="A131" t="s">
        <v>90</v>
      </c>
      <c r="B131">
        <v>2012</v>
      </c>
      <c r="C131">
        <v>0</v>
      </c>
      <c r="D131">
        <v>0</v>
      </c>
      <c r="E131">
        <v>0</v>
      </c>
      <c r="F131">
        <v>0</v>
      </c>
      <c r="G131">
        <v>59.957142857142856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8.5714285714285719E-3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169.05714285714288</v>
      </c>
      <c r="X131">
        <v>0</v>
      </c>
      <c r="Y131">
        <v>0</v>
      </c>
    </row>
    <row r="132" spans="1:25" x14ac:dyDescent="0.3">
      <c r="A132" t="s">
        <v>90</v>
      </c>
      <c r="B132">
        <v>2016</v>
      </c>
      <c r="C132">
        <v>0</v>
      </c>
      <c r="D132">
        <v>0</v>
      </c>
      <c r="E132">
        <v>0</v>
      </c>
      <c r="F132">
        <v>0</v>
      </c>
      <c r="G132">
        <v>250.15428571428575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8.5714285714285719E-3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351.45571428571429</v>
      </c>
      <c r="X132">
        <v>0</v>
      </c>
      <c r="Y132">
        <v>0</v>
      </c>
    </row>
    <row r="133" spans="1:25" x14ac:dyDescent="0.3">
      <c r="A133" t="s">
        <v>90</v>
      </c>
      <c r="B133" t="s">
        <v>209</v>
      </c>
      <c r="C133">
        <v>0</v>
      </c>
      <c r="D133">
        <v>0</v>
      </c>
      <c r="E133">
        <v>0</v>
      </c>
      <c r="F133">
        <v>0</v>
      </c>
      <c r="G133">
        <v>382.51857142857136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292.48575714285715</v>
      </c>
      <c r="X133">
        <v>0</v>
      </c>
      <c r="Y133">
        <v>0</v>
      </c>
    </row>
    <row r="134" spans="1:25" x14ac:dyDescent="0.3">
      <c r="A134" t="s">
        <v>112</v>
      </c>
      <c r="B134">
        <v>2012</v>
      </c>
      <c r="C134">
        <v>0</v>
      </c>
      <c r="D134">
        <v>15.485714285714286</v>
      </c>
      <c r="E134">
        <v>27568.164285714291</v>
      </c>
      <c r="F134">
        <v>0</v>
      </c>
      <c r="G134">
        <v>0</v>
      </c>
      <c r="H134">
        <v>0</v>
      </c>
      <c r="I134">
        <v>0</v>
      </c>
      <c r="J134">
        <v>2.8571428571428571E-3</v>
      </c>
      <c r="K134">
        <v>4.9285714285714288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5.7142857142857144</v>
      </c>
      <c r="U134">
        <v>19249.29285714286</v>
      </c>
      <c r="V134">
        <v>0</v>
      </c>
      <c r="W134">
        <v>0</v>
      </c>
      <c r="X134">
        <v>0</v>
      </c>
      <c r="Y134">
        <v>1.9</v>
      </c>
    </row>
    <row r="135" spans="1:25" x14ac:dyDescent="0.3">
      <c r="A135" t="s">
        <v>112</v>
      </c>
      <c r="B135">
        <v>2016</v>
      </c>
      <c r="C135">
        <v>0</v>
      </c>
      <c r="D135">
        <v>6.9742857142857133</v>
      </c>
      <c r="E135">
        <v>27642.965714285714</v>
      </c>
      <c r="F135">
        <v>0</v>
      </c>
      <c r="G135">
        <v>0</v>
      </c>
      <c r="H135">
        <v>0</v>
      </c>
      <c r="I135">
        <v>1203.7142857142858</v>
      </c>
      <c r="J135">
        <v>0</v>
      </c>
      <c r="K135">
        <v>11.70857142857143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6.257142857142858</v>
      </c>
      <c r="U135">
        <v>31159.771428571432</v>
      </c>
      <c r="V135">
        <v>0</v>
      </c>
      <c r="W135">
        <v>0</v>
      </c>
      <c r="X135">
        <v>0</v>
      </c>
      <c r="Y135">
        <v>104.90714285714286</v>
      </c>
    </row>
    <row r="136" spans="1:25" x14ac:dyDescent="0.3">
      <c r="A136" t="s">
        <v>112</v>
      </c>
      <c r="B136" t="s">
        <v>209</v>
      </c>
      <c r="C136">
        <v>0</v>
      </c>
      <c r="D136">
        <v>10.027285714285712</v>
      </c>
      <c r="E136">
        <v>25845.059999999998</v>
      </c>
      <c r="F136">
        <v>0</v>
      </c>
      <c r="G136">
        <v>0</v>
      </c>
      <c r="H136">
        <v>0</v>
      </c>
      <c r="I136">
        <v>1859.1717142857142</v>
      </c>
      <c r="J136">
        <v>5.0000000000000001E-3</v>
      </c>
      <c r="K136">
        <v>19.051028571428567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3.2988571428571425</v>
      </c>
      <c r="S136">
        <v>0</v>
      </c>
      <c r="T136">
        <v>18.963285714285714</v>
      </c>
      <c r="U136">
        <v>38449.167142857143</v>
      </c>
      <c r="V136">
        <v>0</v>
      </c>
      <c r="W136">
        <v>0</v>
      </c>
      <c r="X136">
        <v>0</v>
      </c>
      <c r="Y136">
        <v>114.91892857142857</v>
      </c>
    </row>
    <row r="137" spans="1:25" x14ac:dyDescent="0.3">
      <c r="A137" t="s">
        <v>117</v>
      </c>
      <c r="B137">
        <v>2012</v>
      </c>
      <c r="C137">
        <v>0</v>
      </c>
      <c r="D137">
        <v>186.33714285714285</v>
      </c>
      <c r="E137">
        <v>920.38428571428574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33.514285714285712</v>
      </c>
    </row>
    <row r="138" spans="1:25" x14ac:dyDescent="0.3">
      <c r="A138" t="s">
        <v>117</v>
      </c>
      <c r="B138">
        <v>2016</v>
      </c>
      <c r="C138">
        <v>0</v>
      </c>
      <c r="D138">
        <v>396.63</v>
      </c>
      <c r="E138">
        <v>1235.9742857142858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37.918571428571418</v>
      </c>
    </row>
    <row r="139" spans="1:25" x14ac:dyDescent="0.3">
      <c r="A139" t="s">
        <v>117</v>
      </c>
      <c r="B139" t="s">
        <v>209</v>
      </c>
      <c r="C139">
        <v>0</v>
      </c>
      <c r="D139">
        <v>830.59892857142859</v>
      </c>
      <c r="E139">
        <v>2037.4114285714288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66.955528571428573</v>
      </c>
    </row>
    <row r="140" spans="1:25" x14ac:dyDescent="0.3">
      <c r="A140" t="s">
        <v>119</v>
      </c>
      <c r="B140">
        <v>2012</v>
      </c>
      <c r="C140">
        <v>3957.6714285714288</v>
      </c>
      <c r="D140">
        <v>3397.4</v>
      </c>
      <c r="E140">
        <v>9953.8614285714284</v>
      </c>
      <c r="F140">
        <v>0</v>
      </c>
      <c r="G140">
        <v>0</v>
      </c>
      <c r="H140">
        <v>0</v>
      </c>
      <c r="I140">
        <v>0</v>
      </c>
      <c r="J140">
        <v>271.70142857142861</v>
      </c>
      <c r="K140">
        <v>13678.060000000001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25123.714285714286</v>
      </c>
      <c r="U140">
        <v>1165.5985714285714</v>
      </c>
      <c r="V140">
        <v>0</v>
      </c>
      <c r="W140">
        <v>0</v>
      </c>
      <c r="X140">
        <v>0</v>
      </c>
      <c r="Y140">
        <v>5.3585714285714285</v>
      </c>
    </row>
    <row r="141" spans="1:25" x14ac:dyDescent="0.3">
      <c r="A141" t="s">
        <v>119</v>
      </c>
      <c r="B141">
        <v>2016</v>
      </c>
      <c r="C141">
        <v>5632.5857142857139</v>
      </c>
      <c r="D141">
        <v>4308.3814285714279</v>
      </c>
      <c r="E141">
        <v>12801.192857142856</v>
      </c>
      <c r="F141">
        <v>0</v>
      </c>
      <c r="G141">
        <v>0</v>
      </c>
      <c r="H141">
        <v>0</v>
      </c>
      <c r="I141">
        <v>4.4285714285714282E-2</v>
      </c>
      <c r="J141">
        <v>280.32285714285712</v>
      </c>
      <c r="K141">
        <v>17159.527142857143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30352.814285714285</v>
      </c>
      <c r="U141">
        <v>718.3042857142857</v>
      </c>
      <c r="V141">
        <v>0</v>
      </c>
      <c r="W141">
        <v>0</v>
      </c>
      <c r="X141">
        <v>0</v>
      </c>
      <c r="Y141">
        <v>5.42</v>
      </c>
    </row>
    <row r="142" spans="1:25" x14ac:dyDescent="0.3">
      <c r="A142" t="s">
        <v>119</v>
      </c>
      <c r="B142" t="s">
        <v>209</v>
      </c>
      <c r="C142">
        <v>5177.614285714285</v>
      </c>
      <c r="D142">
        <v>3211.4007999999999</v>
      </c>
      <c r="E142">
        <v>11017.248571428572</v>
      </c>
      <c r="F142">
        <v>0</v>
      </c>
      <c r="G142">
        <v>0</v>
      </c>
      <c r="H142">
        <v>0</v>
      </c>
      <c r="I142">
        <v>4.4285714285714282E-2</v>
      </c>
      <c r="J142">
        <v>145.85300000000001</v>
      </c>
      <c r="K142">
        <v>13072.697714285716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26624.434571428574</v>
      </c>
      <c r="U142">
        <v>153.55285714285716</v>
      </c>
      <c r="V142">
        <v>0</v>
      </c>
      <c r="W142">
        <v>0</v>
      </c>
      <c r="X142">
        <v>0</v>
      </c>
      <c r="Y142">
        <v>5.3296142857142854</v>
      </c>
    </row>
    <row r="143" spans="1:25" x14ac:dyDescent="0.3">
      <c r="A143" t="s">
        <v>120</v>
      </c>
      <c r="B143">
        <v>2012</v>
      </c>
      <c r="C143">
        <v>456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1.9885714285714287</v>
      </c>
      <c r="K143">
        <v>506.25999999999993</v>
      </c>
      <c r="L143">
        <v>0</v>
      </c>
      <c r="M143">
        <v>0</v>
      </c>
      <c r="N143">
        <v>246.31428571428572</v>
      </c>
      <c r="O143">
        <v>0.5714285714285714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 t="s">
        <v>120</v>
      </c>
      <c r="B144">
        <v>2016</v>
      </c>
      <c r="C144">
        <v>327.42857142857144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0.19428571428571431</v>
      </c>
      <c r="K144">
        <v>212.7342857142857</v>
      </c>
      <c r="L144">
        <v>0</v>
      </c>
      <c r="M144">
        <v>0</v>
      </c>
      <c r="N144">
        <v>378.67999999999995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 t="s">
        <v>120</v>
      </c>
      <c r="B145" t="s">
        <v>209</v>
      </c>
      <c r="C145">
        <v>194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1.1428571428571429E-2</v>
      </c>
      <c r="K145">
        <v>127.99585714285715</v>
      </c>
      <c r="L145">
        <v>0.28657142857142853</v>
      </c>
      <c r="M145">
        <v>0</v>
      </c>
      <c r="N145">
        <v>527.73877142857134</v>
      </c>
      <c r="O145">
        <v>0.56957142857142862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 t="s">
        <v>121</v>
      </c>
      <c r="B146">
        <v>2012</v>
      </c>
      <c r="C146">
        <v>1143.1285714285714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1961.4600000000003</v>
      </c>
      <c r="K146">
        <v>517.98571428571427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34.142857142857146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 t="s">
        <v>121</v>
      </c>
      <c r="B147">
        <v>2016</v>
      </c>
      <c r="C147">
        <v>1395.042857142857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1970.3857142857144</v>
      </c>
      <c r="K147">
        <v>570.2171428571429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65.914285714285711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 t="s">
        <v>121</v>
      </c>
      <c r="B148" t="s">
        <v>209</v>
      </c>
      <c r="C148">
        <v>1617.1857142857141</v>
      </c>
      <c r="D148">
        <v>7.9257142857142845E-2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1692.5630000000001</v>
      </c>
      <c r="K148">
        <v>636.74802857142856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72.937142857142859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 t="s">
        <v>123</v>
      </c>
      <c r="B149">
        <v>2012</v>
      </c>
      <c r="C149">
        <v>195.75714285714284</v>
      </c>
      <c r="D149">
        <v>0</v>
      </c>
      <c r="E149">
        <v>0</v>
      </c>
      <c r="F149">
        <v>0</v>
      </c>
      <c r="G149">
        <v>1.4285714285714286E-3</v>
      </c>
      <c r="H149">
        <v>0</v>
      </c>
      <c r="I149">
        <v>0</v>
      </c>
      <c r="J149">
        <v>113.39285714285714</v>
      </c>
      <c r="K149">
        <v>59.028571428571425</v>
      </c>
      <c r="L149">
        <v>0</v>
      </c>
      <c r="M149">
        <v>0</v>
      </c>
      <c r="N149">
        <v>62.575714285714291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 t="s">
        <v>123</v>
      </c>
      <c r="B150">
        <v>2016</v>
      </c>
      <c r="C150">
        <v>199.4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121.21428571428571</v>
      </c>
      <c r="K150">
        <v>37.324285714285715</v>
      </c>
      <c r="L150">
        <v>0</v>
      </c>
      <c r="M150">
        <v>0</v>
      </c>
      <c r="N150">
        <v>64.198571428571427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 t="s">
        <v>123</v>
      </c>
      <c r="B151" t="s">
        <v>209</v>
      </c>
      <c r="C151">
        <v>227.02857142857141</v>
      </c>
      <c r="D151">
        <v>0</v>
      </c>
      <c r="E151">
        <v>0</v>
      </c>
      <c r="F151">
        <v>0</v>
      </c>
      <c r="G151">
        <v>0.23714285714285713</v>
      </c>
      <c r="H151">
        <v>0</v>
      </c>
      <c r="I151">
        <v>0</v>
      </c>
      <c r="J151">
        <v>105.43557142857142</v>
      </c>
      <c r="K151">
        <v>35.238399999999999</v>
      </c>
      <c r="L151">
        <v>0</v>
      </c>
      <c r="M151">
        <v>0</v>
      </c>
      <c r="N151">
        <v>55.158714285714289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7.3999999999999996E-2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 t="s">
        <v>126</v>
      </c>
      <c r="B152">
        <v>2012</v>
      </c>
      <c r="C152">
        <v>0</v>
      </c>
      <c r="D152">
        <v>1230.527142857143</v>
      </c>
      <c r="E152">
        <v>12.22</v>
      </c>
      <c r="F152">
        <v>0</v>
      </c>
      <c r="G152">
        <v>0.52857142857142858</v>
      </c>
      <c r="H152">
        <v>0</v>
      </c>
      <c r="I152">
        <v>0</v>
      </c>
      <c r="J152">
        <v>0</v>
      </c>
      <c r="K152">
        <v>540.46</v>
      </c>
      <c r="L152">
        <v>0</v>
      </c>
      <c r="M152">
        <v>293.85714285714283</v>
      </c>
      <c r="N152">
        <v>0</v>
      </c>
      <c r="O152">
        <v>0</v>
      </c>
      <c r="P152">
        <v>18</v>
      </c>
      <c r="Q152">
        <v>0</v>
      </c>
      <c r="R152">
        <v>0</v>
      </c>
      <c r="S152">
        <v>0</v>
      </c>
      <c r="T152">
        <v>0</v>
      </c>
      <c r="U152">
        <v>86615.002857142856</v>
      </c>
      <c r="V152">
        <v>0</v>
      </c>
      <c r="W152">
        <v>18.584285714285716</v>
      </c>
      <c r="X152">
        <v>0</v>
      </c>
      <c r="Y152">
        <v>0</v>
      </c>
    </row>
    <row r="153" spans="1:25" x14ac:dyDescent="0.3">
      <c r="A153" t="s">
        <v>126</v>
      </c>
      <c r="B153">
        <v>2016</v>
      </c>
      <c r="C153">
        <v>0</v>
      </c>
      <c r="D153">
        <v>815.06428571428569</v>
      </c>
      <c r="E153">
        <v>6.0200000000000005</v>
      </c>
      <c r="F153">
        <v>0</v>
      </c>
      <c r="G153">
        <v>11.581428571428571</v>
      </c>
      <c r="H153">
        <v>0</v>
      </c>
      <c r="I153">
        <v>0</v>
      </c>
      <c r="J153">
        <v>77.782857142857168</v>
      </c>
      <c r="K153">
        <v>568.42000000000007</v>
      </c>
      <c r="L153">
        <v>0</v>
      </c>
      <c r="M153">
        <v>634.62857142857138</v>
      </c>
      <c r="N153">
        <v>0.88857142857142857</v>
      </c>
      <c r="O153">
        <v>0</v>
      </c>
      <c r="P153">
        <v>282.85714285714283</v>
      </c>
      <c r="Q153">
        <v>0</v>
      </c>
      <c r="R153">
        <v>0</v>
      </c>
      <c r="S153">
        <v>0</v>
      </c>
      <c r="T153">
        <v>0</v>
      </c>
      <c r="U153">
        <v>132345.98285714287</v>
      </c>
      <c r="V153">
        <v>239.42714285714283</v>
      </c>
      <c r="W153">
        <v>20.16</v>
      </c>
      <c r="X153">
        <v>0</v>
      </c>
      <c r="Y153">
        <v>0</v>
      </c>
    </row>
    <row r="154" spans="1:25" x14ac:dyDescent="0.3">
      <c r="A154" t="s">
        <v>126</v>
      </c>
      <c r="B154" t="s">
        <v>209</v>
      </c>
      <c r="C154">
        <v>0</v>
      </c>
      <c r="D154">
        <v>971.38752857142856</v>
      </c>
      <c r="E154">
        <v>22.41714285714286</v>
      </c>
      <c r="F154">
        <v>0</v>
      </c>
      <c r="G154">
        <v>59.831428571428567</v>
      </c>
      <c r="H154">
        <v>0</v>
      </c>
      <c r="I154">
        <v>157.87564285714285</v>
      </c>
      <c r="J154">
        <v>594.71414285714286</v>
      </c>
      <c r="K154">
        <v>363.46397142857137</v>
      </c>
      <c r="L154">
        <v>0</v>
      </c>
      <c r="M154">
        <v>450.25271428571432</v>
      </c>
      <c r="N154">
        <v>4.2478571428571428</v>
      </c>
      <c r="O154">
        <v>0</v>
      </c>
      <c r="P154">
        <v>462.38200000000001</v>
      </c>
      <c r="Q154">
        <v>0</v>
      </c>
      <c r="R154">
        <v>2.9285714285714283E-2</v>
      </c>
      <c r="S154">
        <v>0</v>
      </c>
      <c r="T154">
        <v>1.3554285714285714</v>
      </c>
      <c r="U154">
        <v>133826.72</v>
      </c>
      <c r="V154">
        <v>375.66537142857135</v>
      </c>
      <c r="W154">
        <v>66.644285714285715</v>
      </c>
      <c r="X154">
        <v>8113.4285714285716</v>
      </c>
      <c r="Y154">
        <v>1.9611428571428571</v>
      </c>
    </row>
    <row r="155" spans="1:25" x14ac:dyDescent="0.3">
      <c r="A155" t="s">
        <v>199</v>
      </c>
      <c r="B155">
        <v>2012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 t="s">
        <v>199</v>
      </c>
      <c r="B156">
        <v>2016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 t="s">
        <v>199</v>
      </c>
      <c r="B157" t="s">
        <v>209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 t="s">
        <v>127</v>
      </c>
      <c r="B158">
        <v>2012</v>
      </c>
      <c r="C158">
        <v>12.26</v>
      </c>
      <c r="D158">
        <v>11117.337142857143</v>
      </c>
      <c r="E158">
        <v>4005.537142857143</v>
      </c>
      <c r="F158">
        <v>0</v>
      </c>
      <c r="G158">
        <v>9.0857142857142854</v>
      </c>
      <c r="H158">
        <v>0</v>
      </c>
      <c r="I158">
        <v>198.42857142857142</v>
      </c>
      <c r="J158">
        <v>14063.657142857144</v>
      </c>
      <c r="K158">
        <v>13536.925714285713</v>
      </c>
      <c r="L158">
        <v>0</v>
      </c>
      <c r="M158">
        <v>0</v>
      </c>
      <c r="N158">
        <v>255.63428571428571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21.571428571428573</v>
      </c>
      <c r="U158">
        <v>50454.372857142866</v>
      </c>
      <c r="V158">
        <v>871.59857142857152</v>
      </c>
      <c r="W158">
        <v>22.214285714285715</v>
      </c>
      <c r="X158">
        <v>3.7142857142857144</v>
      </c>
      <c r="Y158">
        <v>887.14285714285722</v>
      </c>
    </row>
    <row r="159" spans="1:25" x14ac:dyDescent="0.3">
      <c r="A159" t="s">
        <v>127</v>
      </c>
      <c r="B159">
        <v>2016</v>
      </c>
      <c r="C159">
        <v>6.8</v>
      </c>
      <c r="D159">
        <v>8447.6814285714299</v>
      </c>
      <c r="E159">
        <v>3829.3085714285721</v>
      </c>
      <c r="F159">
        <v>0</v>
      </c>
      <c r="G159">
        <v>16.975714285714286</v>
      </c>
      <c r="H159">
        <v>0</v>
      </c>
      <c r="I159">
        <v>38.687714285714286</v>
      </c>
      <c r="J159">
        <v>11184.914285714285</v>
      </c>
      <c r="K159">
        <v>12983.661428571429</v>
      </c>
      <c r="L159">
        <v>0</v>
      </c>
      <c r="M159">
        <v>0</v>
      </c>
      <c r="N159">
        <v>269.10000000000002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55.542857142857137</v>
      </c>
      <c r="U159">
        <v>38711.705714285716</v>
      </c>
      <c r="V159">
        <v>176.91285714285712</v>
      </c>
      <c r="W159">
        <v>0</v>
      </c>
      <c r="X159">
        <v>0</v>
      </c>
      <c r="Y159">
        <v>900.43571428571431</v>
      </c>
    </row>
    <row r="160" spans="1:25" x14ac:dyDescent="0.3">
      <c r="A160" t="s">
        <v>127</v>
      </c>
      <c r="B160" t="s">
        <v>209</v>
      </c>
      <c r="C160">
        <v>9.485714285714284</v>
      </c>
      <c r="D160">
        <v>7373.7607857142857</v>
      </c>
      <c r="E160">
        <v>3830.3442857142859</v>
      </c>
      <c r="F160">
        <v>0</v>
      </c>
      <c r="G160">
        <v>12.745714285714286</v>
      </c>
      <c r="H160">
        <v>0</v>
      </c>
      <c r="I160">
        <v>23.770441428571427</v>
      </c>
      <c r="J160">
        <v>13272.626142857143</v>
      </c>
      <c r="K160">
        <v>12526.091100000001</v>
      </c>
      <c r="L160">
        <v>0</v>
      </c>
      <c r="M160">
        <v>0</v>
      </c>
      <c r="N160">
        <v>146.0432142857143</v>
      </c>
      <c r="O160">
        <v>0</v>
      </c>
      <c r="P160">
        <v>0</v>
      </c>
      <c r="Q160">
        <v>0</v>
      </c>
      <c r="R160">
        <v>0.49442857142857138</v>
      </c>
      <c r="S160">
        <v>0</v>
      </c>
      <c r="T160">
        <v>137.25971428571427</v>
      </c>
      <c r="U160">
        <v>40604.769999999997</v>
      </c>
      <c r="V160">
        <v>0</v>
      </c>
      <c r="W160">
        <v>0</v>
      </c>
      <c r="X160">
        <v>0.5714285714285714</v>
      </c>
      <c r="Y160">
        <v>887.03047142857133</v>
      </c>
    </row>
    <row r="161" spans="1:25" x14ac:dyDescent="0.3">
      <c r="A161" t="s">
        <v>128</v>
      </c>
      <c r="B161">
        <v>2012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4.3142857142857141</v>
      </c>
      <c r="L161">
        <v>0</v>
      </c>
      <c r="M161">
        <v>0</v>
      </c>
      <c r="N161">
        <v>0</v>
      </c>
      <c r="O161">
        <v>0</v>
      </c>
      <c r="P161">
        <v>7264.7142857142853</v>
      </c>
      <c r="Q161">
        <v>0</v>
      </c>
      <c r="R161">
        <v>0</v>
      </c>
      <c r="S161">
        <v>0</v>
      </c>
      <c r="T161">
        <v>0</v>
      </c>
      <c r="U161">
        <v>1.2071428571428571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 t="s">
        <v>128</v>
      </c>
      <c r="B162">
        <v>2016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35692</v>
      </c>
      <c r="Q162">
        <v>0</v>
      </c>
      <c r="R162">
        <v>0</v>
      </c>
      <c r="S162">
        <v>0</v>
      </c>
      <c r="T162">
        <v>0</v>
      </c>
      <c r="U162">
        <v>2.9628571428571431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 t="s">
        <v>128</v>
      </c>
      <c r="B163" t="s">
        <v>209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56.911348571428569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44176.714285714283</v>
      </c>
      <c r="Q163">
        <v>0</v>
      </c>
      <c r="R163">
        <v>0</v>
      </c>
      <c r="S163">
        <v>0</v>
      </c>
      <c r="T163">
        <v>0</v>
      </c>
      <c r="U163">
        <v>5.6557142857142866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 t="s">
        <v>200</v>
      </c>
      <c r="B164">
        <v>2012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 t="s">
        <v>200</v>
      </c>
      <c r="B165">
        <v>2016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 t="s">
        <v>200</v>
      </c>
      <c r="B166" t="s">
        <v>209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 t="s">
        <v>133</v>
      </c>
      <c r="B167">
        <v>2012</v>
      </c>
      <c r="C167">
        <v>0</v>
      </c>
      <c r="D167">
        <v>0</v>
      </c>
      <c r="E167">
        <v>0</v>
      </c>
      <c r="F167">
        <v>2159.4371428571426</v>
      </c>
      <c r="G167">
        <v>0</v>
      </c>
      <c r="H167">
        <v>0</v>
      </c>
      <c r="I167">
        <v>0</v>
      </c>
      <c r="J167">
        <v>0</v>
      </c>
      <c r="K167">
        <v>182.92857142857142</v>
      </c>
      <c r="L167">
        <v>0</v>
      </c>
      <c r="M167">
        <v>0</v>
      </c>
      <c r="N167">
        <v>0</v>
      </c>
      <c r="O167">
        <v>0</v>
      </c>
      <c r="P167">
        <v>5.8571428571428568</v>
      </c>
      <c r="Q167">
        <v>0</v>
      </c>
      <c r="R167">
        <v>230.30285714285716</v>
      </c>
      <c r="S167">
        <v>56.9</v>
      </c>
      <c r="T167">
        <v>0</v>
      </c>
      <c r="U167">
        <v>10092.374285714284</v>
      </c>
      <c r="V167">
        <v>0</v>
      </c>
      <c r="W167">
        <v>0.18571428571428572</v>
      </c>
      <c r="X167">
        <v>0</v>
      </c>
      <c r="Y167">
        <v>0</v>
      </c>
    </row>
    <row r="168" spans="1:25" x14ac:dyDescent="0.3">
      <c r="A168" t="s">
        <v>133</v>
      </c>
      <c r="B168">
        <v>2016</v>
      </c>
      <c r="C168">
        <v>0</v>
      </c>
      <c r="D168">
        <v>0</v>
      </c>
      <c r="E168">
        <v>413</v>
      </c>
      <c r="F168">
        <v>4568.7414285714285</v>
      </c>
      <c r="G168">
        <v>0</v>
      </c>
      <c r="H168">
        <v>0</v>
      </c>
      <c r="I168">
        <v>0</v>
      </c>
      <c r="J168">
        <v>0</v>
      </c>
      <c r="K168">
        <v>182.92857142857142</v>
      </c>
      <c r="L168">
        <v>0</v>
      </c>
      <c r="M168">
        <v>834.18571428571431</v>
      </c>
      <c r="N168">
        <v>0</v>
      </c>
      <c r="O168">
        <v>0</v>
      </c>
      <c r="P168">
        <v>99.857142857142861</v>
      </c>
      <c r="Q168">
        <v>0</v>
      </c>
      <c r="R168">
        <v>577.4457142857143</v>
      </c>
      <c r="S168">
        <v>122.43571428571428</v>
      </c>
      <c r="T168">
        <v>0</v>
      </c>
      <c r="U168">
        <v>13922.76</v>
      </c>
      <c r="V168">
        <v>0</v>
      </c>
      <c r="W168">
        <v>0.59</v>
      </c>
      <c r="X168">
        <v>0</v>
      </c>
      <c r="Y168">
        <v>0</v>
      </c>
    </row>
    <row r="169" spans="1:25" x14ac:dyDescent="0.3">
      <c r="A169" t="s">
        <v>133</v>
      </c>
      <c r="B169" t="s">
        <v>209</v>
      </c>
      <c r="C169">
        <v>0</v>
      </c>
      <c r="D169">
        <v>0</v>
      </c>
      <c r="E169">
        <v>914.14285714285711</v>
      </c>
      <c r="F169">
        <v>7506.8002857142856</v>
      </c>
      <c r="G169">
        <v>0</v>
      </c>
      <c r="H169">
        <v>0</v>
      </c>
      <c r="I169">
        <v>1010.783132857143</v>
      </c>
      <c r="J169">
        <v>0</v>
      </c>
      <c r="K169">
        <v>232.41077142857142</v>
      </c>
      <c r="L169">
        <v>0</v>
      </c>
      <c r="M169">
        <v>1747.5079999999998</v>
      </c>
      <c r="N169">
        <v>0</v>
      </c>
      <c r="O169">
        <v>0</v>
      </c>
      <c r="P169">
        <v>70.571428571428569</v>
      </c>
      <c r="Q169">
        <v>0</v>
      </c>
      <c r="R169">
        <v>2462.6605714285715</v>
      </c>
      <c r="S169">
        <v>0</v>
      </c>
      <c r="T169">
        <v>0</v>
      </c>
      <c r="U169">
        <v>15846.818571428574</v>
      </c>
      <c r="V169">
        <v>292.79500000000002</v>
      </c>
      <c r="W169">
        <v>0.4042857142857143</v>
      </c>
      <c r="X169">
        <v>9393.7142857142862</v>
      </c>
      <c r="Y169">
        <v>0</v>
      </c>
    </row>
    <row r="170" spans="1:25" x14ac:dyDescent="0.3">
      <c r="A170" t="s">
        <v>134</v>
      </c>
      <c r="B170">
        <v>2012</v>
      </c>
      <c r="C170">
        <v>0</v>
      </c>
      <c r="D170">
        <v>0</v>
      </c>
      <c r="E170">
        <v>165.07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4.4285714285714282E-2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1912.3671428571429</v>
      </c>
      <c r="V170">
        <v>0</v>
      </c>
      <c r="W170">
        <v>0</v>
      </c>
      <c r="X170">
        <v>0</v>
      </c>
      <c r="Y170">
        <v>147.52857142857144</v>
      </c>
    </row>
    <row r="171" spans="1:25" x14ac:dyDescent="0.3">
      <c r="A171" t="s">
        <v>134</v>
      </c>
      <c r="B171">
        <v>2016</v>
      </c>
      <c r="C171">
        <v>0</v>
      </c>
      <c r="D171">
        <v>0</v>
      </c>
      <c r="E171">
        <v>160.47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7.1428571428571425E-2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1540.1428571428571</v>
      </c>
      <c r="V171">
        <v>0</v>
      </c>
      <c r="W171">
        <v>0</v>
      </c>
      <c r="X171">
        <v>0</v>
      </c>
      <c r="Y171">
        <v>126.61714285714287</v>
      </c>
    </row>
    <row r="172" spans="1:25" x14ac:dyDescent="0.3">
      <c r="A172" t="s">
        <v>134</v>
      </c>
      <c r="B172" t="s">
        <v>209</v>
      </c>
      <c r="C172">
        <v>0</v>
      </c>
      <c r="D172">
        <v>0</v>
      </c>
      <c r="E172">
        <v>187.97571428571428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0.60457142857142832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1650.3671428571429</v>
      </c>
      <c r="V172">
        <v>0</v>
      </c>
      <c r="W172">
        <v>0</v>
      </c>
      <c r="X172">
        <v>0</v>
      </c>
      <c r="Y172">
        <v>113.19625714285714</v>
      </c>
    </row>
    <row r="173" spans="1:25" x14ac:dyDescent="0.3">
      <c r="A173" t="s">
        <v>201</v>
      </c>
      <c r="B173">
        <v>2012</v>
      </c>
      <c r="C173" s="41"/>
      <c r="D173" s="41">
        <v>633.42857142857144</v>
      </c>
      <c r="E173" s="41"/>
      <c r="F173" s="41">
        <v>540</v>
      </c>
      <c r="G173" s="41">
        <v>1167.5714285714287</v>
      </c>
      <c r="H173" s="41"/>
      <c r="I173" s="41">
        <v>1631.2857142857142</v>
      </c>
      <c r="J173" s="41">
        <v>166.83333333333334</v>
      </c>
      <c r="K173" s="41">
        <v>254.33333333333334</v>
      </c>
      <c r="L173" s="41"/>
      <c r="M173" s="41">
        <v>32.25</v>
      </c>
      <c r="N173" s="41">
        <v>10</v>
      </c>
      <c r="O173" s="41"/>
      <c r="P173" s="41">
        <v>597.42857142857144</v>
      </c>
      <c r="Q173" s="41"/>
      <c r="R173" s="41">
        <v>536.33333333333337</v>
      </c>
      <c r="S173" s="41">
        <v>363.83333333333331</v>
      </c>
      <c r="T173" s="41">
        <v>8</v>
      </c>
      <c r="U173" s="41">
        <v>2780.8571428571427</v>
      </c>
      <c r="V173" s="41">
        <v>708.66666666666663</v>
      </c>
      <c r="W173" s="41">
        <v>964.28571428571433</v>
      </c>
      <c r="X173" s="41">
        <v>6226.4285714285716</v>
      </c>
      <c r="Y173" s="41"/>
    </row>
    <row r="174" spans="1:25" x14ac:dyDescent="0.3">
      <c r="A174" t="s">
        <v>201</v>
      </c>
      <c r="B174">
        <v>2016</v>
      </c>
      <c r="C174" s="41"/>
      <c r="D174" s="41">
        <v>368.14285714285717</v>
      </c>
      <c r="E174" s="41"/>
      <c r="F174" s="41">
        <v>0</v>
      </c>
      <c r="G174" s="41">
        <v>1847.1428571428571</v>
      </c>
      <c r="H174" s="41"/>
      <c r="I174" s="41">
        <v>687.14285714285711</v>
      </c>
      <c r="J174" s="41">
        <v>149.6</v>
      </c>
      <c r="K174" s="41">
        <v>76.75</v>
      </c>
      <c r="L174" s="41"/>
      <c r="M174" s="41">
        <v>34</v>
      </c>
      <c r="N174" s="41">
        <v>8</v>
      </c>
      <c r="O174" s="41"/>
      <c r="P174" s="41">
        <v>8.8000000000000007</v>
      </c>
      <c r="Q174" s="41"/>
      <c r="R174" s="41">
        <v>450.85714285714283</v>
      </c>
      <c r="S174" s="41">
        <v>500.14285714285717</v>
      </c>
      <c r="T174" s="41">
        <v>3</v>
      </c>
      <c r="U174" s="41">
        <v>8684.4285714285706</v>
      </c>
      <c r="V174" s="41">
        <v>121.16666666666667</v>
      </c>
      <c r="W174" s="41">
        <v>753</v>
      </c>
      <c r="X174" s="41">
        <v>4356.2857142857147</v>
      </c>
      <c r="Y174" s="41"/>
    </row>
    <row r="175" spans="1:25" x14ac:dyDescent="0.3">
      <c r="A175" t="s">
        <v>201</v>
      </c>
      <c r="B175" t="s">
        <v>209</v>
      </c>
      <c r="C175" s="41"/>
      <c r="D175" s="41">
        <v>474.14285714285717</v>
      </c>
      <c r="E175" s="41"/>
      <c r="F175" s="41">
        <v>1</v>
      </c>
      <c r="G175" s="41">
        <v>2083.4285714285716</v>
      </c>
      <c r="H175" s="41"/>
      <c r="I175" s="41">
        <v>642.57142857142856</v>
      </c>
      <c r="J175" s="41">
        <v>123.6</v>
      </c>
      <c r="K175" s="41">
        <v>166</v>
      </c>
      <c r="L175" s="41"/>
      <c r="M175" s="41">
        <v>44.8</v>
      </c>
      <c r="N175" s="41">
        <v>8</v>
      </c>
      <c r="O175" s="41"/>
      <c r="P175" s="41">
        <v>9</v>
      </c>
      <c r="Q175" s="41"/>
      <c r="R175" s="41">
        <v>493.25</v>
      </c>
      <c r="S175" s="41">
        <v>507.875</v>
      </c>
      <c r="T175" s="41">
        <v>3</v>
      </c>
      <c r="U175" s="41">
        <v>10858.142857142857</v>
      </c>
      <c r="V175" s="41">
        <v>118.42857142857143</v>
      </c>
      <c r="W175" s="41">
        <v>862.57142857142856</v>
      </c>
      <c r="X175" s="41">
        <v>4380.4285714285716</v>
      </c>
      <c r="Y175" s="41"/>
    </row>
    <row r="176" spans="1:25" x14ac:dyDescent="0.3">
      <c r="A176" t="s">
        <v>202</v>
      </c>
      <c r="B176">
        <v>2012</v>
      </c>
      <c r="C176" s="41">
        <v>0</v>
      </c>
      <c r="D176" s="41">
        <v>43</v>
      </c>
      <c r="E176" s="41">
        <v>0</v>
      </c>
      <c r="F176" s="41">
        <v>0</v>
      </c>
      <c r="G176" s="41">
        <v>5.4</v>
      </c>
      <c r="H176" s="41">
        <v>0</v>
      </c>
      <c r="I176" s="41">
        <v>126.14285714285714</v>
      </c>
      <c r="J176" s="41">
        <v>53.285714285714285</v>
      </c>
      <c r="K176" s="41">
        <v>52.428571428571431</v>
      </c>
      <c r="L176" s="41">
        <v>0</v>
      </c>
      <c r="M176" s="41">
        <v>65.857142857142861</v>
      </c>
      <c r="N176" s="41">
        <v>8.5</v>
      </c>
      <c r="O176" s="41">
        <v>0</v>
      </c>
      <c r="P176" s="41">
        <v>37</v>
      </c>
      <c r="Q176" s="41">
        <v>0</v>
      </c>
      <c r="R176" s="41">
        <v>0</v>
      </c>
      <c r="S176" s="41">
        <v>0</v>
      </c>
      <c r="T176" s="41">
        <v>8.3333333333333339</v>
      </c>
      <c r="U176" s="41">
        <v>5382.5714285714284</v>
      </c>
      <c r="V176" s="41">
        <v>27.666666666666668</v>
      </c>
      <c r="W176" s="41">
        <v>66.571428571428569</v>
      </c>
      <c r="X176" s="41">
        <v>745</v>
      </c>
      <c r="Y176" s="41">
        <v>0</v>
      </c>
    </row>
    <row r="177" spans="1:25" x14ac:dyDescent="0.3">
      <c r="A177" t="s">
        <v>202</v>
      </c>
      <c r="B177">
        <v>2016</v>
      </c>
      <c r="C177" s="41">
        <v>0</v>
      </c>
      <c r="D177" s="41">
        <v>20.857142857142858</v>
      </c>
      <c r="E177" s="41">
        <v>3</v>
      </c>
      <c r="F177" s="41">
        <v>0</v>
      </c>
      <c r="G177" s="41">
        <v>3.6666666666666665</v>
      </c>
      <c r="H177" s="41">
        <v>0</v>
      </c>
      <c r="I177" s="41">
        <v>98.714285714285708</v>
      </c>
      <c r="J177" s="41">
        <v>134.42857142857142</v>
      </c>
      <c r="K177" s="41">
        <v>142</v>
      </c>
      <c r="L177" s="41">
        <v>0</v>
      </c>
      <c r="M177" s="41">
        <v>77.714285714285708</v>
      </c>
      <c r="N177" s="41">
        <v>6.5</v>
      </c>
      <c r="O177" s="41">
        <v>0</v>
      </c>
      <c r="P177" s="41">
        <v>27.714285714285715</v>
      </c>
      <c r="Q177" s="41">
        <v>0</v>
      </c>
      <c r="R177" s="41">
        <v>0</v>
      </c>
      <c r="S177" s="41">
        <v>0</v>
      </c>
      <c r="T177" s="41">
        <v>2.3333333333333335</v>
      </c>
      <c r="U177" s="41">
        <v>4151.7142857142853</v>
      </c>
      <c r="V177" s="41">
        <v>23.714285714285715</v>
      </c>
      <c r="W177" s="41">
        <v>22.2</v>
      </c>
      <c r="X177" s="41">
        <v>756.57142857142856</v>
      </c>
      <c r="Y177" s="41">
        <v>0</v>
      </c>
    </row>
    <row r="178" spans="1:25" x14ac:dyDescent="0.3">
      <c r="A178" t="s">
        <v>202</v>
      </c>
      <c r="B178" t="s">
        <v>209</v>
      </c>
      <c r="C178" s="41">
        <v>0</v>
      </c>
      <c r="D178" s="41">
        <v>42.857142857142854</v>
      </c>
      <c r="E178" s="41">
        <v>3</v>
      </c>
      <c r="F178" s="41">
        <v>0</v>
      </c>
      <c r="G178" s="41">
        <v>25.8</v>
      </c>
      <c r="H178" s="41">
        <v>0</v>
      </c>
      <c r="I178" s="41">
        <v>142.42857142857142</v>
      </c>
      <c r="J178" s="41">
        <v>54.571428571428569</v>
      </c>
      <c r="K178" s="41">
        <v>83.571428571428569</v>
      </c>
      <c r="L178" s="41">
        <v>0</v>
      </c>
      <c r="M178" s="41">
        <v>87.285714285714292</v>
      </c>
      <c r="N178" s="41">
        <v>0</v>
      </c>
      <c r="O178" s="41">
        <v>0</v>
      </c>
      <c r="P178" s="41">
        <v>55.142857142857146</v>
      </c>
      <c r="Q178" s="41">
        <v>0</v>
      </c>
      <c r="R178" s="41">
        <v>0</v>
      </c>
      <c r="S178" s="41">
        <v>0</v>
      </c>
      <c r="T178" s="41">
        <v>1.5</v>
      </c>
      <c r="U178" s="41">
        <v>4469.4285714285716</v>
      </c>
      <c r="V178" s="41">
        <v>22.285714285714285</v>
      </c>
      <c r="W178" s="41">
        <v>64.2</v>
      </c>
      <c r="X178" s="41">
        <v>1429.8571428571429</v>
      </c>
      <c r="Y178" s="41">
        <v>0</v>
      </c>
    </row>
    <row r="179" spans="1:25" x14ac:dyDescent="0.3">
      <c r="A179" t="s">
        <v>142</v>
      </c>
      <c r="B179">
        <v>2012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1432.1428571428571</v>
      </c>
      <c r="N179">
        <v>0</v>
      </c>
      <c r="O179">
        <v>0</v>
      </c>
      <c r="P179">
        <v>6135.2857142857147</v>
      </c>
      <c r="Q179">
        <v>0</v>
      </c>
      <c r="R179">
        <v>0</v>
      </c>
      <c r="S179">
        <v>0</v>
      </c>
      <c r="T179">
        <v>0</v>
      </c>
      <c r="U179">
        <v>53.592857142857142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 t="s">
        <v>142</v>
      </c>
      <c r="B180">
        <v>2016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2262.7428571428572</v>
      </c>
      <c r="N180">
        <v>0</v>
      </c>
      <c r="O180">
        <v>0</v>
      </c>
      <c r="P180">
        <v>20046.571428571428</v>
      </c>
      <c r="Q180">
        <v>0</v>
      </c>
      <c r="R180">
        <v>0</v>
      </c>
      <c r="S180">
        <v>0</v>
      </c>
      <c r="T180">
        <v>0</v>
      </c>
      <c r="U180">
        <v>235.07428571428571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 t="s">
        <v>142</v>
      </c>
      <c r="B181" t="s">
        <v>209</v>
      </c>
      <c r="C181">
        <v>0</v>
      </c>
      <c r="D181">
        <v>360.72837142857145</v>
      </c>
      <c r="E181">
        <v>0</v>
      </c>
      <c r="F181">
        <v>0</v>
      </c>
      <c r="G181">
        <v>2.8571428571428571E-3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1995.7985714285714</v>
      </c>
      <c r="N181">
        <v>0</v>
      </c>
      <c r="O181">
        <v>0</v>
      </c>
      <c r="P181">
        <v>19229.428571428572</v>
      </c>
      <c r="Q181">
        <v>0</v>
      </c>
      <c r="R181">
        <v>0</v>
      </c>
      <c r="S181">
        <v>0</v>
      </c>
      <c r="T181">
        <v>0</v>
      </c>
      <c r="U181">
        <v>515.48857142857139</v>
      </c>
      <c r="V181">
        <v>0</v>
      </c>
      <c r="W181">
        <v>0</v>
      </c>
      <c r="X181">
        <v>1.8571428571428572</v>
      </c>
      <c r="Y181">
        <v>0</v>
      </c>
    </row>
    <row r="182" spans="1:25" x14ac:dyDescent="0.3">
      <c r="A182" t="s">
        <v>149</v>
      </c>
      <c r="B182">
        <v>2012</v>
      </c>
      <c r="C182">
        <v>0</v>
      </c>
      <c r="D182">
        <v>6669</v>
      </c>
      <c r="E182">
        <v>221101.66142857142</v>
      </c>
      <c r="F182">
        <v>0</v>
      </c>
      <c r="G182">
        <v>0</v>
      </c>
      <c r="H182">
        <v>0</v>
      </c>
      <c r="I182">
        <v>1070.4285714285713</v>
      </c>
      <c r="J182">
        <v>3.4814285714285722</v>
      </c>
      <c r="K182">
        <v>3184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422.09999999999997</v>
      </c>
      <c r="S182">
        <v>0</v>
      </c>
      <c r="T182">
        <v>248.42857142857142</v>
      </c>
      <c r="U182">
        <v>53526.649999999987</v>
      </c>
      <c r="V182">
        <v>0</v>
      </c>
      <c r="W182">
        <v>0</v>
      </c>
      <c r="X182">
        <v>0</v>
      </c>
      <c r="Y182">
        <v>19173.157142857144</v>
      </c>
    </row>
    <row r="183" spans="1:25" x14ac:dyDescent="0.3">
      <c r="A183" t="s">
        <v>149</v>
      </c>
      <c r="B183">
        <v>2016</v>
      </c>
      <c r="C183">
        <v>0</v>
      </c>
      <c r="D183">
        <v>6649.3485714285716</v>
      </c>
      <c r="E183">
        <v>163404.07857142857</v>
      </c>
      <c r="F183">
        <v>0</v>
      </c>
      <c r="G183">
        <v>0</v>
      </c>
      <c r="H183">
        <v>0</v>
      </c>
      <c r="I183">
        <v>189.57142857142858</v>
      </c>
      <c r="J183">
        <v>3.0714285714285716</v>
      </c>
      <c r="K183">
        <v>2076.3614285714289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728.52571428571423</v>
      </c>
      <c r="S183">
        <v>0</v>
      </c>
      <c r="T183">
        <v>100.57142857142857</v>
      </c>
      <c r="U183">
        <v>66869.121428571423</v>
      </c>
      <c r="V183">
        <v>0</v>
      </c>
      <c r="W183">
        <v>0</v>
      </c>
      <c r="X183">
        <v>0</v>
      </c>
      <c r="Y183">
        <v>21955.321428571428</v>
      </c>
    </row>
    <row r="184" spans="1:25" x14ac:dyDescent="0.3">
      <c r="A184" t="s">
        <v>149</v>
      </c>
      <c r="B184" t="s">
        <v>209</v>
      </c>
      <c r="C184">
        <v>0</v>
      </c>
      <c r="D184">
        <v>4807.1611428571423</v>
      </c>
      <c r="E184">
        <v>154042.91285714289</v>
      </c>
      <c r="F184">
        <v>0</v>
      </c>
      <c r="G184">
        <v>0</v>
      </c>
      <c r="H184">
        <v>0</v>
      </c>
      <c r="I184">
        <v>0</v>
      </c>
      <c r="J184">
        <v>0.3828571428571429</v>
      </c>
      <c r="K184">
        <v>1736.652157142857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117.80428571428571</v>
      </c>
      <c r="S184">
        <v>0</v>
      </c>
      <c r="T184">
        <v>0</v>
      </c>
      <c r="U184">
        <v>82365.674285714282</v>
      </c>
      <c r="V184">
        <v>0</v>
      </c>
      <c r="W184">
        <v>0</v>
      </c>
      <c r="X184">
        <v>0</v>
      </c>
      <c r="Y184">
        <v>21685.268014285713</v>
      </c>
    </row>
    <row r="185" spans="1:25" x14ac:dyDescent="0.3">
      <c r="A185" t="s">
        <v>150</v>
      </c>
      <c r="B185">
        <v>2012</v>
      </c>
      <c r="C185">
        <v>0</v>
      </c>
      <c r="D185">
        <v>6669</v>
      </c>
      <c r="E185">
        <v>221101.66142857142</v>
      </c>
      <c r="F185">
        <v>0</v>
      </c>
      <c r="G185">
        <v>0</v>
      </c>
      <c r="H185">
        <v>0</v>
      </c>
      <c r="I185">
        <v>1070.4285714285713</v>
      </c>
      <c r="J185">
        <v>3.4814285714285722</v>
      </c>
      <c r="K185">
        <v>3184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422.09999999999997</v>
      </c>
      <c r="S185">
        <v>0</v>
      </c>
      <c r="T185">
        <v>248.42857142857142</v>
      </c>
      <c r="U185">
        <v>53526.649999999987</v>
      </c>
      <c r="V185">
        <v>0</v>
      </c>
      <c r="W185">
        <v>0</v>
      </c>
      <c r="X185">
        <v>0</v>
      </c>
      <c r="Y185">
        <v>19173.157142857144</v>
      </c>
    </row>
    <row r="186" spans="1:25" x14ac:dyDescent="0.3">
      <c r="A186" t="s">
        <v>150</v>
      </c>
      <c r="B186">
        <v>2016</v>
      </c>
      <c r="C186">
        <v>0</v>
      </c>
      <c r="D186">
        <v>6649.3485714285716</v>
      </c>
      <c r="E186">
        <v>163404.07857142857</v>
      </c>
      <c r="F186">
        <v>0</v>
      </c>
      <c r="G186">
        <v>0</v>
      </c>
      <c r="H186">
        <v>0</v>
      </c>
      <c r="I186">
        <v>189.57142857142858</v>
      </c>
      <c r="J186">
        <v>3.0714285714285716</v>
      </c>
      <c r="K186">
        <v>2076.3614285714289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728.52571428571423</v>
      </c>
      <c r="S186">
        <v>0</v>
      </c>
      <c r="T186">
        <v>100.57142857142857</v>
      </c>
      <c r="U186">
        <v>66869.121428571423</v>
      </c>
      <c r="V186">
        <v>0</v>
      </c>
      <c r="W186">
        <v>0</v>
      </c>
      <c r="X186">
        <v>0</v>
      </c>
      <c r="Y186">
        <v>21955.321428571428</v>
      </c>
    </row>
    <row r="187" spans="1:25" x14ac:dyDescent="0.3">
      <c r="A187" t="s">
        <v>150</v>
      </c>
      <c r="B187" t="s">
        <v>209</v>
      </c>
      <c r="C187">
        <v>0</v>
      </c>
      <c r="D187">
        <v>4807.1611428571423</v>
      </c>
      <c r="E187">
        <v>154042.91285714289</v>
      </c>
      <c r="F187">
        <v>0</v>
      </c>
      <c r="G187">
        <v>0</v>
      </c>
      <c r="H187">
        <v>0</v>
      </c>
      <c r="I187">
        <v>0</v>
      </c>
      <c r="J187">
        <v>0.3828571428571429</v>
      </c>
      <c r="K187">
        <v>1736.652157142857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117.80428571428571</v>
      </c>
      <c r="S187">
        <v>0</v>
      </c>
      <c r="T187">
        <v>0</v>
      </c>
      <c r="U187">
        <v>82365.674285714282</v>
      </c>
      <c r="V187">
        <v>0</v>
      </c>
      <c r="W187">
        <v>0</v>
      </c>
      <c r="X187">
        <v>0</v>
      </c>
      <c r="Y187">
        <v>21685.268014285713</v>
      </c>
    </row>
    <row r="188" spans="1:25" x14ac:dyDescent="0.3">
      <c r="A188" t="s">
        <v>151</v>
      </c>
      <c r="B188">
        <v>2012</v>
      </c>
      <c r="C188">
        <v>0</v>
      </c>
      <c r="D188">
        <v>6573.5957142857142</v>
      </c>
      <c r="E188">
        <v>218750.87999999998</v>
      </c>
      <c r="F188">
        <v>0</v>
      </c>
      <c r="G188">
        <v>0</v>
      </c>
      <c r="H188">
        <v>0</v>
      </c>
      <c r="I188">
        <v>1070.4285714285713</v>
      </c>
      <c r="J188">
        <v>0.35714285714285715</v>
      </c>
      <c r="K188">
        <v>3183.9428571428571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341.09999999999997</v>
      </c>
      <c r="S188">
        <v>0</v>
      </c>
      <c r="T188">
        <v>222.28571428571428</v>
      </c>
      <c r="U188">
        <v>56484.981428571431</v>
      </c>
      <c r="V188">
        <v>0</v>
      </c>
      <c r="W188">
        <v>0</v>
      </c>
      <c r="X188">
        <v>0</v>
      </c>
      <c r="Y188">
        <v>19191.8</v>
      </c>
    </row>
    <row r="189" spans="1:25" x14ac:dyDescent="0.3">
      <c r="A189" t="s">
        <v>151</v>
      </c>
      <c r="B189">
        <v>2016</v>
      </c>
      <c r="C189">
        <v>0</v>
      </c>
      <c r="D189">
        <v>6583.9485714285711</v>
      </c>
      <c r="E189">
        <v>161120.18857142859</v>
      </c>
      <c r="F189">
        <v>0</v>
      </c>
      <c r="G189">
        <v>0</v>
      </c>
      <c r="H189">
        <v>0</v>
      </c>
      <c r="I189">
        <v>189.57142857142858</v>
      </c>
      <c r="J189">
        <v>1.4285714285714286E-3</v>
      </c>
      <c r="K189">
        <v>2076.3042857142859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647.52571428571423</v>
      </c>
      <c r="S189">
        <v>0</v>
      </c>
      <c r="T189">
        <v>100.57142857142857</v>
      </c>
      <c r="U189">
        <v>69163.864285714284</v>
      </c>
      <c r="V189">
        <v>0</v>
      </c>
      <c r="W189">
        <v>0</v>
      </c>
      <c r="X189">
        <v>0</v>
      </c>
      <c r="Y189">
        <v>21936.75</v>
      </c>
    </row>
    <row r="190" spans="1:25" x14ac:dyDescent="0.3">
      <c r="A190" t="s">
        <v>151</v>
      </c>
      <c r="B190" t="s">
        <v>209</v>
      </c>
      <c r="C190">
        <v>0</v>
      </c>
      <c r="D190">
        <v>4798.0182857142854</v>
      </c>
      <c r="E190">
        <v>153053.08428571426</v>
      </c>
      <c r="F190">
        <v>0</v>
      </c>
      <c r="G190">
        <v>0</v>
      </c>
      <c r="H190">
        <v>0</v>
      </c>
      <c r="I190">
        <v>0</v>
      </c>
      <c r="J190">
        <v>1.4285714285714286E-3</v>
      </c>
      <c r="K190">
        <v>1736.652157142857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117.80428571428571</v>
      </c>
      <c r="S190">
        <v>0</v>
      </c>
      <c r="T190">
        <v>0</v>
      </c>
      <c r="U190">
        <v>111875.0842857143</v>
      </c>
      <c r="V190">
        <v>0</v>
      </c>
      <c r="W190">
        <v>0</v>
      </c>
      <c r="X190">
        <v>0</v>
      </c>
      <c r="Y190">
        <v>21778.557242857143</v>
      </c>
    </row>
    <row r="191" spans="1:25" x14ac:dyDescent="0.3">
      <c r="A191" t="s">
        <v>152</v>
      </c>
      <c r="B191">
        <v>2012</v>
      </c>
      <c r="C191">
        <v>0</v>
      </c>
      <c r="D191">
        <v>6573.5957142857142</v>
      </c>
      <c r="E191">
        <v>218750.87999999998</v>
      </c>
      <c r="F191">
        <v>0</v>
      </c>
      <c r="G191">
        <v>0</v>
      </c>
      <c r="H191">
        <v>0</v>
      </c>
      <c r="I191">
        <v>1070.4285714285713</v>
      </c>
      <c r="J191">
        <v>0.35714285714285715</v>
      </c>
      <c r="K191">
        <v>3183.9428571428571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341.09999999999997</v>
      </c>
      <c r="S191">
        <v>0</v>
      </c>
      <c r="T191">
        <v>222.28571428571428</v>
      </c>
      <c r="U191">
        <v>56484.981428571431</v>
      </c>
      <c r="V191">
        <v>0</v>
      </c>
      <c r="W191">
        <v>0</v>
      </c>
      <c r="X191">
        <v>0</v>
      </c>
      <c r="Y191">
        <v>19191.8</v>
      </c>
    </row>
    <row r="192" spans="1:25" x14ac:dyDescent="0.3">
      <c r="A192" t="s">
        <v>152</v>
      </c>
      <c r="B192">
        <v>2016</v>
      </c>
      <c r="C192">
        <v>0</v>
      </c>
      <c r="D192">
        <v>6583.9485714285711</v>
      </c>
      <c r="E192">
        <v>161120.18857142859</v>
      </c>
      <c r="F192">
        <v>0</v>
      </c>
      <c r="G192">
        <v>0</v>
      </c>
      <c r="H192">
        <v>0</v>
      </c>
      <c r="I192">
        <v>189.57142857142858</v>
      </c>
      <c r="J192">
        <v>1.4285714285714286E-3</v>
      </c>
      <c r="K192">
        <v>2076.3042857142859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647.52571428571423</v>
      </c>
      <c r="S192">
        <v>0</v>
      </c>
      <c r="T192">
        <v>100.57142857142857</v>
      </c>
      <c r="U192">
        <v>69163.864285714284</v>
      </c>
      <c r="V192">
        <v>0</v>
      </c>
      <c r="W192">
        <v>0</v>
      </c>
      <c r="X192">
        <v>0</v>
      </c>
      <c r="Y192">
        <v>21936.75</v>
      </c>
    </row>
    <row r="193" spans="1:25" x14ac:dyDescent="0.3">
      <c r="A193" t="s">
        <v>152</v>
      </c>
      <c r="B193" t="s">
        <v>209</v>
      </c>
      <c r="C193">
        <v>0</v>
      </c>
      <c r="D193">
        <v>4798.0182857142854</v>
      </c>
      <c r="E193">
        <v>153053.08428571426</v>
      </c>
      <c r="F193">
        <v>0</v>
      </c>
      <c r="G193">
        <v>0</v>
      </c>
      <c r="H193">
        <v>0</v>
      </c>
      <c r="I193">
        <v>0</v>
      </c>
      <c r="J193">
        <v>1.4285714285714286E-3</v>
      </c>
      <c r="K193">
        <v>1736.652157142857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117.80428571428571</v>
      </c>
      <c r="S193">
        <v>0</v>
      </c>
      <c r="T193">
        <v>0</v>
      </c>
      <c r="U193">
        <v>111875.0842857143</v>
      </c>
      <c r="V193">
        <v>0</v>
      </c>
      <c r="W193">
        <v>0</v>
      </c>
      <c r="X193">
        <v>0</v>
      </c>
      <c r="Y193">
        <v>21778.557242857143</v>
      </c>
    </row>
    <row r="194" spans="1:25" x14ac:dyDescent="0.3">
      <c r="A194" t="s">
        <v>159</v>
      </c>
      <c r="B194">
        <v>2012</v>
      </c>
      <c r="C194">
        <v>0</v>
      </c>
      <c r="D194">
        <v>2.65</v>
      </c>
      <c r="E194">
        <v>110.04428571428571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0.97142857142857153</v>
      </c>
    </row>
    <row r="195" spans="1:25" x14ac:dyDescent="0.3">
      <c r="A195" t="s">
        <v>159</v>
      </c>
      <c r="B195">
        <v>2016</v>
      </c>
      <c r="C195">
        <v>0</v>
      </c>
      <c r="D195">
        <v>3.5285714285714285</v>
      </c>
      <c r="E195">
        <v>90.198571428571427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0.10857142857142857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0.33428571428571424</v>
      </c>
      <c r="V195">
        <v>0</v>
      </c>
      <c r="W195">
        <v>0</v>
      </c>
      <c r="X195">
        <v>0</v>
      </c>
      <c r="Y195">
        <v>3.0728571428571425</v>
      </c>
    </row>
    <row r="196" spans="1:25" x14ac:dyDescent="0.3">
      <c r="A196" t="s">
        <v>159</v>
      </c>
      <c r="B196" t="s">
        <v>209</v>
      </c>
      <c r="C196">
        <v>0</v>
      </c>
      <c r="D196">
        <v>13.378742857142857</v>
      </c>
      <c r="E196">
        <v>252.09428571428569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0.10857142857142857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0.33428571428571424</v>
      </c>
      <c r="V196">
        <v>0</v>
      </c>
      <c r="W196">
        <v>0</v>
      </c>
      <c r="X196">
        <v>0</v>
      </c>
      <c r="Y196">
        <v>10.712942857142858</v>
      </c>
    </row>
    <row r="197" spans="1:25" x14ac:dyDescent="0.3">
      <c r="A197" t="s">
        <v>160</v>
      </c>
      <c r="B197">
        <v>2012</v>
      </c>
      <c r="C197">
        <v>1063.6571428571428</v>
      </c>
      <c r="D197">
        <v>472.2114285714286</v>
      </c>
      <c r="E197">
        <v>449</v>
      </c>
      <c r="F197">
        <v>0</v>
      </c>
      <c r="G197">
        <v>0</v>
      </c>
      <c r="H197">
        <v>0</v>
      </c>
      <c r="I197">
        <v>0</v>
      </c>
      <c r="J197">
        <v>659.7071428571428</v>
      </c>
      <c r="K197">
        <v>899.28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9102.4285714285706</v>
      </c>
      <c r="U197">
        <v>9.1114285714285703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 t="s">
        <v>160</v>
      </c>
      <c r="B198">
        <v>2016</v>
      </c>
      <c r="C198">
        <v>873.47142857142876</v>
      </c>
      <c r="D198">
        <v>590.46142857142854</v>
      </c>
      <c r="E198">
        <v>372.46999999999991</v>
      </c>
      <c r="F198">
        <v>0</v>
      </c>
      <c r="G198">
        <v>0</v>
      </c>
      <c r="H198">
        <v>0</v>
      </c>
      <c r="I198">
        <v>0</v>
      </c>
      <c r="J198">
        <v>585.13571428571436</v>
      </c>
      <c r="K198">
        <v>800.68285714285719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9121.5142857142855</v>
      </c>
      <c r="U198">
        <v>1.054285714285714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 t="s">
        <v>160</v>
      </c>
      <c r="B199" t="s">
        <v>209</v>
      </c>
      <c r="C199">
        <v>589</v>
      </c>
      <c r="D199">
        <v>755.58021428571431</v>
      </c>
      <c r="E199">
        <v>281.74285714285713</v>
      </c>
      <c r="F199">
        <v>0</v>
      </c>
      <c r="G199">
        <v>0</v>
      </c>
      <c r="H199">
        <v>0</v>
      </c>
      <c r="I199">
        <v>0</v>
      </c>
      <c r="J199">
        <v>364.10714285714283</v>
      </c>
      <c r="K199">
        <v>598.2953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8530.1484285714287</v>
      </c>
      <c r="U199">
        <v>0.70285714285714285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 t="s">
        <v>161</v>
      </c>
      <c r="B200">
        <v>2012</v>
      </c>
      <c r="C200">
        <v>269.55714285714288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0.36142857142857149</v>
      </c>
      <c r="K200">
        <v>37.729999999999997</v>
      </c>
      <c r="L200">
        <v>0</v>
      </c>
      <c r="M200">
        <v>0</v>
      </c>
      <c r="N200">
        <v>65.798571428571435</v>
      </c>
      <c r="O200">
        <v>0.14285714285714285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 t="s">
        <v>161</v>
      </c>
      <c r="B201">
        <v>2016</v>
      </c>
      <c r="C201">
        <v>125.52857142857144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0.11285714285714286</v>
      </c>
      <c r="K201">
        <v>14.458571428571426</v>
      </c>
      <c r="L201">
        <v>0</v>
      </c>
      <c r="M201">
        <v>0</v>
      </c>
      <c r="N201">
        <v>39.608571428571416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 t="s">
        <v>161</v>
      </c>
      <c r="B202" t="s">
        <v>209</v>
      </c>
      <c r="C202">
        <v>105.04285714285713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2.057142857142857E-2</v>
      </c>
      <c r="K202">
        <v>16.139328571428571</v>
      </c>
      <c r="L202">
        <v>0.28542857142857142</v>
      </c>
      <c r="M202">
        <v>0</v>
      </c>
      <c r="N202">
        <v>23.941271428571433</v>
      </c>
      <c r="O202">
        <v>0.39215714285714282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 t="s">
        <v>162</v>
      </c>
      <c r="B203">
        <v>2012</v>
      </c>
      <c r="C203">
        <v>1339.4428571428568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2681.0042857142857</v>
      </c>
      <c r="K203">
        <v>707.04428571428582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0.14285714285714285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 t="s">
        <v>162</v>
      </c>
      <c r="B204">
        <v>2016</v>
      </c>
      <c r="C204">
        <v>1107.3714285714284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2265.0685714285714</v>
      </c>
      <c r="K204">
        <v>588.52857142857135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1.4285714285714287E-2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 t="s">
        <v>162</v>
      </c>
      <c r="B205" t="s">
        <v>209</v>
      </c>
      <c r="C205">
        <v>854.45714285714291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1419.1341428571429</v>
      </c>
      <c r="K205">
        <v>385.03288571428578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7.9000000000000001E-2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 t="s">
        <v>163</v>
      </c>
      <c r="B206">
        <v>2012</v>
      </c>
      <c r="C206">
        <v>26.985714285714288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366.25</v>
      </c>
      <c r="K206">
        <v>460.75857142857143</v>
      </c>
      <c r="L206">
        <v>4.8571428571428568</v>
      </c>
      <c r="M206">
        <v>0</v>
      </c>
      <c r="N206">
        <v>6.4285714285714279E-2</v>
      </c>
      <c r="O206">
        <v>0</v>
      </c>
      <c r="P206">
        <v>0</v>
      </c>
      <c r="Q206">
        <v>1.7911428571428571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 t="s">
        <v>163</v>
      </c>
      <c r="B207">
        <v>2016</v>
      </c>
      <c r="C207">
        <v>31.585714285714289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326.46428571428578</v>
      </c>
      <c r="K207">
        <v>490.02714285714279</v>
      </c>
      <c r="L207">
        <v>4.2172857142857136</v>
      </c>
      <c r="M207">
        <v>0</v>
      </c>
      <c r="N207">
        <v>4.2857142857142858E-2</v>
      </c>
      <c r="O207">
        <v>0</v>
      </c>
      <c r="P207">
        <v>0</v>
      </c>
      <c r="Q207">
        <v>1.3918142857142859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 t="s">
        <v>163</v>
      </c>
      <c r="B208" t="s">
        <v>209</v>
      </c>
      <c r="C208">
        <v>48.81428571428571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236.98457142857143</v>
      </c>
      <c r="K208">
        <v>719.67187142857154</v>
      </c>
      <c r="L208">
        <v>2.3655714285714287</v>
      </c>
      <c r="M208">
        <v>0</v>
      </c>
      <c r="N208">
        <v>0.14564285714285716</v>
      </c>
      <c r="O208">
        <v>0</v>
      </c>
      <c r="P208">
        <v>0</v>
      </c>
      <c r="Q208">
        <v>1.7666714285714284</v>
      </c>
      <c r="R208">
        <v>0</v>
      </c>
      <c r="S208">
        <v>0</v>
      </c>
      <c r="T208">
        <v>1.942857142857143E-2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 t="s">
        <v>164</v>
      </c>
      <c r="B209">
        <v>2012</v>
      </c>
      <c r="C209">
        <v>624.95714285714291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63.835714285714282</v>
      </c>
      <c r="K209">
        <v>201.79999999999998</v>
      </c>
      <c r="L209">
        <v>0</v>
      </c>
      <c r="M209">
        <v>0</v>
      </c>
      <c r="N209">
        <v>30.482857142857142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 t="s">
        <v>164</v>
      </c>
      <c r="B210">
        <v>2016</v>
      </c>
      <c r="C210">
        <v>709.47142857142842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49.851428571428571</v>
      </c>
      <c r="K210">
        <v>179.99</v>
      </c>
      <c r="L210">
        <v>0</v>
      </c>
      <c r="M210">
        <v>0</v>
      </c>
      <c r="N210">
        <v>29.759999999999998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 t="s">
        <v>164</v>
      </c>
      <c r="B211" t="s">
        <v>209</v>
      </c>
      <c r="C211">
        <v>716.94285714285718</v>
      </c>
      <c r="D211">
        <v>0</v>
      </c>
      <c r="E211">
        <v>0</v>
      </c>
      <c r="F211">
        <v>0</v>
      </c>
      <c r="G211">
        <v>0.11714285714285715</v>
      </c>
      <c r="H211">
        <v>0</v>
      </c>
      <c r="I211">
        <v>0</v>
      </c>
      <c r="J211">
        <v>47.54157142857143</v>
      </c>
      <c r="K211">
        <v>190.67631428571431</v>
      </c>
      <c r="L211">
        <v>0</v>
      </c>
      <c r="M211">
        <v>0</v>
      </c>
      <c r="N211">
        <v>31.004957142857144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3.5142857142857142E-2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 t="s">
        <v>166</v>
      </c>
      <c r="B212">
        <v>2012</v>
      </c>
      <c r="C212">
        <v>383.54285714285709</v>
      </c>
      <c r="D212">
        <v>0</v>
      </c>
      <c r="E212">
        <v>0</v>
      </c>
      <c r="F212">
        <v>0</v>
      </c>
      <c r="G212">
        <v>1.2285714285714284</v>
      </c>
      <c r="H212">
        <v>0</v>
      </c>
      <c r="I212">
        <v>0</v>
      </c>
      <c r="J212">
        <v>3976.5742857142859</v>
      </c>
      <c r="K212">
        <v>4.2857142857142859E-3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 t="s">
        <v>166</v>
      </c>
      <c r="B213">
        <v>2016</v>
      </c>
      <c r="C213">
        <v>350.45714285714286</v>
      </c>
      <c r="D213">
        <v>0</v>
      </c>
      <c r="E213">
        <v>0</v>
      </c>
      <c r="F213">
        <v>0</v>
      </c>
      <c r="G213">
        <v>4.3657142857142857</v>
      </c>
      <c r="H213">
        <v>0</v>
      </c>
      <c r="I213">
        <v>0</v>
      </c>
      <c r="J213">
        <v>3898.312857142857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 t="s">
        <v>166</v>
      </c>
      <c r="B214" t="s">
        <v>209</v>
      </c>
      <c r="C214">
        <v>301.08571428571429</v>
      </c>
      <c r="D214">
        <v>0</v>
      </c>
      <c r="E214">
        <v>0</v>
      </c>
      <c r="F214">
        <v>0</v>
      </c>
      <c r="G214">
        <v>11.778571428571428</v>
      </c>
      <c r="H214">
        <v>0</v>
      </c>
      <c r="I214">
        <v>0</v>
      </c>
      <c r="J214">
        <v>3211.6495714285711</v>
      </c>
      <c r="K214">
        <v>0</v>
      </c>
      <c r="L214">
        <v>0</v>
      </c>
      <c r="M214">
        <v>0</v>
      </c>
      <c r="N214">
        <v>1.2928571428571428E-2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 t="s">
        <v>167</v>
      </c>
      <c r="B215">
        <v>2012</v>
      </c>
      <c r="C215">
        <v>0</v>
      </c>
      <c r="D215">
        <v>20766.850000000002</v>
      </c>
      <c r="E215">
        <v>32810.61</v>
      </c>
      <c r="F215">
        <v>41693.040000000001</v>
      </c>
      <c r="G215">
        <v>0</v>
      </c>
      <c r="H215">
        <v>20068.98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5428.9471428571424</v>
      </c>
      <c r="S215">
        <v>12695.864285714286</v>
      </c>
      <c r="T215">
        <v>0</v>
      </c>
      <c r="U215">
        <v>0</v>
      </c>
      <c r="V215">
        <v>59093.537142857145</v>
      </c>
      <c r="W215">
        <v>0</v>
      </c>
      <c r="X215">
        <v>24396.142857142859</v>
      </c>
      <c r="Y215">
        <v>67026.257142857139</v>
      </c>
    </row>
    <row r="216" spans="1:25" x14ac:dyDescent="0.3">
      <c r="A216" t="s">
        <v>167</v>
      </c>
      <c r="B216">
        <v>2016</v>
      </c>
      <c r="C216">
        <v>0</v>
      </c>
      <c r="D216">
        <v>9437.6128571428562</v>
      </c>
      <c r="E216">
        <v>25544.739999999998</v>
      </c>
      <c r="F216">
        <v>30557.244285714289</v>
      </c>
      <c r="G216">
        <v>0</v>
      </c>
      <c r="H216">
        <v>14419.09342857143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9236.9542857142842</v>
      </c>
      <c r="S216">
        <v>24285.624285714286</v>
      </c>
      <c r="T216">
        <v>0</v>
      </c>
      <c r="U216">
        <v>0</v>
      </c>
      <c r="V216">
        <v>61598.318571428572</v>
      </c>
      <c r="W216">
        <v>0</v>
      </c>
      <c r="X216">
        <v>26047.142857142859</v>
      </c>
      <c r="Y216">
        <v>52266.89428571429</v>
      </c>
    </row>
    <row r="217" spans="1:25" x14ac:dyDescent="0.3">
      <c r="A217" t="s">
        <v>167</v>
      </c>
      <c r="B217" t="s">
        <v>209</v>
      </c>
      <c r="C217">
        <v>0</v>
      </c>
      <c r="D217">
        <v>9316.4842857142867</v>
      </c>
      <c r="E217">
        <v>25629.841428571432</v>
      </c>
      <c r="F217">
        <v>26752.738428571429</v>
      </c>
      <c r="G217">
        <v>0</v>
      </c>
      <c r="H217">
        <v>14522.025285714286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12654.301714285713</v>
      </c>
      <c r="S217">
        <v>32820.012857142858</v>
      </c>
      <c r="T217">
        <v>0</v>
      </c>
      <c r="U217">
        <v>0</v>
      </c>
      <c r="V217">
        <v>65778.233857142855</v>
      </c>
      <c r="W217">
        <v>0</v>
      </c>
      <c r="X217">
        <v>36511.142857142855</v>
      </c>
      <c r="Y217">
        <v>45893.823614285713</v>
      </c>
    </row>
    <row r="218" spans="1:25" x14ac:dyDescent="0.3">
      <c r="A218" t="s">
        <v>168</v>
      </c>
      <c r="B218">
        <v>2012</v>
      </c>
      <c r="C218">
        <v>0.62857142857142867</v>
      </c>
      <c r="D218">
        <v>1438.3485714285714</v>
      </c>
      <c r="E218">
        <v>105238.51285714285</v>
      </c>
      <c r="F218">
        <v>0</v>
      </c>
      <c r="G218">
        <v>0</v>
      </c>
      <c r="H218">
        <v>0</v>
      </c>
      <c r="I218">
        <v>1306.5714285714287</v>
      </c>
      <c r="J218">
        <v>0.24</v>
      </c>
      <c r="K218">
        <v>1387.1571428571428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1708.4285714285713</v>
      </c>
      <c r="U218">
        <v>10103.210000000001</v>
      </c>
      <c r="V218">
        <v>0</v>
      </c>
      <c r="W218">
        <v>0</v>
      </c>
      <c r="X218">
        <v>0</v>
      </c>
      <c r="Y218">
        <v>790.42857142857144</v>
      </c>
    </row>
    <row r="219" spans="1:25" x14ac:dyDescent="0.3">
      <c r="A219" t="s">
        <v>168</v>
      </c>
      <c r="B219">
        <v>2016</v>
      </c>
      <c r="C219">
        <v>0.51428571428571435</v>
      </c>
      <c r="D219">
        <v>2730.0442857142857</v>
      </c>
      <c r="E219">
        <v>143000.79142857142</v>
      </c>
      <c r="F219">
        <v>0</v>
      </c>
      <c r="G219">
        <v>0</v>
      </c>
      <c r="H219">
        <v>0</v>
      </c>
      <c r="I219">
        <v>1740.3714285714286</v>
      </c>
      <c r="J219">
        <v>0.14857142857142858</v>
      </c>
      <c r="K219">
        <v>928.76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2883.9142857142861</v>
      </c>
      <c r="U219">
        <v>11224.735714285713</v>
      </c>
      <c r="V219">
        <v>0</v>
      </c>
      <c r="W219">
        <v>0</v>
      </c>
      <c r="X219">
        <v>0</v>
      </c>
      <c r="Y219">
        <v>4380.6057142857144</v>
      </c>
    </row>
    <row r="220" spans="1:25" x14ac:dyDescent="0.3">
      <c r="A220" t="s">
        <v>168</v>
      </c>
      <c r="B220" t="s">
        <v>209</v>
      </c>
      <c r="C220">
        <v>0.1142857142857143</v>
      </c>
      <c r="D220">
        <v>4480.6945857142855</v>
      </c>
      <c r="E220">
        <v>164100.17571428572</v>
      </c>
      <c r="F220">
        <v>0</v>
      </c>
      <c r="G220">
        <v>0</v>
      </c>
      <c r="H220">
        <v>0</v>
      </c>
      <c r="I220">
        <v>1260.1285714285716</v>
      </c>
      <c r="J220">
        <v>0.10857142857142857</v>
      </c>
      <c r="K220">
        <v>620.35847142857142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1890.5121428571426</v>
      </c>
      <c r="U220">
        <v>11889.005714285713</v>
      </c>
      <c r="V220">
        <v>0</v>
      </c>
      <c r="W220">
        <v>0</v>
      </c>
      <c r="X220">
        <v>0</v>
      </c>
      <c r="Y220">
        <v>8116.2598428571428</v>
      </c>
    </row>
    <row r="221" spans="1:25" x14ac:dyDescent="0.3">
      <c r="A221" t="s">
        <v>203</v>
      </c>
      <c r="B221">
        <v>2012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 t="s">
        <v>203</v>
      </c>
      <c r="B222">
        <v>2016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 t="s">
        <v>203</v>
      </c>
      <c r="B223" t="s">
        <v>209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 t="s">
        <v>180</v>
      </c>
      <c r="B224">
        <v>2012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0.19999999999999998</v>
      </c>
      <c r="L224">
        <v>0</v>
      </c>
      <c r="M224">
        <v>0</v>
      </c>
      <c r="N224">
        <v>0</v>
      </c>
      <c r="O224">
        <v>0</v>
      </c>
      <c r="P224">
        <v>904.57142857142856</v>
      </c>
      <c r="Q224">
        <v>0</v>
      </c>
      <c r="R224">
        <v>0</v>
      </c>
      <c r="S224">
        <v>0</v>
      </c>
      <c r="T224">
        <v>0</v>
      </c>
      <c r="U224">
        <v>138.29714285714286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 t="s">
        <v>180</v>
      </c>
      <c r="B225">
        <v>2016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148.58571428571426</v>
      </c>
      <c r="N225">
        <v>0</v>
      </c>
      <c r="O225">
        <v>0</v>
      </c>
      <c r="P225">
        <v>3277.1428571428573</v>
      </c>
      <c r="Q225">
        <v>0</v>
      </c>
      <c r="R225">
        <v>0</v>
      </c>
      <c r="S225">
        <v>0</v>
      </c>
      <c r="T225">
        <v>0</v>
      </c>
      <c r="U225">
        <v>288.19285714285712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 t="s">
        <v>180</v>
      </c>
      <c r="B226" t="s">
        <v>209</v>
      </c>
      <c r="C226">
        <v>0</v>
      </c>
      <c r="D226">
        <v>0.49514285714285711</v>
      </c>
      <c r="E226">
        <v>0</v>
      </c>
      <c r="F226">
        <v>0</v>
      </c>
      <c r="G226">
        <v>0</v>
      </c>
      <c r="H226">
        <v>0</v>
      </c>
      <c r="I226">
        <v>163.71788142857142</v>
      </c>
      <c r="J226">
        <v>0</v>
      </c>
      <c r="K226">
        <v>0</v>
      </c>
      <c r="L226">
        <v>0</v>
      </c>
      <c r="M226">
        <v>231.05342857142858</v>
      </c>
      <c r="N226">
        <v>0</v>
      </c>
      <c r="O226">
        <v>0</v>
      </c>
      <c r="P226">
        <v>2573.5714285714284</v>
      </c>
      <c r="Q226">
        <v>0</v>
      </c>
      <c r="R226">
        <v>0</v>
      </c>
      <c r="S226">
        <v>0</v>
      </c>
      <c r="T226">
        <v>0</v>
      </c>
      <c r="U226">
        <v>426.25285714285707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 t="s">
        <v>181</v>
      </c>
      <c r="B227">
        <v>2012</v>
      </c>
      <c r="C227">
        <v>0</v>
      </c>
      <c r="D227">
        <v>11305.354285714286</v>
      </c>
      <c r="E227">
        <v>17997.812857142857</v>
      </c>
      <c r="F227">
        <v>0</v>
      </c>
      <c r="G227">
        <v>18044.240000000002</v>
      </c>
      <c r="H227">
        <v>0</v>
      </c>
      <c r="I227">
        <v>32610.571428571428</v>
      </c>
      <c r="J227">
        <v>5644.8442857142854</v>
      </c>
      <c r="K227">
        <v>26596.317142857144</v>
      </c>
      <c r="L227">
        <v>0</v>
      </c>
      <c r="M227">
        <v>679.42857142857144</v>
      </c>
      <c r="N227">
        <v>5529.5528571428576</v>
      </c>
      <c r="O227">
        <v>0</v>
      </c>
      <c r="P227">
        <v>52339.214285714283</v>
      </c>
      <c r="Q227">
        <v>0</v>
      </c>
      <c r="R227">
        <v>662.28571428571433</v>
      </c>
      <c r="S227">
        <v>0</v>
      </c>
      <c r="T227">
        <v>27465.857142857141</v>
      </c>
      <c r="U227">
        <v>156883.88857142857</v>
      </c>
      <c r="V227">
        <v>1202.2714285714285</v>
      </c>
      <c r="W227">
        <v>2214.0557142857142</v>
      </c>
      <c r="X227">
        <v>13545.285714285714</v>
      </c>
      <c r="Y227">
        <v>105.45714285714284</v>
      </c>
    </row>
    <row r="228" spans="1:25" x14ac:dyDescent="0.3">
      <c r="A228" t="s">
        <v>181</v>
      </c>
      <c r="B228">
        <v>2016</v>
      </c>
      <c r="C228">
        <v>0</v>
      </c>
      <c r="D228">
        <v>8642.9028571428571</v>
      </c>
      <c r="E228">
        <v>17386.287142857145</v>
      </c>
      <c r="F228">
        <v>0</v>
      </c>
      <c r="G228">
        <v>15047.638571428572</v>
      </c>
      <c r="H228">
        <v>0</v>
      </c>
      <c r="I228">
        <v>40211.455714285716</v>
      </c>
      <c r="J228">
        <v>5514.3428571428576</v>
      </c>
      <c r="K228">
        <v>18554.224285714288</v>
      </c>
      <c r="L228">
        <v>0</v>
      </c>
      <c r="M228">
        <v>4574.7857142857147</v>
      </c>
      <c r="N228">
        <v>13913.201428571429</v>
      </c>
      <c r="O228">
        <v>0</v>
      </c>
      <c r="P228">
        <v>112022.1142857143</v>
      </c>
      <c r="Q228">
        <v>0</v>
      </c>
      <c r="R228">
        <v>821.44142857142856</v>
      </c>
      <c r="S228">
        <v>0</v>
      </c>
      <c r="T228">
        <v>39473.742857142861</v>
      </c>
      <c r="U228">
        <v>246737.39999999997</v>
      </c>
      <c r="V228">
        <v>0</v>
      </c>
      <c r="W228">
        <v>2345.4971428571421</v>
      </c>
      <c r="X228">
        <v>12172.285714285714</v>
      </c>
      <c r="Y228">
        <v>33.997142857142862</v>
      </c>
    </row>
    <row r="229" spans="1:25" x14ac:dyDescent="0.3">
      <c r="A229" t="s">
        <v>181</v>
      </c>
      <c r="B229" t="s">
        <v>209</v>
      </c>
      <c r="C229">
        <v>1.4285714285714287E-2</v>
      </c>
      <c r="D229">
        <v>30623.895157142859</v>
      </c>
      <c r="E229">
        <v>56399.961428571427</v>
      </c>
      <c r="F229">
        <v>0</v>
      </c>
      <c r="G229">
        <v>23330.005714285711</v>
      </c>
      <c r="H229">
        <v>0</v>
      </c>
      <c r="I229">
        <v>133799.99305571429</v>
      </c>
      <c r="J229">
        <v>11701.678571428571</v>
      </c>
      <c r="K229">
        <v>45676.433057142865</v>
      </c>
      <c r="L229">
        <v>0</v>
      </c>
      <c r="M229">
        <v>15450.096428571427</v>
      </c>
      <c r="N229">
        <v>27253.803714285717</v>
      </c>
      <c r="O229">
        <v>0</v>
      </c>
      <c r="P229">
        <v>231013.14285714287</v>
      </c>
      <c r="Q229">
        <v>0</v>
      </c>
      <c r="R229">
        <v>3237.6814285714286</v>
      </c>
      <c r="S229">
        <v>0</v>
      </c>
      <c r="T229">
        <v>72262.454428571436</v>
      </c>
      <c r="U229">
        <v>391545.03285714285</v>
      </c>
      <c r="V229">
        <v>13460.441571428571</v>
      </c>
      <c r="W229">
        <v>3281.5742857142855</v>
      </c>
      <c r="X229">
        <v>82790</v>
      </c>
      <c r="Y229">
        <v>12.266914285714288</v>
      </c>
    </row>
    <row r="230" spans="1:25" x14ac:dyDescent="0.3">
      <c r="A230" t="s">
        <v>182</v>
      </c>
      <c r="B230">
        <v>2012</v>
      </c>
      <c r="C230">
        <v>171.58571428571432</v>
      </c>
      <c r="D230">
        <v>117.23714285714286</v>
      </c>
      <c r="E230">
        <v>124.79571428571428</v>
      </c>
      <c r="F230">
        <v>0</v>
      </c>
      <c r="G230">
        <v>0</v>
      </c>
      <c r="H230">
        <v>0</v>
      </c>
      <c r="I230">
        <v>0.2857142857142857</v>
      </c>
      <c r="J230">
        <v>6846.6028571428569</v>
      </c>
      <c r="K230">
        <v>10109.557142857142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828</v>
      </c>
      <c r="U230">
        <v>61.775714285714287</v>
      </c>
      <c r="V230">
        <v>0</v>
      </c>
      <c r="W230">
        <v>0</v>
      </c>
      <c r="X230">
        <v>0</v>
      </c>
      <c r="Y230">
        <v>3.7714285714285714</v>
      </c>
    </row>
    <row r="231" spans="1:25" x14ac:dyDescent="0.3">
      <c r="A231" t="s">
        <v>182</v>
      </c>
      <c r="B231">
        <v>2016</v>
      </c>
      <c r="C231">
        <v>166.15714285714287</v>
      </c>
      <c r="D231">
        <v>78.868571428571428</v>
      </c>
      <c r="E231">
        <v>1115.5914285714287</v>
      </c>
      <c r="F231">
        <v>0</v>
      </c>
      <c r="G231">
        <v>0</v>
      </c>
      <c r="H231">
        <v>0</v>
      </c>
      <c r="I231">
        <v>1.1857142857142855</v>
      </c>
      <c r="J231">
        <v>5294.95</v>
      </c>
      <c r="K231">
        <v>9965.0857142857149</v>
      </c>
      <c r="L231">
        <v>0</v>
      </c>
      <c r="M231">
        <v>0</v>
      </c>
      <c r="N231">
        <v>3.2857142857142856E-2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1030.1285714285716</v>
      </c>
      <c r="U231">
        <v>564.97285714285715</v>
      </c>
      <c r="V231">
        <v>0</v>
      </c>
      <c r="W231">
        <v>0</v>
      </c>
      <c r="X231">
        <v>0</v>
      </c>
      <c r="Y231">
        <v>3.6871428571428573</v>
      </c>
    </row>
    <row r="232" spans="1:25" x14ac:dyDescent="0.3">
      <c r="A232" t="s">
        <v>182</v>
      </c>
      <c r="B232" t="s">
        <v>209</v>
      </c>
      <c r="C232">
        <v>212.51428571428576</v>
      </c>
      <c r="D232">
        <v>107.81297142857144</v>
      </c>
      <c r="E232">
        <v>2532.0914285714284</v>
      </c>
      <c r="F232">
        <v>0</v>
      </c>
      <c r="G232">
        <v>0</v>
      </c>
      <c r="H232">
        <v>0</v>
      </c>
      <c r="I232">
        <v>16.318714285714286</v>
      </c>
      <c r="J232">
        <v>3456.3664285714285</v>
      </c>
      <c r="K232">
        <v>10841.590385714284</v>
      </c>
      <c r="L232">
        <v>0</v>
      </c>
      <c r="M232">
        <v>0</v>
      </c>
      <c r="N232">
        <v>9.5685714285714277E-2</v>
      </c>
      <c r="O232">
        <v>0</v>
      </c>
      <c r="P232">
        <v>0</v>
      </c>
      <c r="Q232">
        <v>0</v>
      </c>
      <c r="R232">
        <v>2.8722857142857143</v>
      </c>
      <c r="S232">
        <v>0</v>
      </c>
      <c r="T232">
        <v>1239.2278571428571</v>
      </c>
      <c r="U232">
        <v>1135.6228571428571</v>
      </c>
      <c r="V232">
        <v>0</v>
      </c>
      <c r="W232">
        <v>0</v>
      </c>
      <c r="X232">
        <v>0</v>
      </c>
      <c r="Y232">
        <v>10.349999999999998</v>
      </c>
    </row>
    <row r="233" spans="1:25" x14ac:dyDescent="0.3">
      <c r="A233" t="s">
        <v>183</v>
      </c>
      <c r="B233">
        <v>2012</v>
      </c>
      <c r="C233">
        <v>0</v>
      </c>
      <c r="D233">
        <v>0.14285714285714285</v>
      </c>
      <c r="E233">
        <v>0</v>
      </c>
      <c r="F233">
        <v>0</v>
      </c>
      <c r="G233">
        <v>0</v>
      </c>
      <c r="H233">
        <v>0</v>
      </c>
      <c r="I233">
        <v>0.14285714285714285</v>
      </c>
      <c r="J233">
        <v>2.5357142857142856</v>
      </c>
      <c r="K233">
        <v>265.7714285714286</v>
      </c>
      <c r="L233">
        <v>0</v>
      </c>
      <c r="M233">
        <v>0</v>
      </c>
      <c r="N233">
        <v>113.02285714285713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0.2857142857142857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 t="s">
        <v>183</v>
      </c>
      <c r="B234">
        <v>2016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0.14285714285714285</v>
      </c>
      <c r="J234">
        <v>1.544285714285714</v>
      </c>
      <c r="K234">
        <v>135.81285714285715</v>
      </c>
      <c r="L234">
        <v>0</v>
      </c>
      <c r="M234">
        <v>0</v>
      </c>
      <c r="N234">
        <v>100.41285714285713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9.1142857142857139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 t="s">
        <v>183</v>
      </c>
      <c r="B235" t="s">
        <v>209</v>
      </c>
      <c r="C235">
        <v>0</v>
      </c>
      <c r="D235">
        <v>0</v>
      </c>
      <c r="E235">
        <v>9.7142857142857135</v>
      </c>
      <c r="F235">
        <v>0</v>
      </c>
      <c r="G235">
        <v>2.5714285714285714E-2</v>
      </c>
      <c r="H235">
        <v>0</v>
      </c>
      <c r="I235">
        <v>0</v>
      </c>
      <c r="J235">
        <v>3.9497142857142853</v>
      </c>
      <c r="K235">
        <v>161.8081</v>
      </c>
      <c r="L235">
        <v>0</v>
      </c>
      <c r="M235">
        <v>0</v>
      </c>
      <c r="N235">
        <v>73.476442857142857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17.713999999999999</v>
      </c>
      <c r="U235">
        <v>4.2857142857142858E-2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 t="s">
        <v>186</v>
      </c>
      <c r="B236">
        <v>2012</v>
      </c>
      <c r="C236">
        <v>119.30142857142857</v>
      </c>
      <c r="D236">
        <v>0</v>
      </c>
      <c r="E236">
        <v>0</v>
      </c>
      <c r="F236">
        <v>0</v>
      </c>
      <c r="G236">
        <v>4.8157142857142867</v>
      </c>
      <c r="H236">
        <v>0</v>
      </c>
      <c r="I236">
        <v>0</v>
      </c>
      <c r="J236">
        <v>3590.9014285714284</v>
      </c>
      <c r="K236">
        <v>672.59</v>
      </c>
      <c r="L236">
        <v>1.1428571428571428</v>
      </c>
      <c r="M236">
        <v>0</v>
      </c>
      <c r="N236">
        <v>3674.3399999999997</v>
      </c>
      <c r="O236">
        <v>0</v>
      </c>
      <c r="P236">
        <v>0</v>
      </c>
      <c r="Q236">
        <v>0.61457142857142866</v>
      </c>
      <c r="R236">
        <v>0</v>
      </c>
      <c r="S236">
        <v>0</v>
      </c>
      <c r="T236">
        <v>75.428571428571431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 t="s">
        <v>186</v>
      </c>
      <c r="B237">
        <v>2016</v>
      </c>
      <c r="C237">
        <v>165.32857142857145</v>
      </c>
      <c r="D237">
        <v>0.13999999999999999</v>
      </c>
      <c r="E237">
        <v>0</v>
      </c>
      <c r="F237">
        <v>0</v>
      </c>
      <c r="G237">
        <v>2.77</v>
      </c>
      <c r="H237">
        <v>0</v>
      </c>
      <c r="I237">
        <v>0</v>
      </c>
      <c r="J237">
        <v>4574.8028571428576</v>
      </c>
      <c r="K237">
        <v>853.26571428571413</v>
      </c>
      <c r="L237">
        <v>1.2</v>
      </c>
      <c r="M237">
        <v>0</v>
      </c>
      <c r="N237">
        <v>5881.5471428571418</v>
      </c>
      <c r="O237">
        <v>0</v>
      </c>
      <c r="P237">
        <v>0</v>
      </c>
      <c r="Q237">
        <v>1.4378571428571427</v>
      </c>
      <c r="R237">
        <v>0</v>
      </c>
      <c r="S237">
        <v>0</v>
      </c>
      <c r="T237">
        <v>90.48571428571428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 t="s">
        <v>186</v>
      </c>
      <c r="B238" t="s">
        <v>209</v>
      </c>
      <c r="C238">
        <v>131.44285714285715</v>
      </c>
      <c r="D238">
        <v>0.20714285714285713</v>
      </c>
      <c r="E238">
        <v>0.5714285714285714</v>
      </c>
      <c r="F238">
        <v>0</v>
      </c>
      <c r="G238">
        <v>0.82857142857142851</v>
      </c>
      <c r="H238">
        <v>0</v>
      </c>
      <c r="I238">
        <v>0</v>
      </c>
      <c r="J238">
        <v>4512.1002857142857</v>
      </c>
      <c r="K238">
        <v>684.56048571428562</v>
      </c>
      <c r="L238">
        <v>0.48571428571428571</v>
      </c>
      <c r="M238">
        <v>0</v>
      </c>
      <c r="N238">
        <v>5255.027042857143</v>
      </c>
      <c r="O238">
        <v>0</v>
      </c>
      <c r="P238">
        <v>0</v>
      </c>
      <c r="Q238">
        <v>121.26214285714286</v>
      </c>
      <c r="R238">
        <v>0</v>
      </c>
      <c r="S238">
        <v>0</v>
      </c>
      <c r="T238">
        <v>70.85171428571428</v>
      </c>
      <c r="U238">
        <v>0</v>
      </c>
      <c r="V238">
        <v>0.21071428571428572</v>
      </c>
      <c r="W238">
        <v>0</v>
      </c>
      <c r="X238">
        <v>0</v>
      </c>
      <c r="Y238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B15E-D591-4426-AB4A-124640DC2695}">
  <dimension ref="A1:Y62"/>
  <sheetViews>
    <sheetView topLeftCell="A38" workbookViewId="0">
      <selection activeCell="C60" sqref="C60:Y62"/>
    </sheetView>
  </sheetViews>
  <sheetFormatPr baseColWidth="10" defaultRowHeight="14.4" x14ac:dyDescent="0.3"/>
  <sheetData>
    <row r="1" spans="1:22" x14ac:dyDescent="0.3">
      <c r="A1" s="18" t="s">
        <v>315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28.8" x14ac:dyDescent="0.3">
      <c r="A2" s="109" t="s">
        <v>211</v>
      </c>
      <c r="B2" s="112" t="s">
        <v>212</v>
      </c>
      <c r="C2" s="112" t="s">
        <v>213</v>
      </c>
      <c r="D2" s="112" t="s">
        <v>316</v>
      </c>
      <c r="E2" s="112" t="s">
        <v>302</v>
      </c>
      <c r="F2" s="97" t="s">
        <v>222</v>
      </c>
      <c r="G2" s="98"/>
      <c r="H2" s="112" t="s">
        <v>304</v>
      </c>
      <c r="I2" s="112" t="s">
        <v>215</v>
      </c>
      <c r="J2" s="112" t="s">
        <v>305</v>
      </c>
      <c r="K2" s="97" t="s">
        <v>317</v>
      </c>
      <c r="L2" s="98"/>
      <c r="M2" s="112" t="s">
        <v>224</v>
      </c>
      <c r="N2" s="112" t="s">
        <v>318</v>
      </c>
      <c r="O2" s="112" t="s">
        <v>319</v>
      </c>
      <c r="P2" s="97" t="s">
        <v>218</v>
      </c>
      <c r="Q2" s="98"/>
      <c r="R2" s="112" t="s">
        <v>221</v>
      </c>
      <c r="S2" s="112" t="s">
        <v>254</v>
      </c>
      <c r="T2" s="110" t="s">
        <v>225</v>
      </c>
      <c r="U2" s="104"/>
      <c r="V2" s="104"/>
    </row>
    <row r="3" spans="1:22" hidden="1" x14ac:dyDescent="0.3">
      <c r="A3" s="111">
        <v>1989</v>
      </c>
      <c r="B3" s="107">
        <v>3</v>
      </c>
      <c r="C3" s="107">
        <v>796</v>
      </c>
      <c r="D3" s="107">
        <v>412</v>
      </c>
      <c r="E3" s="106" t="s">
        <v>252</v>
      </c>
      <c r="F3" s="64" t="s">
        <v>252</v>
      </c>
      <c r="G3" s="65"/>
      <c r="H3" s="106" t="s">
        <v>252</v>
      </c>
      <c r="I3" s="111">
        <v>20662</v>
      </c>
      <c r="J3" s="106" t="s">
        <v>252</v>
      </c>
      <c r="K3" s="27">
        <v>1264</v>
      </c>
      <c r="L3" s="28"/>
      <c r="M3" s="106" t="s">
        <v>252</v>
      </c>
      <c r="N3" s="107">
        <v>97</v>
      </c>
      <c r="O3" s="106" t="s">
        <v>252</v>
      </c>
      <c r="P3" s="64" t="s">
        <v>252</v>
      </c>
      <c r="Q3" s="65"/>
      <c r="R3" s="106" t="s">
        <v>320</v>
      </c>
      <c r="S3" s="106" t="s">
        <v>320</v>
      </c>
      <c r="T3" s="107">
        <v>23234</v>
      </c>
      <c r="U3" s="104"/>
      <c r="V3" s="104"/>
    </row>
    <row r="4" spans="1:22" hidden="1" x14ac:dyDescent="0.3">
      <c r="A4" s="111">
        <v>1990</v>
      </c>
      <c r="B4" s="107">
        <v>278</v>
      </c>
      <c r="C4" s="107">
        <v>1679</v>
      </c>
      <c r="D4" s="107">
        <v>387</v>
      </c>
      <c r="E4" s="107">
        <v>1</v>
      </c>
      <c r="F4" s="64" t="s">
        <v>252</v>
      </c>
      <c r="G4" s="65"/>
      <c r="H4" s="106" t="s">
        <v>252</v>
      </c>
      <c r="I4" s="111">
        <v>23917</v>
      </c>
      <c r="J4" s="106" t="s">
        <v>252</v>
      </c>
      <c r="K4" s="27">
        <v>1549</v>
      </c>
      <c r="L4" s="28"/>
      <c r="M4" s="106" t="s">
        <v>252</v>
      </c>
      <c r="N4" s="107">
        <v>261</v>
      </c>
      <c r="O4" s="106" t="s">
        <v>252</v>
      </c>
      <c r="P4" s="64" t="s">
        <v>252</v>
      </c>
      <c r="Q4" s="65"/>
      <c r="R4" s="106" t="s">
        <v>320</v>
      </c>
      <c r="S4" s="106" t="s">
        <v>320</v>
      </c>
      <c r="T4" s="107">
        <v>28072</v>
      </c>
      <c r="U4" s="104"/>
      <c r="V4" s="104"/>
    </row>
    <row r="5" spans="1:22" hidden="1" x14ac:dyDescent="0.3">
      <c r="A5" s="111">
        <v>1991</v>
      </c>
      <c r="B5" s="107">
        <v>152</v>
      </c>
      <c r="C5" s="107">
        <v>706</v>
      </c>
      <c r="D5" s="107">
        <v>981</v>
      </c>
      <c r="E5" s="106" t="s">
        <v>252</v>
      </c>
      <c r="F5" s="64" t="s">
        <v>252</v>
      </c>
      <c r="G5" s="65"/>
      <c r="H5" s="106" t="s">
        <v>252</v>
      </c>
      <c r="I5" s="111">
        <v>15872</v>
      </c>
      <c r="J5" s="106" t="s">
        <v>252</v>
      </c>
      <c r="K5" s="27">
        <v>1052</v>
      </c>
      <c r="L5" s="28"/>
      <c r="M5" s="106" t="s">
        <v>252</v>
      </c>
      <c r="N5" s="107">
        <v>268</v>
      </c>
      <c r="O5" s="107">
        <v>10</v>
      </c>
      <c r="P5" s="64" t="s">
        <v>252</v>
      </c>
      <c r="Q5" s="65"/>
      <c r="R5" s="106" t="s">
        <v>320</v>
      </c>
      <c r="S5" s="106" t="s">
        <v>320</v>
      </c>
      <c r="T5" s="107">
        <v>19041</v>
      </c>
      <c r="U5" s="104"/>
      <c r="V5" s="104"/>
    </row>
    <row r="6" spans="1:22" hidden="1" x14ac:dyDescent="0.3">
      <c r="A6" s="111">
        <v>1992</v>
      </c>
      <c r="B6" s="107">
        <v>35</v>
      </c>
      <c r="C6" s="107">
        <v>1289</v>
      </c>
      <c r="D6" s="107">
        <v>530</v>
      </c>
      <c r="E6" s="107">
        <v>623</v>
      </c>
      <c r="F6" s="64" t="s">
        <v>252</v>
      </c>
      <c r="G6" s="65"/>
      <c r="H6" s="106" t="s">
        <v>252</v>
      </c>
      <c r="I6" s="111">
        <v>12700</v>
      </c>
      <c r="J6" s="107">
        <v>5</v>
      </c>
      <c r="K6" s="27">
        <v>758</v>
      </c>
      <c r="L6" s="28"/>
      <c r="M6" s="107">
        <v>2</v>
      </c>
      <c r="N6" s="107">
        <v>241</v>
      </c>
      <c r="O6" s="107">
        <v>2</v>
      </c>
      <c r="P6" s="64" t="s">
        <v>252</v>
      </c>
      <c r="Q6" s="65"/>
      <c r="R6" s="106" t="s">
        <v>320</v>
      </c>
      <c r="S6" s="106" t="s">
        <v>320</v>
      </c>
      <c r="T6" s="107">
        <v>16185</v>
      </c>
      <c r="U6" s="104"/>
      <c r="V6" s="104"/>
    </row>
    <row r="7" spans="1:22" hidden="1" x14ac:dyDescent="0.3">
      <c r="A7" s="111">
        <v>1993</v>
      </c>
      <c r="B7" s="107">
        <v>139</v>
      </c>
      <c r="C7" s="107">
        <v>871</v>
      </c>
      <c r="D7" s="107">
        <v>650</v>
      </c>
      <c r="E7" s="107">
        <v>14</v>
      </c>
      <c r="F7" s="64" t="s">
        <v>252</v>
      </c>
      <c r="G7" s="65"/>
      <c r="H7" s="106" t="s">
        <v>252</v>
      </c>
      <c r="I7" s="111">
        <v>13137</v>
      </c>
      <c r="J7" s="107">
        <v>77</v>
      </c>
      <c r="K7" s="27">
        <v>1313</v>
      </c>
      <c r="L7" s="28"/>
      <c r="M7" s="107">
        <v>8</v>
      </c>
      <c r="N7" s="107">
        <v>441</v>
      </c>
      <c r="O7" s="107">
        <v>1</v>
      </c>
      <c r="P7" s="64" t="s">
        <v>252</v>
      </c>
      <c r="Q7" s="65"/>
      <c r="R7" s="106" t="s">
        <v>320</v>
      </c>
      <c r="S7" s="106" t="s">
        <v>320</v>
      </c>
      <c r="T7" s="107">
        <v>16651</v>
      </c>
      <c r="U7" s="104"/>
      <c r="V7" s="104"/>
    </row>
    <row r="8" spans="1:22" hidden="1" x14ac:dyDescent="0.3">
      <c r="A8" s="111">
        <v>1994</v>
      </c>
      <c r="B8" s="107">
        <v>22</v>
      </c>
      <c r="C8" s="107">
        <v>697</v>
      </c>
      <c r="D8" s="107">
        <v>1008</v>
      </c>
      <c r="E8" s="107">
        <v>5</v>
      </c>
      <c r="F8" s="19">
        <v>4</v>
      </c>
      <c r="G8" s="26"/>
      <c r="H8" s="106" t="s">
        <v>252</v>
      </c>
      <c r="I8" s="111">
        <v>14955</v>
      </c>
      <c r="J8" s="107">
        <v>90</v>
      </c>
      <c r="K8" s="27">
        <v>1199</v>
      </c>
      <c r="L8" s="28"/>
      <c r="M8" s="107">
        <v>4</v>
      </c>
      <c r="N8" s="107">
        <v>135</v>
      </c>
      <c r="O8" s="107">
        <v>1</v>
      </c>
      <c r="P8" s="64" t="s">
        <v>252</v>
      </c>
      <c r="Q8" s="65"/>
      <c r="R8" s="106" t="s">
        <v>320</v>
      </c>
      <c r="S8" s="106" t="s">
        <v>320</v>
      </c>
      <c r="T8" s="107">
        <v>18120</v>
      </c>
      <c r="U8" s="104"/>
      <c r="V8" s="104"/>
    </row>
    <row r="9" spans="1:22" hidden="1" x14ac:dyDescent="0.3">
      <c r="A9" s="111">
        <v>1995</v>
      </c>
      <c r="B9" s="107">
        <v>27</v>
      </c>
      <c r="C9" s="107">
        <v>732</v>
      </c>
      <c r="D9" s="107">
        <v>517</v>
      </c>
      <c r="E9" s="107">
        <v>5</v>
      </c>
      <c r="F9" s="19">
        <v>1</v>
      </c>
      <c r="G9" s="26"/>
      <c r="H9" s="107">
        <v>1</v>
      </c>
      <c r="I9" s="111">
        <v>13516</v>
      </c>
      <c r="J9" s="107">
        <v>9</v>
      </c>
      <c r="K9" s="27">
        <v>639</v>
      </c>
      <c r="L9" s="28"/>
      <c r="M9" s="106" t="s">
        <v>252</v>
      </c>
      <c r="N9" s="107">
        <v>159</v>
      </c>
      <c r="O9" s="107">
        <v>9</v>
      </c>
      <c r="P9" s="19">
        <v>1</v>
      </c>
      <c r="Q9" s="26"/>
      <c r="R9" s="106" t="s">
        <v>320</v>
      </c>
      <c r="S9" s="106" t="s">
        <v>320</v>
      </c>
      <c r="T9" s="107">
        <v>15616</v>
      </c>
      <c r="U9" s="104"/>
      <c r="V9" s="104"/>
    </row>
    <row r="10" spans="1:22" hidden="1" x14ac:dyDescent="0.3">
      <c r="A10" s="111">
        <v>1996</v>
      </c>
      <c r="B10" s="107">
        <v>38</v>
      </c>
      <c r="C10" s="107">
        <v>671</v>
      </c>
      <c r="D10" s="107">
        <v>499</v>
      </c>
      <c r="E10" s="107">
        <v>34</v>
      </c>
      <c r="F10" s="64" t="s">
        <v>252</v>
      </c>
      <c r="G10" s="65"/>
      <c r="H10" s="106" t="s">
        <v>252</v>
      </c>
      <c r="I10" s="111">
        <v>15622</v>
      </c>
      <c r="J10" s="107">
        <v>55</v>
      </c>
      <c r="K10" s="27">
        <v>716</v>
      </c>
      <c r="L10" s="28"/>
      <c r="M10" s="107">
        <v>81</v>
      </c>
      <c r="N10" s="107">
        <v>229</v>
      </c>
      <c r="O10" s="107">
        <v>98</v>
      </c>
      <c r="P10" s="64" t="s">
        <v>252</v>
      </c>
      <c r="Q10" s="65"/>
      <c r="R10" s="106" t="s">
        <v>320</v>
      </c>
      <c r="S10" s="106" t="s">
        <v>320</v>
      </c>
      <c r="T10" s="107">
        <v>18043</v>
      </c>
      <c r="U10" s="104"/>
      <c r="V10" s="104"/>
    </row>
    <row r="11" spans="1:22" hidden="1" x14ac:dyDescent="0.3">
      <c r="A11" s="111">
        <v>1997</v>
      </c>
      <c r="B11" s="107">
        <v>3</v>
      </c>
      <c r="C11" s="107">
        <v>974</v>
      </c>
      <c r="D11" s="107">
        <v>457</v>
      </c>
      <c r="E11" s="107">
        <v>23</v>
      </c>
      <c r="F11" s="64" t="s">
        <v>252</v>
      </c>
      <c r="G11" s="65"/>
      <c r="H11" s="106" t="s">
        <v>252</v>
      </c>
      <c r="I11" s="111">
        <v>14182</v>
      </c>
      <c r="J11" s="107">
        <v>61</v>
      </c>
      <c r="K11" s="27">
        <v>1584</v>
      </c>
      <c r="L11" s="28"/>
      <c r="M11" s="107">
        <v>36</v>
      </c>
      <c r="N11" s="107">
        <v>164</v>
      </c>
      <c r="O11" s="107">
        <v>22</v>
      </c>
      <c r="P11" s="19">
        <v>5</v>
      </c>
      <c r="Q11" s="26"/>
      <c r="R11" s="106" t="s">
        <v>320</v>
      </c>
      <c r="S11" s="106" t="s">
        <v>320</v>
      </c>
      <c r="T11" s="107">
        <v>17511</v>
      </c>
      <c r="U11" s="104"/>
      <c r="V11" s="104"/>
    </row>
    <row r="12" spans="1:22" hidden="1" x14ac:dyDescent="0.3">
      <c r="A12" s="111">
        <v>1998</v>
      </c>
      <c r="B12" s="107">
        <v>78</v>
      </c>
      <c r="C12" s="107">
        <v>494</v>
      </c>
      <c r="D12" s="107">
        <v>131</v>
      </c>
      <c r="E12" s="107">
        <v>33</v>
      </c>
      <c r="F12" s="64" t="s">
        <v>320</v>
      </c>
      <c r="G12" s="65"/>
      <c r="H12" s="106" t="s">
        <v>320</v>
      </c>
      <c r="I12" s="111">
        <v>16540</v>
      </c>
      <c r="J12" s="107">
        <v>6</v>
      </c>
      <c r="K12" s="27">
        <v>1632</v>
      </c>
      <c r="L12" s="28"/>
      <c r="M12" s="107">
        <v>51</v>
      </c>
      <c r="N12" s="107">
        <v>118</v>
      </c>
      <c r="O12" s="107">
        <v>53</v>
      </c>
      <c r="P12" s="19">
        <v>19</v>
      </c>
      <c r="Q12" s="26"/>
      <c r="R12" s="106" t="s">
        <v>320</v>
      </c>
      <c r="S12" s="106" t="s">
        <v>320</v>
      </c>
      <c r="T12" s="107">
        <v>19155</v>
      </c>
      <c r="U12" s="104"/>
      <c r="V12" s="104"/>
    </row>
    <row r="13" spans="1:22" hidden="1" x14ac:dyDescent="0.3">
      <c r="A13" s="111">
        <v>1999</v>
      </c>
      <c r="B13" s="107">
        <v>35</v>
      </c>
      <c r="C13" s="107">
        <v>35</v>
      </c>
      <c r="D13" s="107">
        <v>228</v>
      </c>
      <c r="E13" s="107">
        <v>47</v>
      </c>
      <c r="F13" s="19">
        <v>14</v>
      </c>
      <c r="G13" s="26"/>
      <c r="H13" s="106" t="s">
        <v>320</v>
      </c>
      <c r="I13" s="111">
        <v>16750</v>
      </c>
      <c r="J13" s="107">
        <v>3</v>
      </c>
      <c r="K13" s="27">
        <v>1691</v>
      </c>
      <c r="L13" s="28"/>
      <c r="M13" s="107">
        <v>7</v>
      </c>
      <c r="N13" s="107">
        <v>135</v>
      </c>
      <c r="O13" s="107">
        <v>34</v>
      </c>
      <c r="P13" s="19">
        <v>7</v>
      </c>
      <c r="Q13" s="26"/>
      <c r="R13" s="106" t="s">
        <v>320</v>
      </c>
      <c r="S13" s="106" t="s">
        <v>320</v>
      </c>
      <c r="T13" s="107">
        <v>18986</v>
      </c>
      <c r="U13" s="104"/>
      <c r="V13" s="104"/>
    </row>
    <row r="14" spans="1:22" hidden="1" x14ac:dyDescent="0.3">
      <c r="A14" s="111">
        <v>2000</v>
      </c>
      <c r="B14" s="107">
        <v>17</v>
      </c>
      <c r="C14" s="107">
        <v>13</v>
      </c>
      <c r="D14" s="107">
        <v>160</v>
      </c>
      <c r="E14" s="107">
        <v>22</v>
      </c>
      <c r="F14" s="19">
        <v>16</v>
      </c>
      <c r="G14" s="26"/>
      <c r="H14" s="106" t="s">
        <v>320</v>
      </c>
      <c r="I14" s="111">
        <v>13032</v>
      </c>
      <c r="J14" s="107">
        <v>16</v>
      </c>
      <c r="K14" s="27">
        <v>1112</v>
      </c>
      <c r="L14" s="28"/>
      <c r="M14" s="106" t="s">
        <v>320</v>
      </c>
      <c r="N14" s="106" t="s">
        <v>252</v>
      </c>
      <c r="O14" s="107">
        <v>73</v>
      </c>
      <c r="P14" s="64" t="s">
        <v>320</v>
      </c>
      <c r="Q14" s="65"/>
      <c r="R14" s="106" t="s">
        <v>320</v>
      </c>
      <c r="S14" s="106" t="s">
        <v>320</v>
      </c>
      <c r="T14" s="107">
        <v>14461</v>
      </c>
      <c r="U14" s="104"/>
      <c r="V14" s="104"/>
    </row>
    <row r="15" spans="1:22" hidden="1" x14ac:dyDescent="0.3">
      <c r="A15" s="111">
        <v>2001</v>
      </c>
      <c r="B15" s="107">
        <v>37</v>
      </c>
      <c r="C15" s="107">
        <v>30</v>
      </c>
      <c r="D15" s="107">
        <v>238</v>
      </c>
      <c r="E15" s="107">
        <v>17</v>
      </c>
      <c r="F15" s="64" t="s">
        <v>320</v>
      </c>
      <c r="G15" s="65"/>
      <c r="H15" s="106" t="s">
        <v>320</v>
      </c>
      <c r="I15" s="111">
        <v>9134</v>
      </c>
      <c r="J15" s="107">
        <v>7</v>
      </c>
      <c r="K15" s="27">
        <v>963</v>
      </c>
      <c r="L15" s="28"/>
      <c r="M15" s="107">
        <v>1</v>
      </c>
      <c r="N15" s="108"/>
      <c r="O15" s="107">
        <v>119</v>
      </c>
      <c r="P15" s="19">
        <v>1</v>
      </c>
      <c r="Q15" s="26"/>
      <c r="R15" s="106" t="s">
        <v>320</v>
      </c>
      <c r="S15" s="106" t="s">
        <v>320</v>
      </c>
      <c r="T15" s="107">
        <v>10547</v>
      </c>
      <c r="U15" s="104"/>
      <c r="V15" s="104"/>
    </row>
    <row r="16" spans="1:22" hidden="1" x14ac:dyDescent="0.3">
      <c r="A16" s="111">
        <v>2002</v>
      </c>
      <c r="B16" s="107">
        <v>60</v>
      </c>
      <c r="C16" s="107">
        <v>31</v>
      </c>
      <c r="D16" s="107">
        <v>42</v>
      </c>
      <c r="E16" s="107">
        <v>31</v>
      </c>
      <c r="F16" s="19">
        <v>3</v>
      </c>
      <c r="G16" s="26"/>
      <c r="H16" s="106" t="s">
        <v>320</v>
      </c>
      <c r="I16" s="111">
        <v>8561</v>
      </c>
      <c r="J16" s="107">
        <v>34</v>
      </c>
      <c r="K16" s="27">
        <v>832</v>
      </c>
      <c r="L16" s="28"/>
      <c r="M16" s="107">
        <v>3</v>
      </c>
      <c r="N16" s="108"/>
      <c r="O16" s="107">
        <v>46</v>
      </c>
      <c r="P16" s="64" t="s">
        <v>320</v>
      </c>
      <c r="Q16" s="65"/>
      <c r="R16" s="106" t="s">
        <v>320</v>
      </c>
      <c r="S16" s="106" t="s">
        <v>320</v>
      </c>
      <c r="T16" s="107">
        <v>9643</v>
      </c>
      <c r="U16" s="104"/>
      <c r="V16" s="104"/>
    </row>
    <row r="17" spans="1:20" hidden="1" x14ac:dyDescent="0.3">
      <c r="A17" s="111">
        <v>2003</v>
      </c>
      <c r="B17" s="107">
        <v>109</v>
      </c>
      <c r="C17" s="107">
        <v>8</v>
      </c>
      <c r="D17" s="107">
        <v>122</v>
      </c>
      <c r="E17" s="107">
        <v>36</v>
      </c>
      <c r="F17" s="19">
        <v>4</v>
      </c>
      <c r="G17" s="26"/>
      <c r="H17" s="107">
        <v>89</v>
      </c>
      <c r="I17" s="111">
        <v>6853</v>
      </c>
      <c r="J17" s="107">
        <v>6</v>
      </c>
      <c r="K17" s="27">
        <v>479</v>
      </c>
      <c r="L17" s="28"/>
      <c r="M17" s="106" t="s">
        <v>320</v>
      </c>
      <c r="N17" s="108"/>
      <c r="O17" s="107">
        <v>134</v>
      </c>
      <c r="P17" s="64" t="s">
        <v>320</v>
      </c>
      <c r="Q17" s="65"/>
      <c r="R17" s="106" t="s">
        <v>320</v>
      </c>
      <c r="S17" s="106" t="s">
        <v>320</v>
      </c>
      <c r="T17" s="107">
        <v>7840</v>
      </c>
    </row>
    <row r="18" spans="1:20" hidden="1" x14ac:dyDescent="0.3">
      <c r="A18" s="111">
        <v>2004</v>
      </c>
      <c r="B18" s="107">
        <v>19</v>
      </c>
      <c r="C18" s="107">
        <v>4</v>
      </c>
      <c r="D18" s="107">
        <v>68</v>
      </c>
      <c r="E18" s="107">
        <v>20</v>
      </c>
      <c r="F18" s="19">
        <v>30</v>
      </c>
      <c r="G18" s="26"/>
      <c r="H18" s="107">
        <v>33</v>
      </c>
      <c r="I18" s="111">
        <v>6233</v>
      </c>
      <c r="J18" s="107">
        <v>5</v>
      </c>
      <c r="K18" s="27">
        <v>722</v>
      </c>
      <c r="L18" s="28"/>
      <c r="M18" s="107">
        <v>3</v>
      </c>
      <c r="N18" s="108"/>
      <c r="O18" s="107">
        <v>69</v>
      </c>
      <c r="P18" s="64" t="s">
        <v>320</v>
      </c>
      <c r="Q18" s="65"/>
      <c r="R18" s="106" t="s">
        <v>320</v>
      </c>
      <c r="S18" s="106" t="s">
        <v>320</v>
      </c>
      <c r="T18" s="107">
        <v>7206</v>
      </c>
    </row>
    <row r="19" spans="1:20" hidden="1" x14ac:dyDescent="0.3">
      <c r="A19" s="111">
        <v>2005</v>
      </c>
      <c r="B19" s="107">
        <v>47</v>
      </c>
      <c r="C19" s="107">
        <v>10</v>
      </c>
      <c r="D19" s="107">
        <v>72</v>
      </c>
      <c r="E19" s="107">
        <v>36</v>
      </c>
      <c r="F19" s="19">
        <v>8</v>
      </c>
      <c r="G19" s="26"/>
      <c r="H19" s="107">
        <v>48</v>
      </c>
      <c r="I19" s="111">
        <v>6085</v>
      </c>
      <c r="J19" s="107">
        <v>56</v>
      </c>
      <c r="K19" s="27">
        <v>614</v>
      </c>
      <c r="L19" s="28"/>
      <c r="M19" s="107">
        <v>8</v>
      </c>
      <c r="N19" s="108"/>
      <c r="O19" s="107">
        <v>52</v>
      </c>
      <c r="P19" s="64" t="s">
        <v>320</v>
      </c>
      <c r="Q19" s="65"/>
      <c r="R19" s="106" t="s">
        <v>320</v>
      </c>
      <c r="S19" s="106" t="s">
        <v>320</v>
      </c>
      <c r="T19" s="107">
        <v>7036</v>
      </c>
    </row>
    <row r="20" spans="1:20" s="41" customFormat="1" x14ac:dyDescent="0.3">
      <c r="A20" s="38">
        <v>2006</v>
      </c>
      <c r="B20" s="39">
        <v>111</v>
      </c>
      <c r="C20" s="39">
        <v>8</v>
      </c>
      <c r="D20" s="39">
        <v>35</v>
      </c>
      <c r="E20" s="39">
        <v>44</v>
      </c>
      <c r="F20" s="103">
        <v>31</v>
      </c>
      <c r="G20" s="113"/>
      <c r="H20" s="39">
        <v>21</v>
      </c>
      <c r="I20" s="38">
        <v>6305</v>
      </c>
      <c r="J20" s="39">
        <v>69</v>
      </c>
      <c r="K20" s="114">
        <v>713</v>
      </c>
      <c r="L20" s="115"/>
      <c r="M20" s="39">
        <v>9</v>
      </c>
      <c r="N20" s="40"/>
      <c r="O20" s="39">
        <v>39</v>
      </c>
      <c r="P20" s="103">
        <v>3</v>
      </c>
      <c r="Q20" s="113"/>
      <c r="R20" s="116" t="s">
        <v>320</v>
      </c>
      <c r="S20" s="116" t="s">
        <v>320</v>
      </c>
      <c r="T20" s="39">
        <v>7388</v>
      </c>
    </row>
    <row r="21" spans="1:20" x14ac:dyDescent="0.3">
      <c r="A21" s="111">
        <v>2007</v>
      </c>
      <c r="B21" s="107">
        <v>146</v>
      </c>
      <c r="C21" s="107">
        <v>15</v>
      </c>
      <c r="D21" s="107">
        <v>67</v>
      </c>
      <c r="E21" s="107">
        <v>84</v>
      </c>
      <c r="F21" s="19">
        <v>68</v>
      </c>
      <c r="G21" s="26"/>
      <c r="H21" s="107">
        <v>20</v>
      </c>
      <c r="I21" s="111">
        <v>5784</v>
      </c>
      <c r="J21" s="107">
        <v>225</v>
      </c>
      <c r="K21" s="27">
        <v>890</v>
      </c>
      <c r="L21" s="28"/>
      <c r="M21" s="107">
        <v>5</v>
      </c>
      <c r="N21" s="108"/>
      <c r="O21" s="107">
        <v>55</v>
      </c>
      <c r="P21" s="19">
        <v>13</v>
      </c>
      <c r="Q21" s="26"/>
      <c r="R21" s="106" t="s">
        <v>320</v>
      </c>
      <c r="S21" s="106" t="s">
        <v>320</v>
      </c>
      <c r="T21" s="107">
        <v>7372</v>
      </c>
    </row>
    <row r="22" spans="1:20" x14ac:dyDescent="0.3">
      <c r="A22" s="111">
        <v>2008</v>
      </c>
      <c r="B22" s="107">
        <v>274</v>
      </c>
      <c r="C22" s="107">
        <v>63</v>
      </c>
      <c r="D22" s="107">
        <v>30</v>
      </c>
      <c r="E22" s="107">
        <v>71</v>
      </c>
      <c r="F22" s="19">
        <v>27</v>
      </c>
      <c r="G22" s="26"/>
      <c r="H22" s="107">
        <v>2</v>
      </c>
      <c r="I22" s="111">
        <v>5216</v>
      </c>
      <c r="J22" s="107">
        <v>72</v>
      </c>
      <c r="K22" s="27">
        <v>749</v>
      </c>
      <c r="L22" s="28"/>
      <c r="M22" s="107">
        <v>4</v>
      </c>
      <c r="N22" s="108"/>
      <c r="O22" s="107">
        <v>85</v>
      </c>
      <c r="P22" s="19">
        <v>6</v>
      </c>
      <c r="Q22" s="26"/>
      <c r="R22" s="106" t="s">
        <v>320</v>
      </c>
      <c r="S22" s="106" t="s">
        <v>320</v>
      </c>
      <c r="T22" s="107">
        <v>6599</v>
      </c>
    </row>
    <row r="23" spans="1:20" x14ac:dyDescent="0.3">
      <c r="A23" s="111">
        <v>2009</v>
      </c>
      <c r="B23" s="107">
        <v>70</v>
      </c>
      <c r="C23" s="107">
        <v>1</v>
      </c>
      <c r="D23" s="107">
        <v>58</v>
      </c>
      <c r="E23" s="107">
        <v>81</v>
      </c>
      <c r="F23" s="19">
        <v>66</v>
      </c>
      <c r="G23" s="26"/>
      <c r="H23" s="107">
        <v>1</v>
      </c>
      <c r="I23" s="111">
        <v>5451</v>
      </c>
      <c r="J23" s="107">
        <v>30</v>
      </c>
      <c r="K23" s="27">
        <v>698</v>
      </c>
      <c r="L23" s="28"/>
      <c r="M23" s="106" t="s">
        <v>320</v>
      </c>
      <c r="N23" s="108"/>
      <c r="O23" s="107">
        <v>31</v>
      </c>
      <c r="P23" s="64" t="s">
        <v>320</v>
      </c>
      <c r="Q23" s="65"/>
      <c r="R23" s="106" t="s">
        <v>320</v>
      </c>
      <c r="S23" s="106" t="s">
        <v>320</v>
      </c>
      <c r="T23" s="107">
        <v>6487</v>
      </c>
    </row>
    <row r="24" spans="1:20" x14ac:dyDescent="0.3">
      <c r="A24" s="111">
        <v>2010</v>
      </c>
      <c r="B24" s="107">
        <v>171</v>
      </c>
      <c r="C24" s="107">
        <v>51</v>
      </c>
      <c r="D24" s="107">
        <v>31</v>
      </c>
      <c r="E24" s="107">
        <v>72</v>
      </c>
      <c r="F24" s="19">
        <v>22</v>
      </c>
      <c r="G24" s="26"/>
      <c r="H24" s="106" t="s">
        <v>320</v>
      </c>
      <c r="I24" s="111">
        <v>5994</v>
      </c>
      <c r="J24" s="107">
        <v>28</v>
      </c>
      <c r="K24" s="27">
        <v>565</v>
      </c>
      <c r="L24" s="28"/>
      <c r="M24" s="107">
        <v>3</v>
      </c>
      <c r="N24" s="108"/>
      <c r="O24" s="107">
        <v>44</v>
      </c>
      <c r="P24" s="64" t="s">
        <v>320</v>
      </c>
      <c r="Q24" s="65"/>
      <c r="R24" s="107">
        <v>1</v>
      </c>
      <c r="S24" s="106" t="s">
        <v>320</v>
      </c>
      <c r="T24" s="107">
        <v>6981</v>
      </c>
    </row>
    <row r="25" spans="1:20" x14ac:dyDescent="0.3">
      <c r="A25" s="111">
        <v>2011</v>
      </c>
      <c r="B25" s="107">
        <v>24</v>
      </c>
      <c r="C25" s="107">
        <v>53</v>
      </c>
      <c r="D25" s="107">
        <v>9</v>
      </c>
      <c r="E25" s="107">
        <v>51</v>
      </c>
      <c r="F25" s="19">
        <v>22</v>
      </c>
      <c r="G25" s="26"/>
      <c r="H25" s="107">
        <v>1</v>
      </c>
      <c r="I25" s="111">
        <v>4681</v>
      </c>
      <c r="J25" s="107">
        <v>25</v>
      </c>
      <c r="K25" s="27">
        <v>919</v>
      </c>
      <c r="L25" s="28"/>
      <c r="M25" s="107">
        <v>6</v>
      </c>
      <c r="N25" s="108"/>
      <c r="O25" s="107">
        <v>13</v>
      </c>
      <c r="P25" s="64" t="s">
        <v>320</v>
      </c>
      <c r="Q25" s="65"/>
      <c r="R25" s="107">
        <v>48</v>
      </c>
      <c r="S25" s="106" t="s">
        <v>320</v>
      </c>
      <c r="T25" s="107">
        <v>5852</v>
      </c>
    </row>
    <row r="26" spans="1:20" s="41" customFormat="1" x14ac:dyDescent="0.3">
      <c r="A26" s="38">
        <v>2012</v>
      </c>
      <c r="B26" s="39">
        <v>87</v>
      </c>
      <c r="C26" s="39">
        <v>182</v>
      </c>
      <c r="D26" s="39">
        <v>71</v>
      </c>
      <c r="E26" s="39">
        <v>58</v>
      </c>
      <c r="F26" s="103">
        <v>23</v>
      </c>
      <c r="G26" s="113"/>
      <c r="H26" s="39">
        <v>5</v>
      </c>
      <c r="I26" s="38">
        <v>4247</v>
      </c>
      <c r="J26" s="39">
        <v>17</v>
      </c>
      <c r="K26" s="114">
        <v>681</v>
      </c>
      <c r="L26" s="115"/>
      <c r="M26" s="116" t="s">
        <v>320</v>
      </c>
      <c r="N26" s="40"/>
      <c r="O26" s="39">
        <v>100</v>
      </c>
      <c r="P26" s="103">
        <v>12</v>
      </c>
      <c r="Q26" s="113"/>
      <c r="R26" s="39">
        <v>34</v>
      </c>
      <c r="S26" s="116" t="s">
        <v>320</v>
      </c>
      <c r="T26" s="39">
        <v>5517</v>
      </c>
    </row>
    <row r="27" spans="1:20" x14ac:dyDescent="0.3">
      <c r="A27" s="111">
        <v>2013</v>
      </c>
      <c r="B27" s="107">
        <v>83</v>
      </c>
      <c r="C27" s="107">
        <v>353</v>
      </c>
      <c r="D27" s="107">
        <v>1</v>
      </c>
      <c r="E27" s="107">
        <v>45</v>
      </c>
      <c r="F27" s="19">
        <v>8</v>
      </c>
      <c r="G27" s="26"/>
      <c r="H27" s="106" t="s">
        <v>320</v>
      </c>
      <c r="I27" s="111">
        <v>3836</v>
      </c>
      <c r="J27" s="107">
        <v>36</v>
      </c>
      <c r="K27" s="27">
        <v>797</v>
      </c>
      <c r="L27" s="28"/>
      <c r="M27" s="106" t="s">
        <v>320</v>
      </c>
      <c r="N27" s="108"/>
      <c r="O27" s="107">
        <v>493</v>
      </c>
      <c r="P27" s="19">
        <v>1</v>
      </c>
      <c r="Q27" s="26"/>
      <c r="R27" s="107">
        <v>19</v>
      </c>
      <c r="S27" s="107">
        <v>1</v>
      </c>
      <c r="T27" s="107">
        <v>5673</v>
      </c>
    </row>
    <row r="28" spans="1:20" x14ac:dyDescent="0.3">
      <c r="A28" s="111">
        <v>2014</v>
      </c>
      <c r="B28" s="107">
        <v>67</v>
      </c>
      <c r="C28" s="107">
        <v>219</v>
      </c>
      <c r="D28" s="107">
        <v>6</v>
      </c>
      <c r="E28" s="107">
        <v>20</v>
      </c>
      <c r="F28" s="19">
        <v>29</v>
      </c>
      <c r="G28" s="26"/>
      <c r="H28" s="107">
        <v>1</v>
      </c>
      <c r="I28" s="111">
        <v>3440</v>
      </c>
      <c r="J28" s="107">
        <v>5</v>
      </c>
      <c r="K28" s="27">
        <v>806</v>
      </c>
      <c r="L28" s="28"/>
      <c r="M28" s="106" t="s">
        <v>320</v>
      </c>
      <c r="N28" s="108"/>
      <c r="O28" s="107">
        <v>211</v>
      </c>
      <c r="P28" s="64" t="s">
        <v>320</v>
      </c>
      <c r="Q28" s="65"/>
      <c r="R28" s="107">
        <v>21</v>
      </c>
      <c r="S28" s="106" t="s">
        <v>320</v>
      </c>
      <c r="T28" s="107">
        <v>4825</v>
      </c>
    </row>
    <row r="29" spans="1:20" x14ac:dyDescent="0.3">
      <c r="A29" s="111">
        <v>2015</v>
      </c>
      <c r="B29" s="107">
        <v>76</v>
      </c>
      <c r="C29" s="107">
        <v>53</v>
      </c>
      <c r="D29" s="107">
        <v>24</v>
      </c>
      <c r="E29" s="107">
        <v>211</v>
      </c>
      <c r="F29" s="19">
        <v>35</v>
      </c>
      <c r="G29" s="26"/>
      <c r="H29" s="106" t="s">
        <v>320</v>
      </c>
      <c r="I29" s="111">
        <v>2733</v>
      </c>
      <c r="J29" s="106" t="s">
        <v>320</v>
      </c>
      <c r="K29" s="27">
        <v>664</v>
      </c>
      <c r="L29" s="28"/>
      <c r="M29" s="107">
        <v>2</v>
      </c>
      <c r="N29" s="108"/>
      <c r="O29" s="107">
        <v>57</v>
      </c>
      <c r="P29" s="64" t="s">
        <v>320</v>
      </c>
      <c r="Q29" s="65"/>
      <c r="R29" s="107">
        <v>17</v>
      </c>
      <c r="S29" s="107">
        <v>1</v>
      </c>
      <c r="T29" s="107">
        <v>3873</v>
      </c>
    </row>
    <row r="30" spans="1:20" s="41" customFormat="1" x14ac:dyDescent="0.3">
      <c r="A30" s="38">
        <v>2016</v>
      </c>
      <c r="B30" s="39">
        <v>183</v>
      </c>
      <c r="C30" s="39">
        <v>30</v>
      </c>
      <c r="D30" s="39">
        <v>4</v>
      </c>
      <c r="E30" s="39">
        <v>87</v>
      </c>
      <c r="F30" s="103">
        <v>55</v>
      </c>
      <c r="G30" s="113"/>
      <c r="H30" s="116" t="s">
        <v>320</v>
      </c>
      <c r="I30" s="38">
        <v>4131</v>
      </c>
      <c r="J30" s="116" t="s">
        <v>320</v>
      </c>
      <c r="K30" s="114">
        <v>864</v>
      </c>
      <c r="L30" s="115"/>
      <c r="M30" s="116" t="s">
        <v>320</v>
      </c>
      <c r="N30" s="40"/>
      <c r="O30" s="39">
        <v>76</v>
      </c>
      <c r="P30" s="117" t="s">
        <v>320</v>
      </c>
      <c r="Q30" s="118"/>
      <c r="R30" s="39">
        <v>26</v>
      </c>
      <c r="S30" s="39">
        <v>7</v>
      </c>
      <c r="T30" s="39">
        <v>5463</v>
      </c>
    </row>
    <row r="31" spans="1:20" x14ac:dyDescent="0.3">
      <c r="A31" s="111">
        <v>2017</v>
      </c>
      <c r="B31" s="107">
        <v>123</v>
      </c>
      <c r="C31" s="107">
        <v>17</v>
      </c>
      <c r="D31" s="107">
        <v>19</v>
      </c>
      <c r="E31" s="107">
        <v>61</v>
      </c>
      <c r="F31" s="19">
        <v>65</v>
      </c>
      <c r="G31" s="26"/>
      <c r="H31" s="107">
        <v>2</v>
      </c>
      <c r="I31" s="111">
        <v>3567</v>
      </c>
      <c r="J31" s="107">
        <v>90</v>
      </c>
      <c r="K31" s="27">
        <v>1297</v>
      </c>
      <c r="L31" s="28"/>
      <c r="M31" s="107">
        <v>44</v>
      </c>
      <c r="N31" s="108"/>
      <c r="O31" s="107">
        <v>160</v>
      </c>
      <c r="P31" s="64" t="s">
        <v>320</v>
      </c>
      <c r="Q31" s="65"/>
      <c r="R31" s="107">
        <v>27</v>
      </c>
      <c r="S31" s="106" t="s">
        <v>320</v>
      </c>
      <c r="T31" s="107">
        <v>5472</v>
      </c>
    </row>
    <row r="32" spans="1:20" x14ac:dyDescent="0.3">
      <c r="A32" s="111">
        <v>2018</v>
      </c>
      <c r="B32" s="107">
        <v>146</v>
      </c>
      <c r="C32" s="107">
        <v>37</v>
      </c>
      <c r="D32" s="107">
        <v>66</v>
      </c>
      <c r="E32" s="107">
        <v>77</v>
      </c>
      <c r="F32" s="19">
        <v>67</v>
      </c>
      <c r="G32" s="26"/>
      <c r="H32" s="106" t="s">
        <v>320</v>
      </c>
      <c r="I32" s="111">
        <v>4961</v>
      </c>
      <c r="J32" s="107">
        <v>67</v>
      </c>
      <c r="K32" s="27">
        <v>1834</v>
      </c>
      <c r="L32" s="28"/>
      <c r="M32" s="107">
        <v>12</v>
      </c>
      <c r="N32" s="108"/>
      <c r="O32" s="107">
        <v>37</v>
      </c>
      <c r="P32" s="64" t="s">
        <v>320</v>
      </c>
      <c r="Q32" s="65"/>
      <c r="R32" s="107">
        <v>36</v>
      </c>
      <c r="S32" s="107">
        <v>1</v>
      </c>
      <c r="T32" s="107">
        <v>7341</v>
      </c>
    </row>
    <row r="33" spans="1:24" x14ac:dyDescent="0.3">
      <c r="A33" s="111">
        <v>2019</v>
      </c>
      <c r="B33" s="107">
        <v>236</v>
      </c>
      <c r="C33" s="107">
        <v>25</v>
      </c>
      <c r="D33" s="107">
        <v>93</v>
      </c>
      <c r="E33" s="107">
        <v>56</v>
      </c>
      <c r="F33" s="19">
        <v>83</v>
      </c>
      <c r="G33" s="26"/>
      <c r="H33" s="106" t="s">
        <v>320</v>
      </c>
      <c r="I33" s="111">
        <v>5951</v>
      </c>
      <c r="J33" s="107">
        <v>73</v>
      </c>
      <c r="K33" s="27">
        <v>1929</v>
      </c>
      <c r="L33" s="28"/>
      <c r="M33" s="107">
        <v>65</v>
      </c>
      <c r="N33" s="108"/>
      <c r="O33" s="107">
        <v>25</v>
      </c>
      <c r="P33" s="64" t="s">
        <v>320</v>
      </c>
      <c r="Q33" s="65"/>
      <c r="R33" s="107">
        <v>20</v>
      </c>
      <c r="S33" s="106" t="s">
        <v>320</v>
      </c>
      <c r="T33" s="107">
        <v>8559</v>
      </c>
      <c r="U33" s="104"/>
      <c r="V33" s="104"/>
    </row>
    <row r="34" spans="1:24" s="41" customFormat="1" x14ac:dyDescent="0.3">
      <c r="A34" s="38">
        <v>2020</v>
      </c>
      <c r="B34" s="39">
        <v>166</v>
      </c>
      <c r="C34" s="39">
        <v>1</v>
      </c>
      <c r="D34" s="39">
        <v>88</v>
      </c>
      <c r="E34" s="39">
        <v>99</v>
      </c>
      <c r="F34" s="103">
        <v>52</v>
      </c>
      <c r="G34" s="113"/>
      <c r="H34" s="116" t="s">
        <v>320</v>
      </c>
      <c r="I34" s="38">
        <v>6503</v>
      </c>
      <c r="J34" s="39">
        <v>86</v>
      </c>
      <c r="K34" s="114">
        <v>2615</v>
      </c>
      <c r="L34" s="115"/>
      <c r="M34" s="39">
        <v>6</v>
      </c>
      <c r="N34" s="40"/>
      <c r="O34" s="39">
        <v>19</v>
      </c>
      <c r="P34" s="117" t="s">
        <v>320</v>
      </c>
      <c r="Q34" s="118"/>
      <c r="R34" s="39">
        <v>9</v>
      </c>
      <c r="S34" s="116" t="s">
        <v>320</v>
      </c>
      <c r="T34" s="39">
        <v>9644</v>
      </c>
      <c r="U34" s="102"/>
      <c r="V34" s="102"/>
    </row>
    <row r="35" spans="1:24" x14ac:dyDescent="0.3">
      <c r="A35" s="105" t="s">
        <v>321</v>
      </c>
      <c r="B35" s="107">
        <v>323</v>
      </c>
      <c r="C35" s="107">
        <v>6</v>
      </c>
      <c r="D35" s="107">
        <v>76</v>
      </c>
      <c r="E35" s="107">
        <v>92</v>
      </c>
      <c r="F35" s="19">
        <v>72</v>
      </c>
      <c r="G35" s="26"/>
      <c r="H35" s="106" t="s">
        <v>320</v>
      </c>
      <c r="I35" s="111">
        <v>7701</v>
      </c>
      <c r="J35" s="107">
        <v>60</v>
      </c>
      <c r="K35" s="27">
        <v>1737</v>
      </c>
      <c r="L35" s="28"/>
      <c r="M35" s="107">
        <v>8</v>
      </c>
      <c r="N35" s="108"/>
      <c r="O35" s="107">
        <v>96</v>
      </c>
      <c r="P35" s="64" t="s">
        <v>320</v>
      </c>
      <c r="Q35" s="65"/>
      <c r="R35" s="107">
        <v>20</v>
      </c>
      <c r="S35" s="107">
        <v>2</v>
      </c>
      <c r="T35" s="107">
        <v>10193</v>
      </c>
      <c r="U35" s="104"/>
      <c r="V35" s="104"/>
    </row>
    <row r="36" spans="1:24" x14ac:dyDescent="0.3">
      <c r="A36" s="18" t="s">
        <v>322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41" spans="1:24" x14ac:dyDescent="0.3">
      <c r="A41" t="s">
        <v>191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  <c r="X41" t="s">
        <v>23</v>
      </c>
    </row>
    <row r="42" spans="1:24" x14ac:dyDescent="0.3">
      <c r="A42">
        <v>2006</v>
      </c>
      <c r="C42" s="37">
        <f>D20</f>
        <v>35</v>
      </c>
      <c r="D42" t="str">
        <f>S20</f>
        <v>–</v>
      </c>
      <c r="E42" s="37"/>
      <c r="F42" s="37">
        <f>M20</f>
        <v>9</v>
      </c>
      <c r="H42" s="37">
        <f>B20</f>
        <v>111</v>
      </c>
      <c r="I42" s="37">
        <f>C20</f>
        <v>8</v>
      </c>
      <c r="J42" s="37">
        <f>O20</f>
        <v>39</v>
      </c>
      <c r="L42" s="37">
        <f>E20</f>
        <v>44</v>
      </c>
      <c r="M42" s="37">
        <f>P20</f>
        <v>3</v>
      </c>
      <c r="O42" s="37">
        <f>F20</f>
        <v>31</v>
      </c>
      <c r="Q42" s="37"/>
      <c r="S42" s="37">
        <f>H20</f>
        <v>21</v>
      </c>
      <c r="T42" s="37">
        <f>I20</f>
        <v>6305</v>
      </c>
      <c r="U42" s="37" t="str">
        <f>R20</f>
        <v>–</v>
      </c>
      <c r="V42" s="37">
        <f>J20</f>
        <v>69</v>
      </c>
      <c r="W42" s="37">
        <f>K20</f>
        <v>713</v>
      </c>
    </row>
    <row r="43" spans="1:24" x14ac:dyDescent="0.3">
      <c r="A43">
        <v>2007</v>
      </c>
      <c r="C43" s="37">
        <f t="shared" ref="C43:C56" si="0">D21</f>
        <v>67</v>
      </c>
      <c r="D43" t="str">
        <f t="shared" ref="D43:D56" si="1">S21</f>
        <v>–</v>
      </c>
      <c r="E43" s="37"/>
      <c r="F43" s="37">
        <f t="shared" ref="F43:F56" si="2">M21</f>
        <v>5</v>
      </c>
      <c r="H43" s="37">
        <f t="shared" ref="H43:I43" si="3">B21</f>
        <v>146</v>
      </c>
      <c r="I43" s="37">
        <f t="shared" si="3"/>
        <v>15</v>
      </c>
      <c r="J43" s="37">
        <f t="shared" ref="J43:J56" si="4">O21</f>
        <v>55</v>
      </c>
      <c r="L43" s="37">
        <f t="shared" ref="L43:L56" si="5">E21</f>
        <v>84</v>
      </c>
      <c r="M43" s="37">
        <f t="shared" ref="M43:M56" si="6">P21</f>
        <v>13</v>
      </c>
      <c r="O43" s="37">
        <f t="shared" ref="O43:O56" si="7">F21</f>
        <v>68</v>
      </c>
      <c r="Q43" s="37"/>
      <c r="S43" s="37">
        <f t="shared" ref="S43:T43" si="8">H21</f>
        <v>20</v>
      </c>
      <c r="T43" s="37">
        <f t="shared" si="8"/>
        <v>5784</v>
      </c>
      <c r="U43" s="37" t="str">
        <f t="shared" ref="U43:U56" si="9">R21</f>
        <v>–</v>
      </c>
      <c r="V43" s="37">
        <f t="shared" ref="V43:W43" si="10">J21</f>
        <v>225</v>
      </c>
      <c r="W43" s="37">
        <f t="shared" si="10"/>
        <v>890</v>
      </c>
    </row>
    <row r="44" spans="1:24" x14ac:dyDescent="0.3">
      <c r="A44">
        <v>2008</v>
      </c>
      <c r="C44" s="37">
        <f t="shared" si="0"/>
        <v>30</v>
      </c>
      <c r="D44" t="str">
        <f t="shared" si="1"/>
        <v>–</v>
      </c>
      <c r="E44" s="37"/>
      <c r="F44" s="37">
        <f t="shared" si="2"/>
        <v>4</v>
      </c>
      <c r="H44" s="37">
        <f t="shared" ref="H44:I44" si="11">B22</f>
        <v>274</v>
      </c>
      <c r="I44" s="37">
        <f t="shared" si="11"/>
        <v>63</v>
      </c>
      <c r="J44" s="37">
        <f t="shared" si="4"/>
        <v>85</v>
      </c>
      <c r="L44" s="37">
        <f t="shared" si="5"/>
        <v>71</v>
      </c>
      <c r="M44" s="37">
        <f t="shared" si="6"/>
        <v>6</v>
      </c>
      <c r="O44" s="37">
        <f t="shared" si="7"/>
        <v>27</v>
      </c>
      <c r="Q44" s="37"/>
      <c r="S44" s="37">
        <f t="shared" ref="S44:T44" si="12">H22</f>
        <v>2</v>
      </c>
      <c r="T44" s="37">
        <f t="shared" si="12"/>
        <v>5216</v>
      </c>
      <c r="U44" s="37" t="str">
        <f t="shared" si="9"/>
        <v>–</v>
      </c>
      <c r="V44" s="37">
        <f t="shared" ref="V44:W44" si="13">J22</f>
        <v>72</v>
      </c>
      <c r="W44" s="37">
        <f t="shared" si="13"/>
        <v>749</v>
      </c>
    </row>
    <row r="45" spans="1:24" x14ac:dyDescent="0.3">
      <c r="A45">
        <v>2009</v>
      </c>
      <c r="C45" s="37">
        <f t="shared" si="0"/>
        <v>58</v>
      </c>
      <c r="D45" t="str">
        <f t="shared" si="1"/>
        <v>–</v>
      </c>
      <c r="E45" s="37"/>
      <c r="F45" s="37" t="str">
        <f t="shared" si="2"/>
        <v>–</v>
      </c>
      <c r="H45" s="37">
        <f t="shared" ref="H45:I45" si="14">B23</f>
        <v>70</v>
      </c>
      <c r="I45" s="37">
        <f t="shared" si="14"/>
        <v>1</v>
      </c>
      <c r="J45" s="37">
        <f t="shared" si="4"/>
        <v>31</v>
      </c>
      <c r="L45" s="37">
        <f t="shared" si="5"/>
        <v>81</v>
      </c>
      <c r="M45" s="37" t="str">
        <f t="shared" si="6"/>
        <v>–</v>
      </c>
      <c r="O45" s="37">
        <f t="shared" si="7"/>
        <v>66</v>
      </c>
      <c r="Q45" s="37"/>
      <c r="S45" s="37">
        <f t="shared" ref="S45:T45" si="15">H23</f>
        <v>1</v>
      </c>
      <c r="T45" s="37">
        <f t="shared" si="15"/>
        <v>5451</v>
      </c>
      <c r="U45" s="37" t="str">
        <f t="shared" si="9"/>
        <v>–</v>
      </c>
      <c r="V45" s="37">
        <f t="shared" ref="V45:W45" si="16">J23</f>
        <v>30</v>
      </c>
      <c r="W45" s="37">
        <f t="shared" si="16"/>
        <v>698</v>
      </c>
    </row>
    <row r="46" spans="1:24" x14ac:dyDescent="0.3">
      <c r="A46">
        <v>2010</v>
      </c>
      <c r="C46" s="37">
        <f t="shared" si="0"/>
        <v>31</v>
      </c>
      <c r="D46" t="str">
        <f t="shared" si="1"/>
        <v>–</v>
      </c>
      <c r="E46" s="37"/>
      <c r="F46" s="37">
        <f t="shared" si="2"/>
        <v>3</v>
      </c>
      <c r="H46" s="37">
        <f t="shared" ref="H46:I46" si="17">B24</f>
        <v>171</v>
      </c>
      <c r="I46" s="37">
        <f t="shared" si="17"/>
        <v>51</v>
      </c>
      <c r="J46" s="37">
        <f t="shared" si="4"/>
        <v>44</v>
      </c>
      <c r="L46" s="37">
        <f t="shared" si="5"/>
        <v>72</v>
      </c>
      <c r="M46" s="37" t="str">
        <f t="shared" si="6"/>
        <v>–</v>
      </c>
      <c r="O46" s="37">
        <f t="shared" si="7"/>
        <v>22</v>
      </c>
      <c r="Q46" s="37"/>
      <c r="S46" s="37" t="str">
        <f t="shared" ref="S46:T46" si="18">H24</f>
        <v>–</v>
      </c>
      <c r="T46" s="37">
        <f t="shared" si="18"/>
        <v>5994</v>
      </c>
      <c r="U46" s="37">
        <f t="shared" si="9"/>
        <v>1</v>
      </c>
      <c r="V46" s="37">
        <f t="shared" ref="V46:W46" si="19">J24</f>
        <v>28</v>
      </c>
      <c r="W46" s="37">
        <f t="shared" si="19"/>
        <v>565</v>
      </c>
    </row>
    <row r="47" spans="1:24" x14ac:dyDescent="0.3">
      <c r="A47">
        <v>2011</v>
      </c>
      <c r="C47" s="37">
        <f t="shared" si="0"/>
        <v>9</v>
      </c>
      <c r="D47" t="str">
        <f t="shared" si="1"/>
        <v>–</v>
      </c>
      <c r="E47" s="37"/>
      <c r="F47" s="37">
        <f t="shared" si="2"/>
        <v>6</v>
      </c>
      <c r="H47" s="37">
        <f t="shared" ref="H47:I47" si="20">B25</f>
        <v>24</v>
      </c>
      <c r="I47" s="37">
        <f t="shared" si="20"/>
        <v>53</v>
      </c>
      <c r="J47" s="37">
        <f t="shared" si="4"/>
        <v>13</v>
      </c>
      <c r="L47" s="37">
        <f t="shared" si="5"/>
        <v>51</v>
      </c>
      <c r="M47" s="37" t="str">
        <f t="shared" si="6"/>
        <v>–</v>
      </c>
      <c r="O47" s="37">
        <f t="shared" si="7"/>
        <v>22</v>
      </c>
      <c r="Q47" s="37"/>
      <c r="S47" s="37">
        <f t="shared" ref="S47:T47" si="21">H25</f>
        <v>1</v>
      </c>
      <c r="T47" s="37">
        <f t="shared" si="21"/>
        <v>4681</v>
      </c>
      <c r="U47" s="37">
        <f t="shared" si="9"/>
        <v>48</v>
      </c>
      <c r="V47" s="37">
        <f t="shared" ref="V47:W47" si="22">J25</f>
        <v>25</v>
      </c>
      <c r="W47" s="37">
        <f t="shared" si="22"/>
        <v>919</v>
      </c>
    </row>
    <row r="48" spans="1:24" x14ac:dyDescent="0.3">
      <c r="A48">
        <v>2012</v>
      </c>
      <c r="C48" s="37">
        <f t="shared" si="0"/>
        <v>71</v>
      </c>
      <c r="D48" t="str">
        <f t="shared" si="1"/>
        <v>–</v>
      </c>
      <c r="E48" s="37"/>
      <c r="F48" s="37" t="str">
        <f t="shared" si="2"/>
        <v>–</v>
      </c>
      <c r="H48" s="37">
        <f t="shared" ref="H48:I48" si="23">B26</f>
        <v>87</v>
      </c>
      <c r="I48" s="37">
        <f t="shared" si="23"/>
        <v>182</v>
      </c>
      <c r="J48" s="37">
        <f t="shared" si="4"/>
        <v>100</v>
      </c>
      <c r="L48" s="37">
        <f t="shared" si="5"/>
        <v>58</v>
      </c>
      <c r="M48" s="37">
        <f t="shared" si="6"/>
        <v>12</v>
      </c>
      <c r="O48" s="37">
        <f t="shared" si="7"/>
        <v>23</v>
      </c>
      <c r="Q48" s="37"/>
      <c r="S48" s="37">
        <f t="shared" ref="S48:T48" si="24">H26</f>
        <v>5</v>
      </c>
      <c r="T48" s="37">
        <f t="shared" si="24"/>
        <v>4247</v>
      </c>
      <c r="U48" s="37">
        <f t="shared" si="9"/>
        <v>34</v>
      </c>
      <c r="V48" s="37">
        <f t="shared" ref="V48:W48" si="25">J26</f>
        <v>17</v>
      </c>
      <c r="W48" s="37">
        <f t="shared" si="25"/>
        <v>681</v>
      </c>
    </row>
    <row r="49" spans="1:25" x14ac:dyDescent="0.3">
      <c r="A49">
        <v>2013</v>
      </c>
      <c r="C49" s="37">
        <f t="shared" si="0"/>
        <v>1</v>
      </c>
      <c r="D49">
        <f t="shared" si="1"/>
        <v>1</v>
      </c>
      <c r="E49" s="37"/>
      <c r="F49" s="37" t="str">
        <f t="shared" si="2"/>
        <v>–</v>
      </c>
      <c r="H49" s="37">
        <f t="shared" ref="H49:I49" si="26">B27</f>
        <v>83</v>
      </c>
      <c r="I49" s="37">
        <f t="shared" si="26"/>
        <v>353</v>
      </c>
      <c r="J49" s="37">
        <f t="shared" si="4"/>
        <v>493</v>
      </c>
      <c r="L49" s="37">
        <f t="shared" si="5"/>
        <v>45</v>
      </c>
      <c r="M49" s="37">
        <f t="shared" si="6"/>
        <v>1</v>
      </c>
      <c r="O49" s="37">
        <f t="shared" si="7"/>
        <v>8</v>
      </c>
      <c r="Q49" s="37"/>
      <c r="S49" s="37" t="str">
        <f t="shared" ref="S49:T49" si="27">H27</f>
        <v>–</v>
      </c>
      <c r="T49" s="37">
        <f t="shared" si="27"/>
        <v>3836</v>
      </c>
      <c r="U49" s="37">
        <f t="shared" si="9"/>
        <v>19</v>
      </c>
      <c r="V49" s="37">
        <f t="shared" ref="V49:W49" si="28">J27</f>
        <v>36</v>
      </c>
      <c r="W49" s="37">
        <f t="shared" si="28"/>
        <v>797</v>
      </c>
    </row>
    <row r="50" spans="1:25" x14ac:dyDescent="0.3">
      <c r="A50">
        <v>2014</v>
      </c>
      <c r="C50" s="37">
        <f t="shared" si="0"/>
        <v>6</v>
      </c>
      <c r="D50" t="str">
        <f t="shared" si="1"/>
        <v>–</v>
      </c>
      <c r="E50" s="37"/>
      <c r="F50" s="37" t="str">
        <f t="shared" si="2"/>
        <v>–</v>
      </c>
      <c r="H50" s="37">
        <f t="shared" ref="H50:I50" si="29">B28</f>
        <v>67</v>
      </c>
      <c r="I50" s="37">
        <f t="shared" si="29"/>
        <v>219</v>
      </c>
      <c r="J50" s="37">
        <f t="shared" si="4"/>
        <v>211</v>
      </c>
      <c r="L50" s="37">
        <f t="shared" si="5"/>
        <v>20</v>
      </c>
      <c r="M50" s="37" t="str">
        <f t="shared" si="6"/>
        <v>–</v>
      </c>
      <c r="O50" s="37">
        <f t="shared" si="7"/>
        <v>29</v>
      </c>
      <c r="Q50" s="37"/>
      <c r="S50" s="37">
        <f t="shared" ref="S50:T50" si="30">H28</f>
        <v>1</v>
      </c>
      <c r="T50" s="37">
        <f t="shared" si="30"/>
        <v>3440</v>
      </c>
      <c r="U50" s="37">
        <f t="shared" si="9"/>
        <v>21</v>
      </c>
      <c r="V50" s="37">
        <f t="shared" ref="V50:W50" si="31">J28</f>
        <v>5</v>
      </c>
      <c r="W50" s="37">
        <f t="shared" si="31"/>
        <v>806</v>
      </c>
    </row>
    <row r="51" spans="1:25" x14ac:dyDescent="0.3">
      <c r="A51">
        <v>2015</v>
      </c>
      <c r="C51" s="37">
        <f t="shared" si="0"/>
        <v>24</v>
      </c>
      <c r="D51">
        <f t="shared" si="1"/>
        <v>1</v>
      </c>
      <c r="E51" s="37"/>
      <c r="F51" s="37">
        <f t="shared" si="2"/>
        <v>2</v>
      </c>
      <c r="H51" s="37">
        <f t="shared" ref="H51:I51" si="32">B29</f>
        <v>76</v>
      </c>
      <c r="I51" s="37">
        <f t="shared" si="32"/>
        <v>53</v>
      </c>
      <c r="J51" s="37">
        <f t="shared" si="4"/>
        <v>57</v>
      </c>
      <c r="L51" s="37">
        <f t="shared" si="5"/>
        <v>211</v>
      </c>
      <c r="M51" s="37" t="str">
        <f t="shared" si="6"/>
        <v>–</v>
      </c>
      <c r="O51" s="37">
        <f t="shared" si="7"/>
        <v>35</v>
      </c>
      <c r="Q51" s="37"/>
      <c r="S51" s="37" t="str">
        <f t="shared" ref="S51:T51" si="33">H29</f>
        <v>–</v>
      </c>
      <c r="T51" s="37">
        <f t="shared" si="33"/>
        <v>2733</v>
      </c>
      <c r="U51" s="37">
        <f t="shared" si="9"/>
        <v>17</v>
      </c>
      <c r="V51" s="37" t="str">
        <f t="shared" ref="V51:W51" si="34">J29</f>
        <v>–</v>
      </c>
      <c r="W51" s="37">
        <f t="shared" si="34"/>
        <v>664</v>
      </c>
    </row>
    <row r="52" spans="1:25" x14ac:dyDescent="0.3">
      <c r="A52">
        <v>2016</v>
      </c>
      <c r="C52" s="37">
        <f t="shared" si="0"/>
        <v>4</v>
      </c>
      <c r="D52">
        <f t="shared" si="1"/>
        <v>7</v>
      </c>
      <c r="E52" s="37"/>
      <c r="F52" s="37" t="str">
        <f t="shared" si="2"/>
        <v>–</v>
      </c>
      <c r="H52" s="37">
        <f t="shared" ref="H52:I52" si="35">B30</f>
        <v>183</v>
      </c>
      <c r="I52" s="37">
        <f t="shared" si="35"/>
        <v>30</v>
      </c>
      <c r="J52" s="37">
        <f t="shared" si="4"/>
        <v>76</v>
      </c>
      <c r="L52" s="37">
        <f t="shared" si="5"/>
        <v>87</v>
      </c>
      <c r="M52" s="37" t="str">
        <f t="shared" si="6"/>
        <v>–</v>
      </c>
      <c r="O52" s="37">
        <f t="shared" si="7"/>
        <v>55</v>
      </c>
      <c r="Q52" s="37"/>
      <c r="S52" s="37" t="str">
        <f t="shared" ref="S52:T52" si="36">H30</f>
        <v>–</v>
      </c>
      <c r="T52" s="37">
        <f t="shared" si="36"/>
        <v>4131</v>
      </c>
      <c r="U52" s="37">
        <f t="shared" si="9"/>
        <v>26</v>
      </c>
      <c r="V52" s="37" t="str">
        <f t="shared" ref="V52:W52" si="37">J30</f>
        <v>–</v>
      </c>
      <c r="W52" s="37">
        <f t="shared" si="37"/>
        <v>864</v>
      </c>
    </row>
    <row r="53" spans="1:25" x14ac:dyDescent="0.3">
      <c r="A53">
        <v>2017</v>
      </c>
      <c r="C53" s="37">
        <f t="shared" si="0"/>
        <v>19</v>
      </c>
      <c r="D53" t="str">
        <f t="shared" si="1"/>
        <v>–</v>
      </c>
      <c r="E53" s="37"/>
      <c r="F53" s="37">
        <f t="shared" si="2"/>
        <v>44</v>
      </c>
      <c r="H53" s="37">
        <f t="shared" ref="H53:I53" si="38">B31</f>
        <v>123</v>
      </c>
      <c r="I53" s="37">
        <f t="shared" si="38"/>
        <v>17</v>
      </c>
      <c r="J53" s="37">
        <f t="shared" si="4"/>
        <v>160</v>
      </c>
      <c r="L53" s="37">
        <f t="shared" si="5"/>
        <v>61</v>
      </c>
      <c r="M53" s="37" t="str">
        <f t="shared" si="6"/>
        <v>–</v>
      </c>
      <c r="O53" s="37">
        <f t="shared" si="7"/>
        <v>65</v>
      </c>
      <c r="Q53" s="37"/>
      <c r="S53" s="37">
        <f t="shared" ref="S53:T53" si="39">H31</f>
        <v>2</v>
      </c>
      <c r="T53" s="37">
        <f t="shared" si="39"/>
        <v>3567</v>
      </c>
      <c r="U53" s="37">
        <f t="shared" si="9"/>
        <v>27</v>
      </c>
      <c r="V53" s="37">
        <f t="shared" ref="V53:W53" si="40">J31</f>
        <v>90</v>
      </c>
      <c r="W53" s="37">
        <f t="shared" si="40"/>
        <v>1297</v>
      </c>
    </row>
    <row r="54" spans="1:25" x14ac:dyDescent="0.3">
      <c r="A54">
        <v>2018</v>
      </c>
      <c r="C54" s="37">
        <f t="shared" si="0"/>
        <v>66</v>
      </c>
      <c r="D54">
        <f t="shared" si="1"/>
        <v>1</v>
      </c>
      <c r="E54" s="37"/>
      <c r="F54" s="37">
        <f t="shared" si="2"/>
        <v>12</v>
      </c>
      <c r="H54" s="37">
        <f t="shared" ref="H54:I54" si="41">B32</f>
        <v>146</v>
      </c>
      <c r="I54" s="37">
        <f t="shared" si="41"/>
        <v>37</v>
      </c>
      <c r="J54" s="37">
        <f t="shared" si="4"/>
        <v>37</v>
      </c>
      <c r="L54" s="37">
        <f t="shared" si="5"/>
        <v>77</v>
      </c>
      <c r="M54" s="37" t="str">
        <f t="shared" si="6"/>
        <v>–</v>
      </c>
      <c r="O54" s="37">
        <f t="shared" si="7"/>
        <v>67</v>
      </c>
      <c r="Q54" s="37"/>
      <c r="S54" s="37" t="str">
        <f t="shared" ref="S54:T54" si="42">H32</f>
        <v>–</v>
      </c>
      <c r="T54" s="37">
        <f t="shared" si="42"/>
        <v>4961</v>
      </c>
      <c r="U54" s="37">
        <f t="shared" si="9"/>
        <v>36</v>
      </c>
      <c r="V54" s="37">
        <f t="shared" ref="V54:W54" si="43">J32</f>
        <v>67</v>
      </c>
      <c r="W54" s="37">
        <f t="shared" si="43"/>
        <v>1834</v>
      </c>
    </row>
    <row r="55" spans="1:25" x14ac:dyDescent="0.3">
      <c r="A55">
        <v>2019</v>
      </c>
      <c r="C55" s="37">
        <f t="shared" si="0"/>
        <v>93</v>
      </c>
      <c r="D55" t="str">
        <f t="shared" si="1"/>
        <v>–</v>
      </c>
      <c r="E55" s="37"/>
      <c r="F55" s="37">
        <f t="shared" si="2"/>
        <v>65</v>
      </c>
      <c r="H55" s="37">
        <f t="shared" ref="H55:I55" si="44">B33</f>
        <v>236</v>
      </c>
      <c r="I55" s="37">
        <f t="shared" si="44"/>
        <v>25</v>
      </c>
      <c r="J55" s="37">
        <f t="shared" si="4"/>
        <v>25</v>
      </c>
      <c r="L55" s="37">
        <f t="shared" si="5"/>
        <v>56</v>
      </c>
      <c r="M55" s="37" t="str">
        <f t="shared" si="6"/>
        <v>–</v>
      </c>
      <c r="O55" s="37">
        <f t="shared" si="7"/>
        <v>83</v>
      </c>
      <c r="Q55" s="37"/>
      <c r="S55" s="37" t="str">
        <f t="shared" ref="S55:T55" si="45">H33</f>
        <v>–</v>
      </c>
      <c r="T55" s="37">
        <f t="shared" si="45"/>
        <v>5951</v>
      </c>
      <c r="U55" s="37">
        <f t="shared" si="9"/>
        <v>20</v>
      </c>
      <c r="V55" s="37">
        <f t="shared" ref="V55:W55" si="46">J33</f>
        <v>73</v>
      </c>
      <c r="W55" s="37">
        <f t="shared" si="46"/>
        <v>1929</v>
      </c>
    </row>
    <row r="56" spans="1:25" x14ac:dyDescent="0.3">
      <c r="A56">
        <v>2020</v>
      </c>
      <c r="C56" s="37">
        <f t="shared" si="0"/>
        <v>88</v>
      </c>
      <c r="D56" t="str">
        <f t="shared" si="1"/>
        <v>–</v>
      </c>
      <c r="E56" s="37"/>
      <c r="F56" s="37">
        <f t="shared" si="2"/>
        <v>6</v>
      </c>
      <c r="H56" s="37">
        <f t="shared" ref="H56:I56" si="47">B34</f>
        <v>166</v>
      </c>
      <c r="I56" s="37">
        <f t="shared" si="47"/>
        <v>1</v>
      </c>
      <c r="J56" s="37">
        <f t="shared" si="4"/>
        <v>19</v>
      </c>
      <c r="L56" s="37">
        <f t="shared" si="5"/>
        <v>99</v>
      </c>
      <c r="M56" s="37" t="str">
        <f t="shared" si="6"/>
        <v>–</v>
      </c>
      <c r="O56" s="37">
        <f t="shared" si="7"/>
        <v>52</v>
      </c>
      <c r="Q56" s="37"/>
      <c r="S56" s="37" t="str">
        <f t="shared" ref="S56:T56" si="48">H34</f>
        <v>–</v>
      </c>
      <c r="T56" s="37">
        <f t="shared" si="48"/>
        <v>6503</v>
      </c>
      <c r="U56" s="37">
        <f t="shared" si="9"/>
        <v>9</v>
      </c>
      <c r="V56" s="37">
        <f t="shared" ref="V56:W56" si="49">J34</f>
        <v>86</v>
      </c>
      <c r="W56" s="37">
        <f t="shared" si="49"/>
        <v>2615</v>
      </c>
    </row>
    <row r="59" spans="1:25" x14ac:dyDescent="0.3">
      <c r="A59" t="s">
        <v>204</v>
      </c>
      <c r="B59" t="s">
        <v>191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12</v>
      </c>
      <c r="O59" t="s">
        <v>13</v>
      </c>
      <c r="P59" t="s">
        <v>14</v>
      </c>
      <c r="Q59" t="s">
        <v>15</v>
      </c>
      <c r="R59" t="s">
        <v>16</v>
      </c>
      <c r="S59" t="s">
        <v>17</v>
      </c>
      <c r="T59" t="s">
        <v>18</v>
      </c>
      <c r="U59" t="s">
        <v>19</v>
      </c>
      <c r="V59" t="s">
        <v>20</v>
      </c>
      <c r="W59" t="s">
        <v>21</v>
      </c>
      <c r="X59" t="s">
        <v>22</v>
      </c>
      <c r="Y59" t="s">
        <v>23</v>
      </c>
    </row>
    <row r="60" spans="1:25" x14ac:dyDescent="0.3">
      <c r="A60" t="s">
        <v>202</v>
      </c>
      <c r="B60">
        <v>2012</v>
      </c>
      <c r="C60">
        <f>IFERROR(AVERAGE(B42:B48),0)</f>
        <v>0</v>
      </c>
      <c r="D60">
        <f t="shared" ref="D60:Y60" si="50">IFERROR(AVERAGE(C42:C48),0)</f>
        <v>43</v>
      </c>
      <c r="E60">
        <f t="shared" si="50"/>
        <v>0</v>
      </c>
      <c r="F60">
        <f t="shared" si="50"/>
        <v>0</v>
      </c>
      <c r="G60">
        <f t="shared" si="50"/>
        <v>5.4</v>
      </c>
      <c r="H60">
        <f t="shared" si="50"/>
        <v>0</v>
      </c>
      <c r="I60">
        <f t="shared" si="50"/>
        <v>126.14285714285714</v>
      </c>
      <c r="J60">
        <f t="shared" si="50"/>
        <v>53.285714285714285</v>
      </c>
      <c r="K60">
        <f t="shared" si="50"/>
        <v>52.428571428571431</v>
      </c>
      <c r="L60">
        <f t="shared" si="50"/>
        <v>0</v>
      </c>
      <c r="M60">
        <f t="shared" si="50"/>
        <v>65.857142857142861</v>
      </c>
      <c r="N60">
        <f t="shared" si="50"/>
        <v>8.5</v>
      </c>
      <c r="O60">
        <f t="shared" si="50"/>
        <v>0</v>
      </c>
      <c r="P60">
        <f t="shared" si="50"/>
        <v>37</v>
      </c>
      <c r="Q60">
        <f t="shared" si="50"/>
        <v>0</v>
      </c>
      <c r="R60">
        <f t="shared" si="50"/>
        <v>0</v>
      </c>
      <c r="S60">
        <f t="shared" si="50"/>
        <v>0</v>
      </c>
      <c r="T60">
        <f t="shared" si="50"/>
        <v>8.3333333333333339</v>
      </c>
      <c r="U60">
        <f t="shared" si="50"/>
        <v>5382.5714285714284</v>
      </c>
      <c r="V60">
        <f t="shared" si="50"/>
        <v>27.666666666666668</v>
      </c>
      <c r="W60">
        <f t="shared" si="50"/>
        <v>66.571428571428569</v>
      </c>
      <c r="X60">
        <f t="shared" si="50"/>
        <v>745</v>
      </c>
      <c r="Y60">
        <f t="shared" si="50"/>
        <v>0</v>
      </c>
    </row>
    <row r="61" spans="1:25" x14ac:dyDescent="0.3">
      <c r="A61" t="s">
        <v>202</v>
      </c>
      <c r="B61">
        <v>2016</v>
      </c>
      <c r="C61">
        <f>IFERROR(AVERAGE(B46:B52),0)</f>
        <v>0</v>
      </c>
      <c r="D61">
        <f t="shared" ref="D61:Y61" si="51">IFERROR(AVERAGE(C46:C52),0)</f>
        <v>20.857142857142858</v>
      </c>
      <c r="E61">
        <f t="shared" si="51"/>
        <v>3</v>
      </c>
      <c r="F61">
        <f t="shared" si="51"/>
        <v>0</v>
      </c>
      <c r="G61">
        <f t="shared" si="51"/>
        <v>3.6666666666666665</v>
      </c>
      <c r="H61">
        <f t="shared" si="51"/>
        <v>0</v>
      </c>
      <c r="I61">
        <f t="shared" si="51"/>
        <v>98.714285714285708</v>
      </c>
      <c r="J61">
        <f t="shared" si="51"/>
        <v>134.42857142857142</v>
      </c>
      <c r="K61">
        <f t="shared" si="51"/>
        <v>142</v>
      </c>
      <c r="L61">
        <f t="shared" si="51"/>
        <v>0</v>
      </c>
      <c r="M61">
        <f t="shared" si="51"/>
        <v>77.714285714285708</v>
      </c>
      <c r="N61">
        <f t="shared" si="51"/>
        <v>6.5</v>
      </c>
      <c r="O61">
        <f t="shared" si="51"/>
        <v>0</v>
      </c>
      <c r="P61">
        <f t="shared" si="51"/>
        <v>27.714285714285715</v>
      </c>
      <c r="Q61">
        <f t="shared" si="51"/>
        <v>0</v>
      </c>
      <c r="R61">
        <f t="shared" si="51"/>
        <v>0</v>
      </c>
      <c r="S61">
        <f t="shared" si="51"/>
        <v>0</v>
      </c>
      <c r="T61">
        <f t="shared" si="51"/>
        <v>2.3333333333333335</v>
      </c>
      <c r="U61">
        <f t="shared" si="51"/>
        <v>4151.7142857142853</v>
      </c>
      <c r="V61">
        <f t="shared" si="51"/>
        <v>23.714285714285715</v>
      </c>
      <c r="W61">
        <f t="shared" si="51"/>
        <v>22.2</v>
      </c>
      <c r="X61">
        <f t="shared" si="51"/>
        <v>756.57142857142856</v>
      </c>
      <c r="Y61">
        <f t="shared" si="51"/>
        <v>0</v>
      </c>
    </row>
    <row r="62" spans="1:25" x14ac:dyDescent="0.3">
      <c r="A62" t="s">
        <v>202</v>
      </c>
      <c r="B62" t="s">
        <v>209</v>
      </c>
      <c r="C62">
        <f>IFERROR(AVERAGE(B50:B56),0)</f>
        <v>0</v>
      </c>
      <c r="D62">
        <f t="shared" ref="D62:Y62" si="52">IFERROR(AVERAGE(C50:C56),0)</f>
        <v>42.857142857142854</v>
      </c>
      <c r="E62">
        <f t="shared" si="52"/>
        <v>3</v>
      </c>
      <c r="F62">
        <f t="shared" si="52"/>
        <v>0</v>
      </c>
      <c r="G62">
        <f t="shared" si="52"/>
        <v>25.8</v>
      </c>
      <c r="H62">
        <f t="shared" si="52"/>
        <v>0</v>
      </c>
      <c r="I62">
        <f t="shared" si="52"/>
        <v>142.42857142857142</v>
      </c>
      <c r="J62">
        <f t="shared" si="52"/>
        <v>54.571428571428569</v>
      </c>
      <c r="K62">
        <f t="shared" si="52"/>
        <v>83.571428571428569</v>
      </c>
      <c r="L62">
        <f t="shared" si="52"/>
        <v>0</v>
      </c>
      <c r="M62">
        <f t="shared" si="52"/>
        <v>87.285714285714292</v>
      </c>
      <c r="N62">
        <f t="shared" si="52"/>
        <v>0</v>
      </c>
      <c r="O62">
        <f t="shared" si="52"/>
        <v>0</v>
      </c>
      <c r="P62">
        <f t="shared" si="52"/>
        <v>55.142857142857146</v>
      </c>
      <c r="Q62">
        <f t="shared" si="52"/>
        <v>0</v>
      </c>
      <c r="R62">
        <f t="shared" si="52"/>
        <v>0</v>
      </c>
      <c r="S62">
        <f t="shared" si="52"/>
        <v>0</v>
      </c>
      <c r="T62">
        <f t="shared" si="52"/>
        <v>1.5</v>
      </c>
      <c r="U62">
        <f t="shared" si="52"/>
        <v>4469.4285714285716</v>
      </c>
      <c r="V62">
        <f t="shared" si="52"/>
        <v>22.285714285714285</v>
      </c>
      <c r="W62">
        <f t="shared" si="52"/>
        <v>64.2</v>
      </c>
      <c r="X62">
        <f t="shared" si="52"/>
        <v>1429.8571428571429</v>
      </c>
      <c r="Y62">
        <f t="shared" si="52"/>
        <v>0</v>
      </c>
    </row>
  </sheetData>
  <mergeCells count="104">
    <mergeCell ref="A1:V1"/>
    <mergeCell ref="F2:G2"/>
    <mergeCell ref="K2:L2"/>
    <mergeCell ref="P2:Q2"/>
    <mergeCell ref="F3:G3"/>
    <mergeCell ref="K3:L3"/>
    <mergeCell ref="P3:Q3"/>
    <mergeCell ref="F4:G4"/>
    <mergeCell ref="K4:L4"/>
    <mergeCell ref="P4:Q4"/>
    <mergeCell ref="F5:G5"/>
    <mergeCell ref="K5:L5"/>
    <mergeCell ref="P5:Q5"/>
    <mergeCell ref="F6:G6"/>
    <mergeCell ref="K6:L6"/>
    <mergeCell ref="P6:Q6"/>
    <mergeCell ref="F7:G7"/>
    <mergeCell ref="K7:L7"/>
    <mergeCell ref="P7:Q7"/>
    <mergeCell ref="F8:G8"/>
    <mergeCell ref="K8:L8"/>
    <mergeCell ref="P8:Q8"/>
    <mergeCell ref="F9:G9"/>
    <mergeCell ref="K9:L9"/>
    <mergeCell ref="P9:Q9"/>
    <mergeCell ref="F10:G10"/>
    <mergeCell ref="K10:L10"/>
    <mergeCell ref="P10:Q10"/>
    <mergeCell ref="F11:G11"/>
    <mergeCell ref="K11:L11"/>
    <mergeCell ref="P11:Q11"/>
    <mergeCell ref="F12:G12"/>
    <mergeCell ref="K12:L12"/>
    <mergeCell ref="P12:Q12"/>
    <mergeCell ref="F13:G13"/>
    <mergeCell ref="K13:L13"/>
    <mergeCell ref="P13:Q13"/>
    <mergeCell ref="F14:G14"/>
    <mergeCell ref="K14:L14"/>
    <mergeCell ref="P14:Q14"/>
    <mergeCell ref="F15:G15"/>
    <mergeCell ref="K15:L15"/>
    <mergeCell ref="P15:Q15"/>
    <mergeCell ref="F16:G16"/>
    <mergeCell ref="K16:L16"/>
    <mergeCell ref="P16:Q16"/>
    <mergeCell ref="F17:G17"/>
    <mergeCell ref="K17:L17"/>
    <mergeCell ref="P17:Q17"/>
    <mergeCell ref="F18:G18"/>
    <mergeCell ref="K18:L18"/>
    <mergeCell ref="P18:Q18"/>
    <mergeCell ref="F19:G19"/>
    <mergeCell ref="K19:L19"/>
    <mergeCell ref="P19:Q19"/>
    <mergeCell ref="F20:G20"/>
    <mergeCell ref="K20:L20"/>
    <mergeCell ref="P20:Q20"/>
    <mergeCell ref="F21:G21"/>
    <mergeCell ref="K21:L21"/>
    <mergeCell ref="P21:Q21"/>
    <mergeCell ref="F22:G22"/>
    <mergeCell ref="K22:L22"/>
    <mergeCell ref="P22:Q22"/>
    <mergeCell ref="F23:G23"/>
    <mergeCell ref="K23:L23"/>
    <mergeCell ref="P23:Q23"/>
    <mergeCell ref="F24:G24"/>
    <mergeCell ref="K24:L24"/>
    <mergeCell ref="P24:Q24"/>
    <mergeCell ref="F25:G25"/>
    <mergeCell ref="K25:L25"/>
    <mergeCell ref="P25:Q25"/>
    <mergeCell ref="F26:G26"/>
    <mergeCell ref="K26:L26"/>
    <mergeCell ref="P26:Q26"/>
    <mergeCell ref="F27:G27"/>
    <mergeCell ref="K27:L27"/>
    <mergeCell ref="P27:Q27"/>
    <mergeCell ref="F28:G28"/>
    <mergeCell ref="K28:L28"/>
    <mergeCell ref="P28:Q28"/>
    <mergeCell ref="F29:G29"/>
    <mergeCell ref="K29:L29"/>
    <mergeCell ref="P29:Q29"/>
    <mergeCell ref="F30:G30"/>
    <mergeCell ref="K30:L30"/>
    <mergeCell ref="P30:Q30"/>
    <mergeCell ref="F31:G31"/>
    <mergeCell ref="K31:L31"/>
    <mergeCell ref="P31:Q31"/>
    <mergeCell ref="F35:G35"/>
    <mergeCell ref="K35:L35"/>
    <mergeCell ref="P35:Q35"/>
    <mergeCell ref="A36:V36"/>
    <mergeCell ref="F32:G32"/>
    <mergeCell ref="K32:L32"/>
    <mergeCell ref="P32:Q32"/>
    <mergeCell ref="F33:G33"/>
    <mergeCell ref="K33:L33"/>
    <mergeCell ref="P33:Q33"/>
    <mergeCell ref="F34:G34"/>
    <mergeCell ref="K34:L34"/>
    <mergeCell ref="P34:Q34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2AE1-C4C0-4AD1-BDEF-A0DECAB4E01D}">
  <dimension ref="A1:X33"/>
  <sheetViews>
    <sheetView zoomScale="76" workbookViewId="0">
      <selection activeCell="A30" sqref="A30:XFD33"/>
    </sheetView>
  </sheetViews>
  <sheetFormatPr baseColWidth="10" defaultRowHeight="14.4" x14ac:dyDescent="0.3"/>
  <sheetData>
    <row r="1" spans="1:22" x14ac:dyDescent="0.3">
      <c r="A1" s="18" t="s">
        <v>301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x14ac:dyDescent="0.3">
      <c r="A2" s="95" t="s">
        <v>211</v>
      </c>
      <c r="B2" s="99"/>
      <c r="C2" s="93" t="s">
        <v>254</v>
      </c>
      <c r="D2" s="93" t="s">
        <v>223</v>
      </c>
      <c r="E2" s="93" t="s">
        <v>212</v>
      </c>
      <c r="F2" s="95" t="s">
        <v>213</v>
      </c>
      <c r="G2" s="93" t="s">
        <v>214</v>
      </c>
      <c r="H2" s="93" t="s">
        <v>302</v>
      </c>
      <c r="I2" s="93" t="s">
        <v>222</v>
      </c>
      <c r="J2" s="95" t="s">
        <v>218</v>
      </c>
      <c r="K2" s="95" t="s">
        <v>303</v>
      </c>
      <c r="L2" s="93" t="s">
        <v>220</v>
      </c>
      <c r="M2" s="93" t="s">
        <v>304</v>
      </c>
      <c r="N2" s="93" t="s">
        <v>215</v>
      </c>
      <c r="O2" s="95" t="s">
        <v>221</v>
      </c>
      <c r="P2" s="93" t="s">
        <v>305</v>
      </c>
      <c r="Q2" s="95" t="s">
        <v>219</v>
      </c>
      <c r="R2" s="95" t="s">
        <v>224</v>
      </c>
      <c r="S2" s="97" t="s">
        <v>306</v>
      </c>
      <c r="T2" s="98"/>
      <c r="U2" s="95" t="s">
        <v>225</v>
      </c>
      <c r="V2" s="84"/>
    </row>
    <row r="3" spans="1:22" ht="23.4" x14ac:dyDescent="0.3">
      <c r="A3" s="96"/>
      <c r="B3" s="100"/>
      <c r="C3" s="94"/>
      <c r="D3" s="94"/>
      <c r="E3" s="94"/>
      <c r="F3" s="96"/>
      <c r="G3" s="94"/>
      <c r="H3" s="94"/>
      <c r="I3" s="94"/>
      <c r="J3" s="96"/>
      <c r="K3" s="96"/>
      <c r="L3" s="94"/>
      <c r="M3" s="94"/>
      <c r="N3" s="94"/>
      <c r="O3" s="96"/>
      <c r="P3" s="94"/>
      <c r="Q3" s="96"/>
      <c r="R3" s="96"/>
      <c r="S3" s="91" t="s">
        <v>307</v>
      </c>
      <c r="T3" s="91" t="s">
        <v>308</v>
      </c>
      <c r="U3" s="96"/>
      <c r="V3" s="84"/>
    </row>
    <row r="4" spans="1:22" hidden="1" x14ac:dyDescent="0.3">
      <c r="A4" s="89">
        <v>1993</v>
      </c>
      <c r="B4" s="87" t="s">
        <v>309</v>
      </c>
      <c r="C4" s="86">
        <v>4</v>
      </c>
      <c r="D4" s="88"/>
      <c r="E4" s="86">
        <v>13</v>
      </c>
      <c r="F4" s="86">
        <v>50</v>
      </c>
      <c r="G4" s="89">
        <v>35</v>
      </c>
      <c r="H4" s="86">
        <v>1</v>
      </c>
      <c r="I4" s="88"/>
      <c r="J4" s="88"/>
      <c r="K4" s="88"/>
      <c r="L4" s="88"/>
      <c r="M4" s="88"/>
      <c r="N4" s="86">
        <v>5182</v>
      </c>
      <c r="O4" s="88"/>
      <c r="P4" s="86">
        <v>963</v>
      </c>
      <c r="Q4" s="86">
        <v>6260</v>
      </c>
      <c r="R4" s="86">
        <v>5</v>
      </c>
      <c r="S4" s="86">
        <v>293</v>
      </c>
      <c r="T4" s="90" t="s">
        <v>252</v>
      </c>
      <c r="U4" s="89">
        <v>12814</v>
      </c>
      <c r="V4" s="84"/>
    </row>
    <row r="5" spans="1:22" hidden="1" x14ac:dyDescent="0.3">
      <c r="A5" s="89">
        <v>1994</v>
      </c>
      <c r="B5" s="88"/>
      <c r="C5" s="86">
        <v>28</v>
      </c>
      <c r="D5" s="88"/>
      <c r="E5" s="86">
        <v>4</v>
      </c>
      <c r="F5" s="86">
        <v>74</v>
      </c>
      <c r="G5" s="89">
        <v>18</v>
      </c>
      <c r="H5" s="86">
        <v>1</v>
      </c>
      <c r="I5" s="88"/>
      <c r="J5" s="86">
        <v>3</v>
      </c>
      <c r="K5" s="88"/>
      <c r="L5" s="88"/>
      <c r="M5" s="88"/>
      <c r="N5" s="86">
        <v>6511</v>
      </c>
      <c r="O5" s="88"/>
      <c r="P5" s="86">
        <v>895</v>
      </c>
      <c r="Q5" s="86">
        <v>5021</v>
      </c>
      <c r="R5" s="86">
        <v>30</v>
      </c>
      <c r="S5" s="86">
        <v>124</v>
      </c>
      <c r="T5" s="86">
        <v>12</v>
      </c>
      <c r="U5" s="89">
        <v>12721</v>
      </c>
      <c r="V5" s="84"/>
    </row>
    <row r="6" spans="1:22" hidden="1" x14ac:dyDescent="0.3">
      <c r="A6" s="89">
        <v>1995</v>
      </c>
      <c r="B6" s="88"/>
      <c r="C6" s="88"/>
      <c r="D6" s="88"/>
      <c r="E6" s="86">
        <v>3</v>
      </c>
      <c r="F6" s="86">
        <v>16</v>
      </c>
      <c r="G6" s="89">
        <v>176</v>
      </c>
      <c r="H6" s="86">
        <v>2</v>
      </c>
      <c r="I6" s="88"/>
      <c r="J6" s="86">
        <v>4</v>
      </c>
      <c r="K6" s="88"/>
      <c r="L6" s="88"/>
      <c r="M6" s="88"/>
      <c r="N6" s="86">
        <v>2646</v>
      </c>
      <c r="O6" s="88"/>
      <c r="P6" s="86">
        <v>927</v>
      </c>
      <c r="Q6" s="86">
        <v>6346</v>
      </c>
      <c r="R6" s="86">
        <v>67</v>
      </c>
      <c r="S6" s="86">
        <v>93</v>
      </c>
      <c r="T6" s="86">
        <v>4</v>
      </c>
      <c r="U6" s="89">
        <v>10284</v>
      </c>
      <c r="V6" s="84"/>
    </row>
    <row r="7" spans="1:22" hidden="1" x14ac:dyDescent="0.3">
      <c r="A7" s="89">
        <v>1996</v>
      </c>
      <c r="B7" s="88"/>
      <c r="C7" s="88"/>
      <c r="D7" s="88"/>
      <c r="E7" s="86">
        <v>4</v>
      </c>
      <c r="F7" s="86">
        <v>75</v>
      </c>
      <c r="G7" s="89">
        <v>119</v>
      </c>
      <c r="H7" s="86">
        <v>3</v>
      </c>
      <c r="I7" s="88"/>
      <c r="J7" s="86">
        <v>2</v>
      </c>
      <c r="K7" s="88"/>
      <c r="L7" s="88"/>
      <c r="M7" s="88"/>
      <c r="N7" s="86">
        <v>6053</v>
      </c>
      <c r="O7" s="88"/>
      <c r="P7" s="86">
        <v>467</v>
      </c>
      <c r="Q7" s="86">
        <v>925</v>
      </c>
      <c r="R7" s="86">
        <v>328</v>
      </c>
      <c r="S7" s="86">
        <v>76</v>
      </c>
      <c r="T7" s="86">
        <v>23</v>
      </c>
      <c r="U7" s="89">
        <v>8075</v>
      </c>
      <c r="V7" s="84"/>
    </row>
    <row r="8" spans="1:22" hidden="1" x14ac:dyDescent="0.3">
      <c r="A8" s="89">
        <v>1997</v>
      </c>
      <c r="B8" s="88"/>
      <c r="C8" s="88"/>
      <c r="D8" s="88"/>
      <c r="E8" s="86">
        <v>4</v>
      </c>
      <c r="F8" s="86">
        <v>37</v>
      </c>
      <c r="G8" s="89">
        <v>81</v>
      </c>
      <c r="H8" s="86">
        <v>16</v>
      </c>
      <c r="I8" s="88"/>
      <c r="J8" s="86">
        <v>6</v>
      </c>
      <c r="K8" s="88"/>
      <c r="L8" s="88"/>
      <c r="M8" s="88"/>
      <c r="N8" s="86">
        <v>4657</v>
      </c>
      <c r="O8" s="86">
        <v>1</v>
      </c>
      <c r="P8" s="86">
        <v>474</v>
      </c>
      <c r="Q8" s="86">
        <v>2972</v>
      </c>
      <c r="R8" s="86">
        <v>272</v>
      </c>
      <c r="S8" s="86">
        <v>71</v>
      </c>
      <c r="T8" s="86">
        <v>7</v>
      </c>
      <c r="U8" s="89">
        <v>8598</v>
      </c>
      <c r="V8" s="84"/>
    </row>
    <row r="9" spans="1:22" hidden="1" x14ac:dyDescent="0.3">
      <c r="A9" s="89">
        <v>1998</v>
      </c>
      <c r="B9" s="88"/>
      <c r="C9" s="88"/>
      <c r="D9" s="88"/>
      <c r="E9" s="86">
        <v>20</v>
      </c>
      <c r="F9" s="86">
        <v>73</v>
      </c>
      <c r="G9" s="89">
        <v>100</v>
      </c>
      <c r="H9" s="86">
        <v>14</v>
      </c>
      <c r="I9" s="88"/>
      <c r="J9" s="86">
        <v>9</v>
      </c>
      <c r="K9" s="88"/>
      <c r="L9" s="88"/>
      <c r="M9" s="88"/>
      <c r="N9" s="86">
        <v>9733</v>
      </c>
      <c r="O9" s="86">
        <v>13</v>
      </c>
      <c r="P9" s="86">
        <v>125</v>
      </c>
      <c r="Q9" s="86">
        <v>3646</v>
      </c>
      <c r="R9" s="86">
        <v>177</v>
      </c>
      <c r="S9" s="86">
        <v>93</v>
      </c>
      <c r="T9" s="86">
        <v>41</v>
      </c>
      <c r="U9" s="89">
        <v>14045</v>
      </c>
      <c r="V9" s="84"/>
    </row>
    <row r="10" spans="1:22" hidden="1" x14ac:dyDescent="0.3">
      <c r="A10" s="89">
        <v>1999</v>
      </c>
      <c r="B10" s="88"/>
      <c r="C10" s="88"/>
      <c r="D10" s="88"/>
      <c r="E10" s="86">
        <v>73</v>
      </c>
      <c r="F10" s="86">
        <v>26</v>
      </c>
      <c r="G10" s="89">
        <v>202</v>
      </c>
      <c r="H10" s="86">
        <v>50</v>
      </c>
      <c r="I10" s="88"/>
      <c r="J10" s="86">
        <v>3</v>
      </c>
      <c r="K10" s="88"/>
      <c r="L10" s="88"/>
      <c r="M10" s="88"/>
      <c r="N10" s="86">
        <v>7884</v>
      </c>
      <c r="O10" s="86">
        <v>6</v>
      </c>
      <c r="P10" s="86">
        <v>65</v>
      </c>
      <c r="Q10" s="86">
        <v>2731</v>
      </c>
      <c r="R10" s="86">
        <v>29</v>
      </c>
      <c r="S10" s="86">
        <v>112</v>
      </c>
      <c r="T10" s="86">
        <v>28</v>
      </c>
      <c r="U10" s="89">
        <v>11209</v>
      </c>
      <c r="V10" s="84"/>
    </row>
    <row r="11" spans="1:22" hidden="1" x14ac:dyDescent="0.3">
      <c r="A11" s="89">
        <v>2000</v>
      </c>
      <c r="B11" s="88"/>
      <c r="C11" s="88"/>
      <c r="D11" s="88"/>
      <c r="E11" s="86">
        <v>50</v>
      </c>
      <c r="F11" s="86">
        <v>12</v>
      </c>
      <c r="G11" s="89">
        <v>62</v>
      </c>
      <c r="H11" s="86">
        <v>29</v>
      </c>
      <c r="I11" s="86">
        <v>48</v>
      </c>
      <c r="J11" s="86">
        <v>1</v>
      </c>
      <c r="K11" s="88"/>
      <c r="L11" s="88"/>
      <c r="M11" s="88"/>
      <c r="N11" s="86">
        <v>6020</v>
      </c>
      <c r="O11" s="86">
        <v>2</v>
      </c>
      <c r="P11" s="86">
        <v>115</v>
      </c>
      <c r="Q11" s="86">
        <v>3519</v>
      </c>
      <c r="R11" s="86">
        <v>87</v>
      </c>
      <c r="S11" s="88"/>
      <c r="T11" s="86">
        <v>130</v>
      </c>
      <c r="U11" s="89">
        <v>10075</v>
      </c>
      <c r="V11" s="84"/>
    </row>
    <row r="12" spans="1:22" hidden="1" x14ac:dyDescent="0.3">
      <c r="A12" s="89">
        <v>2001</v>
      </c>
      <c r="B12" s="88"/>
      <c r="C12" s="88"/>
      <c r="D12" s="88"/>
      <c r="E12" s="86">
        <v>74</v>
      </c>
      <c r="F12" s="86">
        <v>16</v>
      </c>
      <c r="G12" s="89">
        <v>198</v>
      </c>
      <c r="H12" s="86">
        <v>17</v>
      </c>
      <c r="I12" s="86">
        <v>3</v>
      </c>
      <c r="J12" s="86">
        <v>4</v>
      </c>
      <c r="K12" s="88"/>
      <c r="L12" s="88"/>
      <c r="M12" s="88"/>
      <c r="N12" s="86">
        <v>13937</v>
      </c>
      <c r="O12" s="86">
        <v>5</v>
      </c>
      <c r="P12" s="86">
        <v>179</v>
      </c>
      <c r="Q12" s="86">
        <v>3775</v>
      </c>
      <c r="R12" s="86">
        <v>90</v>
      </c>
      <c r="S12" s="88"/>
      <c r="T12" s="86">
        <v>120</v>
      </c>
      <c r="U12" s="89">
        <v>18418</v>
      </c>
      <c r="V12" s="84"/>
    </row>
    <row r="13" spans="1:22" hidden="1" x14ac:dyDescent="0.3">
      <c r="A13" s="89">
        <v>2002</v>
      </c>
      <c r="B13" s="88"/>
      <c r="C13" s="88"/>
      <c r="D13" s="86">
        <v>15</v>
      </c>
      <c r="E13" s="86">
        <v>75</v>
      </c>
      <c r="F13" s="86">
        <v>58</v>
      </c>
      <c r="G13" s="89">
        <v>99</v>
      </c>
      <c r="H13" s="86">
        <v>18</v>
      </c>
      <c r="I13" s="86">
        <v>41</v>
      </c>
      <c r="J13" s="86">
        <v>4</v>
      </c>
      <c r="K13" s="88"/>
      <c r="L13" s="88"/>
      <c r="M13" s="88"/>
      <c r="N13" s="86">
        <v>2152</v>
      </c>
      <c r="O13" s="86">
        <v>8</v>
      </c>
      <c r="P13" s="86">
        <v>242</v>
      </c>
      <c r="Q13" s="86">
        <v>3904</v>
      </c>
      <c r="R13" s="86">
        <v>190</v>
      </c>
      <c r="S13" s="88"/>
      <c r="T13" s="86">
        <v>188</v>
      </c>
      <c r="U13" s="89">
        <v>6993</v>
      </c>
      <c r="V13" s="84"/>
    </row>
    <row r="14" spans="1:22" hidden="1" x14ac:dyDescent="0.3">
      <c r="A14" s="89">
        <v>2003</v>
      </c>
      <c r="B14" s="88"/>
      <c r="C14" s="88"/>
      <c r="D14" s="88"/>
      <c r="E14" s="86">
        <v>64</v>
      </c>
      <c r="F14" s="86">
        <v>22</v>
      </c>
      <c r="G14" s="89">
        <v>32</v>
      </c>
      <c r="H14" s="86">
        <v>8</v>
      </c>
      <c r="I14" s="86">
        <v>5</v>
      </c>
      <c r="J14" s="86">
        <v>5</v>
      </c>
      <c r="K14" s="88"/>
      <c r="L14" s="88"/>
      <c r="M14" s="88"/>
      <c r="N14" s="86">
        <v>1210</v>
      </c>
      <c r="O14" s="86">
        <v>7</v>
      </c>
      <c r="P14" s="86">
        <v>44</v>
      </c>
      <c r="Q14" s="86">
        <v>952</v>
      </c>
      <c r="R14" s="86">
        <v>47</v>
      </c>
      <c r="S14" s="88"/>
      <c r="T14" s="86">
        <v>124</v>
      </c>
      <c r="U14" s="89">
        <v>2520</v>
      </c>
      <c r="V14" s="84"/>
    </row>
    <row r="15" spans="1:22" hidden="1" x14ac:dyDescent="0.3">
      <c r="A15" s="89">
        <v>2004</v>
      </c>
      <c r="B15" s="87" t="s">
        <v>310</v>
      </c>
      <c r="C15" s="88"/>
      <c r="D15" s="88"/>
      <c r="E15" s="86">
        <v>588</v>
      </c>
      <c r="F15" s="86">
        <v>13</v>
      </c>
      <c r="G15" s="89">
        <v>10</v>
      </c>
      <c r="H15" s="86">
        <v>4</v>
      </c>
      <c r="I15" s="86">
        <v>10</v>
      </c>
      <c r="J15" s="86">
        <v>3</v>
      </c>
      <c r="K15" s="88"/>
      <c r="L15" s="88"/>
      <c r="M15" s="88"/>
      <c r="N15" s="86">
        <v>1375</v>
      </c>
      <c r="O15" s="86">
        <v>42</v>
      </c>
      <c r="P15" s="86">
        <v>235</v>
      </c>
      <c r="Q15" s="86">
        <v>2879</v>
      </c>
      <c r="R15" s="86">
        <v>257</v>
      </c>
      <c r="S15" s="88"/>
      <c r="T15" s="86">
        <v>76</v>
      </c>
      <c r="U15" s="89">
        <v>5493</v>
      </c>
      <c r="V15" s="84"/>
    </row>
    <row r="16" spans="1:22" hidden="1" x14ac:dyDescent="0.3">
      <c r="A16" s="89">
        <v>2005</v>
      </c>
      <c r="B16" s="88"/>
      <c r="C16" s="88"/>
      <c r="D16" s="86">
        <v>5</v>
      </c>
      <c r="E16" s="86">
        <v>1147</v>
      </c>
      <c r="F16" s="86">
        <v>46</v>
      </c>
      <c r="G16" s="89">
        <v>33</v>
      </c>
      <c r="H16" s="86">
        <v>39</v>
      </c>
      <c r="I16" s="86">
        <v>4</v>
      </c>
      <c r="J16" s="86">
        <v>4</v>
      </c>
      <c r="K16" s="88"/>
      <c r="L16" s="88"/>
      <c r="M16" s="86">
        <v>7</v>
      </c>
      <c r="N16" s="86">
        <v>1760</v>
      </c>
      <c r="O16" s="88"/>
      <c r="P16" s="86">
        <v>140</v>
      </c>
      <c r="Q16" s="86">
        <v>5023</v>
      </c>
      <c r="R16" s="86">
        <v>163</v>
      </c>
      <c r="S16" s="88"/>
      <c r="T16" s="86">
        <v>95</v>
      </c>
      <c r="U16" s="89">
        <v>8465</v>
      </c>
      <c r="V16" s="84"/>
    </row>
    <row r="17" spans="1:24" s="41" customFormat="1" x14ac:dyDescent="0.3">
      <c r="A17" s="38">
        <v>2006</v>
      </c>
      <c r="B17" s="101" t="s">
        <v>311</v>
      </c>
      <c r="C17" s="40"/>
      <c r="D17" s="39">
        <v>396</v>
      </c>
      <c r="E17" s="39">
        <v>3808</v>
      </c>
      <c r="F17" s="39">
        <v>215</v>
      </c>
      <c r="G17" s="38">
        <v>2483</v>
      </c>
      <c r="H17" s="39">
        <v>63</v>
      </c>
      <c r="I17" s="39">
        <v>2513</v>
      </c>
      <c r="J17" s="39">
        <v>4</v>
      </c>
      <c r="K17" s="39">
        <v>341</v>
      </c>
      <c r="L17" s="39">
        <v>845</v>
      </c>
      <c r="M17" s="40"/>
      <c r="N17" s="39">
        <v>4710</v>
      </c>
      <c r="O17" s="39">
        <v>2496</v>
      </c>
      <c r="P17" s="39">
        <v>1804</v>
      </c>
      <c r="Q17" s="39">
        <v>11413</v>
      </c>
      <c r="R17" s="39">
        <v>710</v>
      </c>
      <c r="S17" s="40"/>
      <c r="T17" s="39">
        <v>1027</v>
      </c>
      <c r="U17" s="38">
        <v>33261</v>
      </c>
      <c r="V17" s="102"/>
    </row>
    <row r="18" spans="1:24" x14ac:dyDescent="0.3">
      <c r="A18" s="89">
        <v>2007</v>
      </c>
      <c r="B18" s="88"/>
      <c r="C18" s="88"/>
      <c r="D18" s="86">
        <v>684</v>
      </c>
      <c r="E18" s="86">
        <v>2197</v>
      </c>
      <c r="F18" s="86">
        <v>234</v>
      </c>
      <c r="G18" s="89">
        <v>520</v>
      </c>
      <c r="H18" s="86">
        <v>29</v>
      </c>
      <c r="I18" s="86">
        <v>1587</v>
      </c>
      <c r="J18" s="86">
        <v>17</v>
      </c>
      <c r="K18" s="86">
        <v>349</v>
      </c>
      <c r="L18" s="86">
        <v>785</v>
      </c>
      <c r="M18" s="88"/>
      <c r="N18" s="86">
        <v>3209</v>
      </c>
      <c r="O18" s="86">
        <v>1081</v>
      </c>
      <c r="P18" s="86">
        <v>1483</v>
      </c>
      <c r="Q18" s="86">
        <v>5660</v>
      </c>
      <c r="R18" s="86">
        <v>2181</v>
      </c>
      <c r="S18" s="88"/>
      <c r="T18" s="86">
        <v>202</v>
      </c>
      <c r="U18" s="89">
        <v>20219</v>
      </c>
      <c r="V18" s="84"/>
    </row>
    <row r="19" spans="1:24" x14ac:dyDescent="0.3">
      <c r="A19" s="89">
        <v>2008</v>
      </c>
      <c r="B19" s="88"/>
      <c r="C19" s="88"/>
      <c r="D19" s="88"/>
      <c r="E19" s="86">
        <v>1849</v>
      </c>
      <c r="F19" s="86">
        <v>187</v>
      </c>
      <c r="G19" s="89">
        <v>16</v>
      </c>
      <c r="H19" s="86">
        <v>25</v>
      </c>
      <c r="I19" s="86">
        <v>9</v>
      </c>
      <c r="J19" s="86">
        <v>9</v>
      </c>
      <c r="K19" s="86">
        <v>267</v>
      </c>
      <c r="L19" s="86">
        <v>117</v>
      </c>
      <c r="M19" s="86">
        <v>13</v>
      </c>
      <c r="N19" s="86">
        <v>2220</v>
      </c>
      <c r="O19" s="86">
        <v>8</v>
      </c>
      <c r="P19" s="86">
        <v>713</v>
      </c>
      <c r="Q19" s="86">
        <v>7117</v>
      </c>
      <c r="R19" s="86">
        <v>463</v>
      </c>
      <c r="S19" s="88"/>
      <c r="T19" s="86">
        <v>83</v>
      </c>
      <c r="U19" s="89">
        <v>13096</v>
      </c>
      <c r="V19" s="84"/>
    </row>
    <row r="20" spans="1:24" x14ac:dyDescent="0.3">
      <c r="A20" s="89">
        <v>2009</v>
      </c>
      <c r="B20" s="87" t="s">
        <v>312</v>
      </c>
      <c r="C20" s="88"/>
      <c r="D20" s="88"/>
      <c r="E20" s="86">
        <v>1343</v>
      </c>
      <c r="F20" s="86">
        <v>15</v>
      </c>
      <c r="G20" s="89">
        <v>42</v>
      </c>
      <c r="H20" s="88"/>
      <c r="I20" s="86">
        <v>33</v>
      </c>
      <c r="J20" s="88"/>
      <c r="K20" s="88"/>
      <c r="L20" s="88"/>
      <c r="M20" s="86">
        <v>3</v>
      </c>
      <c r="N20" s="86">
        <v>2677</v>
      </c>
      <c r="O20" s="86">
        <v>338</v>
      </c>
      <c r="P20" s="86">
        <v>806</v>
      </c>
      <c r="Q20" s="86">
        <v>3843</v>
      </c>
      <c r="R20" s="86">
        <v>177</v>
      </c>
      <c r="S20" s="88"/>
      <c r="T20" s="86">
        <v>80</v>
      </c>
      <c r="U20" s="89">
        <v>10246</v>
      </c>
      <c r="V20" s="84"/>
    </row>
    <row r="21" spans="1:24" x14ac:dyDescent="0.3">
      <c r="A21" s="89">
        <v>2010</v>
      </c>
      <c r="B21" s="88"/>
      <c r="C21" s="88"/>
      <c r="D21" s="88"/>
      <c r="E21" s="86">
        <v>979</v>
      </c>
      <c r="F21" s="86">
        <v>175</v>
      </c>
      <c r="G21" s="89">
        <v>21</v>
      </c>
      <c r="H21" s="86">
        <v>12</v>
      </c>
      <c r="I21" s="86">
        <v>2</v>
      </c>
      <c r="J21" s="88"/>
      <c r="K21" s="86">
        <v>243</v>
      </c>
      <c r="L21" s="86">
        <v>457</v>
      </c>
      <c r="M21" s="88"/>
      <c r="N21" s="86">
        <v>2065</v>
      </c>
      <c r="O21" s="88"/>
      <c r="P21" s="86">
        <v>293</v>
      </c>
      <c r="Q21" s="86">
        <v>6414</v>
      </c>
      <c r="R21" s="86">
        <v>1184</v>
      </c>
      <c r="S21" s="88"/>
      <c r="T21" s="86">
        <v>79</v>
      </c>
      <c r="U21" s="89">
        <v>11924</v>
      </c>
      <c r="V21" s="84"/>
    </row>
    <row r="22" spans="1:24" x14ac:dyDescent="0.3">
      <c r="A22" s="89">
        <v>2011</v>
      </c>
      <c r="B22" s="88"/>
      <c r="C22" s="88"/>
      <c r="D22" s="88"/>
      <c r="E22" s="86">
        <v>984</v>
      </c>
      <c r="F22" s="86">
        <v>175</v>
      </c>
      <c r="G22" s="89">
        <v>835</v>
      </c>
      <c r="H22" s="88"/>
      <c r="I22" s="86">
        <v>2</v>
      </c>
      <c r="J22" s="88"/>
      <c r="K22" s="86">
        <v>536</v>
      </c>
      <c r="L22" s="86">
        <v>565</v>
      </c>
      <c r="M22" s="88"/>
      <c r="N22" s="86">
        <v>2471</v>
      </c>
      <c r="O22" s="86">
        <v>11</v>
      </c>
      <c r="P22" s="86">
        <v>613</v>
      </c>
      <c r="Q22" s="86">
        <v>5037</v>
      </c>
      <c r="R22" s="86">
        <v>1678</v>
      </c>
      <c r="S22" s="88"/>
      <c r="T22" s="86">
        <v>55</v>
      </c>
      <c r="U22" s="89">
        <v>12962</v>
      </c>
      <c r="V22" s="84"/>
    </row>
    <row r="23" spans="1:24" x14ac:dyDescent="0.3">
      <c r="A23" s="89">
        <v>2012</v>
      </c>
      <c r="B23" s="88"/>
      <c r="C23" s="88"/>
      <c r="D23" s="88"/>
      <c r="E23" s="86">
        <v>259</v>
      </c>
      <c r="F23" s="88"/>
      <c r="G23" s="89">
        <v>517</v>
      </c>
      <c r="H23" s="88"/>
      <c r="I23" s="86">
        <v>36</v>
      </c>
      <c r="J23" s="88"/>
      <c r="K23" s="86">
        <v>447</v>
      </c>
      <c r="L23" s="86">
        <v>449</v>
      </c>
      <c r="M23" s="88"/>
      <c r="N23" s="86">
        <v>2114</v>
      </c>
      <c r="O23" s="86">
        <v>318</v>
      </c>
      <c r="P23" s="86">
        <v>1038</v>
      </c>
      <c r="Q23" s="86">
        <v>4101</v>
      </c>
      <c r="R23" s="86">
        <v>1780</v>
      </c>
      <c r="S23" s="88"/>
      <c r="T23" s="88"/>
      <c r="U23" s="89">
        <v>11059</v>
      </c>
      <c r="V23" s="84"/>
    </row>
    <row r="24" spans="1:24" x14ac:dyDescent="0.3">
      <c r="A24" s="89">
        <v>2013</v>
      </c>
      <c r="B24" s="88"/>
      <c r="C24" s="88"/>
      <c r="D24" s="88"/>
      <c r="E24" s="86">
        <v>697</v>
      </c>
      <c r="F24" s="88"/>
      <c r="G24" s="89">
        <v>80</v>
      </c>
      <c r="H24" s="86">
        <v>21</v>
      </c>
      <c r="I24" s="86">
        <v>1</v>
      </c>
      <c r="J24" s="88"/>
      <c r="K24" s="86">
        <v>280</v>
      </c>
      <c r="L24" s="86">
        <v>262</v>
      </c>
      <c r="M24" s="88"/>
      <c r="N24" s="86">
        <v>1835</v>
      </c>
      <c r="O24" s="86">
        <v>84</v>
      </c>
      <c r="P24" s="86">
        <v>1078</v>
      </c>
      <c r="Q24" s="86">
        <v>3677</v>
      </c>
      <c r="R24" s="86">
        <v>1459</v>
      </c>
      <c r="S24" s="88"/>
      <c r="T24" s="88"/>
      <c r="U24" s="89">
        <v>9474</v>
      </c>
      <c r="V24" s="84"/>
    </row>
    <row r="25" spans="1:24" x14ac:dyDescent="0.3">
      <c r="A25" s="89">
        <v>2014</v>
      </c>
      <c r="B25" s="88"/>
      <c r="C25" s="88"/>
      <c r="D25" s="88"/>
      <c r="E25" s="86">
        <v>743</v>
      </c>
      <c r="F25" s="86">
        <v>215</v>
      </c>
      <c r="G25" s="89">
        <v>446</v>
      </c>
      <c r="H25" s="86">
        <v>15</v>
      </c>
      <c r="I25" s="90" t="s">
        <v>252</v>
      </c>
      <c r="J25" s="88"/>
      <c r="K25" s="86">
        <v>215</v>
      </c>
      <c r="L25" s="86">
        <v>167</v>
      </c>
      <c r="M25" s="86">
        <v>3</v>
      </c>
      <c r="N25" s="86">
        <v>13503</v>
      </c>
      <c r="O25" s="86">
        <v>103</v>
      </c>
      <c r="P25" s="86">
        <v>505</v>
      </c>
      <c r="Q25" s="86">
        <v>1704</v>
      </c>
      <c r="R25" s="86">
        <v>1162</v>
      </c>
      <c r="S25" s="88"/>
      <c r="T25" s="88"/>
      <c r="U25" s="89">
        <v>18780</v>
      </c>
      <c r="V25" s="84"/>
    </row>
    <row r="26" spans="1:24" x14ac:dyDescent="0.3">
      <c r="A26" s="89">
        <v>2015</v>
      </c>
      <c r="B26" s="88"/>
      <c r="C26" s="88"/>
      <c r="D26" s="88"/>
      <c r="E26" s="86">
        <v>657</v>
      </c>
      <c r="F26" s="86">
        <v>49</v>
      </c>
      <c r="G26" s="89">
        <v>242</v>
      </c>
      <c r="H26" s="86">
        <v>48</v>
      </c>
      <c r="I26" s="86">
        <v>3</v>
      </c>
      <c r="J26" s="88"/>
      <c r="K26" s="86">
        <v>537</v>
      </c>
      <c r="L26" s="86">
        <v>192</v>
      </c>
      <c r="M26" s="86">
        <v>3</v>
      </c>
      <c r="N26" s="86">
        <v>19720</v>
      </c>
      <c r="O26" s="86">
        <v>5</v>
      </c>
      <c r="P26" s="86">
        <v>678</v>
      </c>
      <c r="Q26" s="86">
        <v>1142</v>
      </c>
      <c r="R26" s="86">
        <v>2529</v>
      </c>
      <c r="S26" s="88"/>
      <c r="T26" s="86">
        <v>52</v>
      </c>
      <c r="U26" s="89">
        <v>25856</v>
      </c>
      <c r="V26" s="84"/>
    </row>
    <row r="27" spans="1:24" x14ac:dyDescent="0.3">
      <c r="A27" s="89">
        <v>2016</v>
      </c>
      <c r="B27" s="88"/>
      <c r="C27" s="88"/>
      <c r="D27" s="88"/>
      <c r="E27" s="86">
        <v>491</v>
      </c>
      <c r="F27" s="86">
        <v>134</v>
      </c>
      <c r="G27" s="89">
        <v>436</v>
      </c>
      <c r="H27" s="86">
        <v>74</v>
      </c>
      <c r="I27" s="88"/>
      <c r="J27" s="86">
        <v>8</v>
      </c>
      <c r="K27" s="86">
        <v>1243</v>
      </c>
      <c r="L27" s="86">
        <v>1064</v>
      </c>
      <c r="M27" s="88"/>
      <c r="N27" s="86">
        <v>19083</v>
      </c>
      <c r="O27" s="86">
        <v>206</v>
      </c>
      <c r="P27" s="86">
        <v>1066</v>
      </c>
      <c r="Q27" s="86">
        <v>8419</v>
      </c>
      <c r="R27" s="86">
        <v>3138</v>
      </c>
      <c r="S27" s="88"/>
      <c r="T27" s="86">
        <v>121</v>
      </c>
      <c r="U27" s="89">
        <v>35429</v>
      </c>
      <c r="V27" s="84"/>
    </row>
    <row r="28" spans="1:24" x14ac:dyDescent="0.3">
      <c r="A28" s="85" t="s">
        <v>313</v>
      </c>
      <c r="B28" s="88"/>
      <c r="C28" s="86">
        <v>4</v>
      </c>
      <c r="D28" s="88"/>
      <c r="E28" s="86">
        <v>667</v>
      </c>
      <c r="F28" s="86">
        <v>45</v>
      </c>
      <c r="G28" s="89">
        <v>763</v>
      </c>
      <c r="H28" s="86">
        <v>66</v>
      </c>
      <c r="I28" s="92">
        <v>3</v>
      </c>
      <c r="J28" s="88"/>
      <c r="K28" s="86">
        <v>562</v>
      </c>
      <c r="L28" s="86">
        <v>790</v>
      </c>
      <c r="M28" s="88"/>
      <c r="N28" s="86">
        <v>17281</v>
      </c>
      <c r="O28" s="86">
        <v>102</v>
      </c>
      <c r="P28" s="86">
        <v>1060</v>
      </c>
      <c r="Q28" s="86">
        <v>6583</v>
      </c>
      <c r="R28" s="86">
        <v>2838</v>
      </c>
      <c r="S28" s="88"/>
      <c r="T28" s="86">
        <v>436</v>
      </c>
      <c r="U28" s="89">
        <v>31200</v>
      </c>
      <c r="V28" s="84"/>
    </row>
    <row r="29" spans="1:24" ht="16.2" customHeight="1" x14ac:dyDescent="0.3">
      <c r="A29" s="83" t="s">
        <v>314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</row>
    <row r="30" spans="1:24" x14ac:dyDescent="0.3">
      <c r="A30" t="s">
        <v>191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  <c r="S30" t="s">
        <v>18</v>
      </c>
      <c r="T30" t="s">
        <v>19</v>
      </c>
      <c r="U30" t="s">
        <v>20</v>
      </c>
      <c r="V30" t="s">
        <v>21</v>
      </c>
      <c r="W30" t="s">
        <v>22</v>
      </c>
      <c r="X30" t="s">
        <v>23</v>
      </c>
    </row>
    <row r="31" spans="1:24" x14ac:dyDescent="0.3">
      <c r="A31">
        <v>2012</v>
      </c>
      <c r="C31" s="37">
        <f>AVERAGE(G17:G23)</f>
        <v>633.42857142857144</v>
      </c>
      <c r="E31" s="37">
        <f>AVERAGE(D17:D23)</f>
        <v>540</v>
      </c>
      <c r="F31" s="37">
        <f>AVERAGE(R17:R23)</f>
        <v>1167.5714285714287</v>
      </c>
      <c r="H31" s="37">
        <f>AVERAGE(E17:E23)</f>
        <v>1631.2857142857142</v>
      </c>
      <c r="I31" s="37">
        <f>AVERAGE(F17:F23)</f>
        <v>166.83333333333334</v>
      </c>
      <c r="J31" s="37">
        <f>AVERAGE(T17:T23)</f>
        <v>254.33333333333334</v>
      </c>
      <c r="L31" s="37">
        <f>AVERAGE(H17:H23)</f>
        <v>32.25</v>
      </c>
      <c r="M31" s="37">
        <f>AVERAGE(J17:J23)</f>
        <v>10</v>
      </c>
      <c r="O31" s="37">
        <f>AVERAGE(I17:I23)</f>
        <v>597.42857142857144</v>
      </c>
      <c r="Q31" s="37">
        <f>AVERAGE(L16:L23)</f>
        <v>536.33333333333337</v>
      </c>
      <c r="R31">
        <f>AVERAGE(K16:K23)</f>
        <v>363.83333333333331</v>
      </c>
      <c r="S31" s="37">
        <f>AVERAGE(M17:M23)</f>
        <v>8</v>
      </c>
      <c r="T31" s="37">
        <f>AVERAGE(N17:N23)</f>
        <v>2780.8571428571427</v>
      </c>
      <c r="U31" s="37">
        <f>AVERAGE(O17:O23)</f>
        <v>708.66666666666663</v>
      </c>
      <c r="V31" s="37">
        <f>AVERAGE(P17:P23)</f>
        <v>964.28571428571433</v>
      </c>
      <c r="W31" s="37">
        <f>AVERAGE(Q17:Q23)</f>
        <v>6226.4285714285716</v>
      </c>
    </row>
    <row r="32" spans="1:24" x14ac:dyDescent="0.3">
      <c r="A32">
        <v>2016</v>
      </c>
      <c r="C32" s="37">
        <f>AVERAGE(G21:G27)</f>
        <v>368.14285714285717</v>
      </c>
      <c r="E32" s="37">
        <v>0</v>
      </c>
      <c r="F32" s="37">
        <f>AVERAGE(R21:R27)</f>
        <v>1847.1428571428571</v>
      </c>
      <c r="H32" s="37">
        <f>AVERAGE(E21:E27)</f>
        <v>687.14285714285711</v>
      </c>
      <c r="I32" s="37">
        <f>AVERAGE(F21:F27)</f>
        <v>149.6</v>
      </c>
      <c r="J32" s="37">
        <f>AVERAGE(T21:T27)</f>
        <v>76.75</v>
      </c>
      <c r="L32" s="37">
        <f>AVERAGE(H21:H27)</f>
        <v>34</v>
      </c>
      <c r="M32" s="37">
        <f>AVERAGE(J21:J27)</f>
        <v>8</v>
      </c>
      <c r="O32" s="37">
        <f>AVERAGE(I21:I27)</f>
        <v>8.8000000000000007</v>
      </c>
      <c r="Q32" s="37">
        <f>AVERAGE(L20:L27)</f>
        <v>450.85714285714283</v>
      </c>
      <c r="R32">
        <f>AVERAGE(K20:K27)</f>
        <v>500.14285714285717</v>
      </c>
      <c r="S32" s="37">
        <f>AVERAGE(M21:M27)</f>
        <v>3</v>
      </c>
      <c r="T32" s="37">
        <f>AVERAGE(N21:N27)</f>
        <v>8684.4285714285706</v>
      </c>
      <c r="U32" s="37">
        <f>AVERAGE(O21:O27)</f>
        <v>121.16666666666667</v>
      </c>
      <c r="V32" s="37">
        <f>AVERAGE(P21:P27)</f>
        <v>753</v>
      </c>
      <c r="W32" s="37">
        <f>AVERAGE(Q21:Q27)</f>
        <v>4356.2857142857147</v>
      </c>
    </row>
    <row r="33" spans="1:23" x14ac:dyDescent="0.3">
      <c r="A33" t="s">
        <v>209</v>
      </c>
      <c r="C33" s="37">
        <f>AVERAGE(G22:G28)</f>
        <v>474.14285714285717</v>
      </c>
      <c r="E33" s="37">
        <v>1</v>
      </c>
      <c r="F33" s="37">
        <f>AVERAGE(R22:R28)</f>
        <v>2083.4285714285716</v>
      </c>
      <c r="H33" s="37">
        <f>AVERAGE(E22:E28)</f>
        <v>642.57142857142856</v>
      </c>
      <c r="I33" s="37">
        <f>AVERAGE(F22:F28)</f>
        <v>123.6</v>
      </c>
      <c r="J33" s="37">
        <f>AVERAGE(T22:T28)</f>
        <v>166</v>
      </c>
      <c r="L33" s="37">
        <f>AVERAGE(H22:H28)</f>
        <v>44.8</v>
      </c>
      <c r="M33" s="37">
        <f>AVERAGE(J22:J28)</f>
        <v>8</v>
      </c>
      <c r="O33" s="37">
        <f>AVERAGE(I22:I28)</f>
        <v>9</v>
      </c>
      <c r="Q33" s="37">
        <f>AVERAGE(L21:L28)</f>
        <v>493.25</v>
      </c>
      <c r="R33">
        <f>AVERAGE(K21:K28)</f>
        <v>507.875</v>
      </c>
      <c r="S33" s="37">
        <f>AVERAGE(M22:M28)</f>
        <v>3</v>
      </c>
      <c r="T33" s="37">
        <f>AVERAGE(N22:N28)</f>
        <v>10858.142857142857</v>
      </c>
      <c r="U33" s="37">
        <f>AVERAGE(O22:O28)</f>
        <v>118.42857142857143</v>
      </c>
      <c r="V33" s="37">
        <f>AVERAGE(P22:P28)</f>
        <v>862.57142857142856</v>
      </c>
      <c r="W33" s="37">
        <f>AVERAGE(Q22:Q28)</f>
        <v>4380.4285714285716</v>
      </c>
    </row>
  </sheetData>
  <mergeCells count="22">
    <mergeCell ref="A1:V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A29:V29"/>
    <mergeCell ref="P2:P3"/>
    <mergeCell ref="Q2:Q3"/>
    <mergeCell ref="R2:R3"/>
    <mergeCell ref="S2:T2"/>
    <mergeCell ref="U2:U3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5D34-B083-417D-91FC-7A0E3C869F15}">
  <dimension ref="A1:AQ129"/>
  <sheetViews>
    <sheetView topLeftCell="O1" zoomScale="58" workbookViewId="0">
      <selection activeCell="U21" sqref="U21:AQ23"/>
    </sheetView>
  </sheetViews>
  <sheetFormatPr baseColWidth="10" defaultRowHeight="14.4" x14ac:dyDescent="0.3"/>
  <cols>
    <col min="1" max="1" width="11.6640625" style="80" customWidth="1"/>
    <col min="2" max="9" width="12.109375" style="80" customWidth="1"/>
    <col min="10" max="10" width="13" style="80" customWidth="1"/>
    <col min="11" max="11" width="12.6640625" style="80" customWidth="1"/>
    <col min="12" max="19" width="13" style="80" customWidth="1"/>
    <col min="20" max="16384" width="11.5546875" style="80"/>
  </cols>
  <sheetData>
    <row r="1" spans="1:43" x14ac:dyDescent="0.3">
      <c r="A1" s="79" t="s">
        <v>282</v>
      </c>
      <c r="B1" s="79" t="s">
        <v>283</v>
      </c>
      <c r="C1" s="79" t="s">
        <v>284</v>
      </c>
      <c r="D1" s="79" t="s">
        <v>285</v>
      </c>
      <c r="E1" t="s">
        <v>286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  <c r="N1" t="s">
        <v>296</v>
      </c>
      <c r="O1" t="s">
        <v>297</v>
      </c>
      <c r="P1" t="s">
        <v>298</v>
      </c>
      <c r="Q1" t="s">
        <v>299</v>
      </c>
      <c r="R1" t="s">
        <v>300</v>
      </c>
      <c r="S1" t="s">
        <v>287</v>
      </c>
    </row>
    <row r="2" spans="1:43" x14ac:dyDescent="0.3">
      <c r="A2" s="82" t="s">
        <v>281</v>
      </c>
      <c r="B2" s="82" t="s">
        <v>270</v>
      </c>
      <c r="C2" s="82" t="s">
        <v>266</v>
      </c>
      <c r="D2" s="82" t="s">
        <v>1</v>
      </c>
      <c r="E2" s="82">
        <v>0</v>
      </c>
      <c r="F2" s="82">
        <v>0</v>
      </c>
      <c r="G2" s="82">
        <v>0</v>
      </c>
      <c r="H2" s="82">
        <v>0</v>
      </c>
      <c r="I2" s="82">
        <v>0</v>
      </c>
      <c r="J2" s="82">
        <v>0</v>
      </c>
      <c r="K2" s="82">
        <v>0</v>
      </c>
      <c r="L2" s="82">
        <v>0</v>
      </c>
      <c r="M2" s="82">
        <v>0</v>
      </c>
      <c r="N2" s="82">
        <v>0</v>
      </c>
      <c r="O2" s="82">
        <v>0</v>
      </c>
      <c r="P2" s="82">
        <v>0</v>
      </c>
      <c r="Q2" s="82">
        <v>0</v>
      </c>
      <c r="R2" s="82">
        <v>0</v>
      </c>
      <c r="S2" s="82">
        <v>0</v>
      </c>
    </row>
    <row r="3" spans="1:43" x14ac:dyDescent="0.3">
      <c r="A3" s="81" t="s">
        <v>281</v>
      </c>
      <c r="B3" s="81" t="s">
        <v>269</v>
      </c>
      <c r="C3" s="81" t="s">
        <v>266</v>
      </c>
      <c r="D3" s="81" t="s">
        <v>1</v>
      </c>
      <c r="E3" s="81">
        <v>0</v>
      </c>
      <c r="F3" s="81">
        <v>0</v>
      </c>
      <c r="G3" s="81">
        <v>0</v>
      </c>
      <c r="H3" s="81">
        <v>0</v>
      </c>
      <c r="I3" s="81">
        <v>0</v>
      </c>
      <c r="J3" s="81">
        <v>0</v>
      </c>
      <c r="K3" s="81">
        <v>0</v>
      </c>
      <c r="L3" s="81">
        <v>0</v>
      </c>
      <c r="M3" s="81">
        <v>0</v>
      </c>
      <c r="N3" s="81">
        <v>0</v>
      </c>
      <c r="O3" s="81">
        <v>0</v>
      </c>
      <c r="P3" s="81">
        <v>0</v>
      </c>
      <c r="Q3" s="81">
        <v>0</v>
      </c>
      <c r="R3" s="81">
        <v>0</v>
      </c>
      <c r="S3" s="81">
        <v>0</v>
      </c>
      <c r="U3" s="6" t="s">
        <v>1</v>
      </c>
      <c r="V3" s="6" t="s">
        <v>2</v>
      </c>
      <c r="W3" s="6" t="s">
        <v>3</v>
      </c>
      <c r="X3" s="6" t="s">
        <v>4</v>
      </c>
      <c r="Y3" s="6" t="s">
        <v>5</v>
      </c>
      <c r="Z3" s="6" t="s">
        <v>6</v>
      </c>
      <c r="AA3" s="6" t="s">
        <v>7</v>
      </c>
      <c r="AB3" s="6" t="s">
        <v>8</v>
      </c>
      <c r="AC3" s="6" t="s">
        <v>9</v>
      </c>
      <c r="AD3" s="6" t="s">
        <v>10</v>
      </c>
      <c r="AE3" s="6" t="s">
        <v>11</v>
      </c>
      <c r="AF3" s="6" t="s">
        <v>12</v>
      </c>
      <c r="AG3" s="6" t="s">
        <v>13</v>
      </c>
      <c r="AH3" s="6" t="s">
        <v>14</v>
      </c>
      <c r="AI3" s="6" t="s">
        <v>15</v>
      </c>
      <c r="AJ3" s="6" t="s">
        <v>16</v>
      </c>
      <c r="AK3" s="6" t="s">
        <v>17</v>
      </c>
      <c r="AL3" s="6" t="s">
        <v>18</v>
      </c>
      <c r="AM3" s="6" t="s">
        <v>19</v>
      </c>
      <c r="AN3" s="6" t="s">
        <v>20</v>
      </c>
      <c r="AO3" s="6" t="s">
        <v>21</v>
      </c>
      <c r="AP3" s="6" t="s">
        <v>22</v>
      </c>
      <c r="AQ3" s="7" t="s">
        <v>23</v>
      </c>
    </row>
    <row r="4" spans="1:43" x14ac:dyDescent="0.3">
      <c r="A4" s="82" t="s">
        <v>281</v>
      </c>
      <c r="B4" s="82" t="s">
        <v>271</v>
      </c>
      <c r="C4" s="82" t="s">
        <v>266</v>
      </c>
      <c r="D4" s="82" t="s">
        <v>1</v>
      </c>
      <c r="E4" s="82">
        <v>0</v>
      </c>
      <c r="F4" s="82">
        <v>0</v>
      </c>
      <c r="G4" s="82">
        <v>0</v>
      </c>
      <c r="H4" s="82">
        <v>0</v>
      </c>
      <c r="I4" s="82">
        <v>0</v>
      </c>
      <c r="J4" s="82">
        <v>0</v>
      </c>
      <c r="K4" s="82">
        <v>0</v>
      </c>
      <c r="L4" s="82">
        <v>0</v>
      </c>
      <c r="M4" s="82">
        <v>0</v>
      </c>
      <c r="N4" s="82">
        <v>0</v>
      </c>
      <c r="O4" s="82">
        <v>0</v>
      </c>
      <c r="P4" s="82">
        <v>0</v>
      </c>
      <c r="Q4" s="82">
        <v>0</v>
      </c>
      <c r="R4" s="82">
        <v>0</v>
      </c>
      <c r="S4" s="82">
        <v>0</v>
      </c>
      <c r="T4" s="80">
        <v>2006</v>
      </c>
      <c r="U4" s="80">
        <f>SUMIF($D:$D,U$3,$S:$S)</f>
        <v>0</v>
      </c>
      <c r="V4" s="80">
        <f t="shared" ref="V4:AQ4" si="0">SUMIF($D:$D,V$3,$S:$S)</f>
        <v>10862.800000000001</v>
      </c>
      <c r="W4" s="80">
        <f t="shared" si="0"/>
        <v>8536</v>
      </c>
      <c r="X4" s="80">
        <f t="shared" si="0"/>
        <v>0</v>
      </c>
      <c r="Y4" s="80">
        <f t="shared" si="0"/>
        <v>8235.5</v>
      </c>
      <c r="Z4" s="80">
        <f t="shared" si="0"/>
        <v>0</v>
      </c>
      <c r="AA4" s="80">
        <f t="shared" si="0"/>
        <v>1312</v>
      </c>
      <c r="AB4" s="80">
        <f t="shared" si="0"/>
        <v>10913.400000000001</v>
      </c>
      <c r="AC4" s="80">
        <f t="shared" si="0"/>
        <v>9494</v>
      </c>
      <c r="AD4" s="80">
        <f t="shared" si="0"/>
        <v>0</v>
      </c>
      <c r="AE4" s="80">
        <f t="shared" si="0"/>
        <v>0</v>
      </c>
      <c r="AF4" s="80">
        <f t="shared" si="0"/>
        <v>28856.200000000004</v>
      </c>
      <c r="AG4" s="80">
        <f t="shared" si="0"/>
        <v>0</v>
      </c>
      <c r="AH4" s="80">
        <f t="shared" si="0"/>
        <v>0</v>
      </c>
      <c r="AI4" s="80">
        <f t="shared" si="0"/>
        <v>0</v>
      </c>
      <c r="AJ4" s="80">
        <f t="shared" si="0"/>
        <v>7197</v>
      </c>
      <c r="AK4" s="80">
        <f t="shared" si="0"/>
        <v>0</v>
      </c>
      <c r="AL4" s="80">
        <f t="shared" si="0"/>
        <v>39360</v>
      </c>
      <c r="AM4" s="80">
        <f t="shared" si="0"/>
        <v>27224</v>
      </c>
      <c r="AN4" s="80">
        <f t="shared" si="0"/>
        <v>0</v>
      </c>
      <c r="AO4" s="80">
        <f t="shared" si="0"/>
        <v>751.9</v>
      </c>
      <c r="AP4" s="80">
        <f t="shared" si="0"/>
        <v>0</v>
      </c>
      <c r="AQ4" s="80">
        <f t="shared" si="0"/>
        <v>199.1</v>
      </c>
    </row>
    <row r="5" spans="1:43" x14ac:dyDescent="0.3">
      <c r="A5" s="81" t="s">
        <v>281</v>
      </c>
      <c r="B5" s="81" t="s">
        <v>272</v>
      </c>
      <c r="C5" s="81" t="s">
        <v>266</v>
      </c>
      <c r="D5" s="81" t="s">
        <v>1</v>
      </c>
      <c r="E5" s="81">
        <v>0</v>
      </c>
      <c r="F5" s="81">
        <v>0</v>
      </c>
      <c r="G5" s="81">
        <v>0</v>
      </c>
      <c r="H5" s="81">
        <v>0</v>
      </c>
      <c r="I5" s="81">
        <v>0</v>
      </c>
      <c r="J5" s="81">
        <v>0</v>
      </c>
      <c r="K5" s="81">
        <v>0</v>
      </c>
      <c r="L5" s="81">
        <v>0</v>
      </c>
      <c r="M5" s="81">
        <v>0</v>
      </c>
      <c r="N5" s="81">
        <v>0</v>
      </c>
      <c r="O5" s="81">
        <v>0</v>
      </c>
      <c r="P5" s="81">
        <v>0</v>
      </c>
      <c r="Q5" s="81">
        <v>0</v>
      </c>
      <c r="R5" s="81">
        <v>0</v>
      </c>
      <c r="S5" s="81">
        <v>0</v>
      </c>
      <c r="T5" s="80">
        <v>2007</v>
      </c>
      <c r="U5" s="80">
        <f>SUMIF($D:$D,U$3,$R:$R)</f>
        <v>0</v>
      </c>
      <c r="V5" s="80">
        <f t="shared" ref="V5:AQ5" si="1">SUMIF($D:$D,V$3,$R:$R)</f>
        <v>5731.7</v>
      </c>
      <c r="W5" s="80">
        <f t="shared" si="1"/>
        <v>7570</v>
      </c>
      <c r="X5" s="80">
        <f t="shared" si="1"/>
        <v>0</v>
      </c>
      <c r="Y5" s="80">
        <f t="shared" si="1"/>
        <v>0</v>
      </c>
      <c r="Z5" s="80">
        <f t="shared" si="1"/>
        <v>0</v>
      </c>
      <c r="AA5" s="80">
        <f t="shared" si="1"/>
        <v>384</v>
      </c>
      <c r="AB5" s="80">
        <f t="shared" si="1"/>
        <v>9499.42</v>
      </c>
      <c r="AC5" s="80">
        <f t="shared" si="1"/>
        <v>6291.41</v>
      </c>
      <c r="AD5" s="80">
        <f t="shared" si="1"/>
        <v>1</v>
      </c>
      <c r="AE5" s="80">
        <f t="shared" si="1"/>
        <v>0</v>
      </c>
      <c r="AF5" s="80">
        <f t="shared" si="1"/>
        <v>29620.9</v>
      </c>
      <c r="AG5" s="80">
        <f t="shared" si="1"/>
        <v>0</v>
      </c>
      <c r="AH5" s="80">
        <f t="shared" si="1"/>
        <v>0</v>
      </c>
      <c r="AI5" s="80">
        <f t="shared" si="1"/>
        <v>0</v>
      </c>
      <c r="AJ5" s="80">
        <f t="shared" si="1"/>
        <v>5407</v>
      </c>
      <c r="AK5" s="80">
        <f t="shared" si="1"/>
        <v>0</v>
      </c>
      <c r="AL5" s="80">
        <f t="shared" si="1"/>
        <v>31855</v>
      </c>
      <c r="AM5" s="80">
        <f t="shared" si="1"/>
        <v>5426</v>
      </c>
      <c r="AN5" s="80">
        <f t="shared" si="1"/>
        <v>0</v>
      </c>
      <c r="AO5" s="80">
        <f t="shared" si="1"/>
        <v>1175</v>
      </c>
      <c r="AP5" s="80">
        <f t="shared" si="1"/>
        <v>25</v>
      </c>
      <c r="AQ5" s="80">
        <f t="shared" si="1"/>
        <v>72.5</v>
      </c>
    </row>
    <row r="6" spans="1:43" x14ac:dyDescent="0.3">
      <c r="A6" s="81" t="s">
        <v>281</v>
      </c>
      <c r="B6" s="81" t="s">
        <v>268</v>
      </c>
      <c r="C6" s="81" t="s">
        <v>266</v>
      </c>
      <c r="D6" s="81" t="s">
        <v>1</v>
      </c>
      <c r="E6" s="81">
        <v>0</v>
      </c>
      <c r="F6" s="81">
        <v>0.9</v>
      </c>
      <c r="G6" s="81">
        <v>1.7</v>
      </c>
      <c r="H6" s="81">
        <v>0</v>
      </c>
      <c r="I6" s="81">
        <v>0</v>
      </c>
      <c r="J6" s="81">
        <v>0</v>
      </c>
      <c r="K6" s="81">
        <v>0</v>
      </c>
      <c r="L6" s="81">
        <v>0</v>
      </c>
      <c r="M6" s="81">
        <v>0</v>
      </c>
      <c r="N6" s="81">
        <v>0</v>
      </c>
      <c r="O6" s="81">
        <v>0</v>
      </c>
      <c r="P6" s="81">
        <v>0</v>
      </c>
      <c r="Q6" s="81">
        <v>0</v>
      </c>
      <c r="R6" s="81">
        <v>0</v>
      </c>
      <c r="S6" s="81">
        <v>0</v>
      </c>
      <c r="T6" s="80">
        <v>2008</v>
      </c>
      <c r="U6" s="80">
        <f>SUMIF($D:$D,U$3,$Q:$Q)</f>
        <v>0</v>
      </c>
      <c r="V6" s="80">
        <f t="shared" ref="V6:AQ6" si="2">SUMIF($D:$D,V$3,$Q:$Q)</f>
        <v>11871.599999999999</v>
      </c>
      <c r="W6" s="80">
        <f t="shared" si="2"/>
        <v>5263</v>
      </c>
      <c r="X6" s="80">
        <f t="shared" si="2"/>
        <v>0</v>
      </c>
      <c r="Y6" s="80">
        <f t="shared" si="2"/>
        <v>0</v>
      </c>
      <c r="Z6" s="80">
        <f t="shared" si="2"/>
        <v>0</v>
      </c>
      <c r="AA6" s="80">
        <f t="shared" si="2"/>
        <v>801</v>
      </c>
      <c r="AB6" s="80">
        <f t="shared" si="2"/>
        <v>9697.0099999999984</v>
      </c>
      <c r="AC6" s="80">
        <f t="shared" si="2"/>
        <v>7872.0300000000007</v>
      </c>
      <c r="AD6" s="80">
        <f t="shared" si="2"/>
        <v>0</v>
      </c>
      <c r="AE6" s="80">
        <f t="shared" si="2"/>
        <v>0</v>
      </c>
      <c r="AF6" s="80">
        <f t="shared" si="2"/>
        <v>36577.500000000007</v>
      </c>
      <c r="AG6" s="80">
        <f t="shared" si="2"/>
        <v>0</v>
      </c>
      <c r="AH6" s="80">
        <f t="shared" si="2"/>
        <v>0</v>
      </c>
      <c r="AI6" s="80">
        <f t="shared" si="2"/>
        <v>0</v>
      </c>
      <c r="AJ6" s="80">
        <f t="shared" si="2"/>
        <v>4675.3</v>
      </c>
      <c r="AK6" s="80">
        <f t="shared" si="2"/>
        <v>0</v>
      </c>
      <c r="AL6" s="80">
        <f t="shared" si="2"/>
        <v>43314</v>
      </c>
      <c r="AM6" s="80">
        <f t="shared" si="2"/>
        <v>12243.9</v>
      </c>
      <c r="AN6" s="80">
        <f t="shared" si="2"/>
        <v>0</v>
      </c>
      <c r="AO6" s="80">
        <f t="shared" si="2"/>
        <v>1696</v>
      </c>
      <c r="AP6" s="80">
        <f t="shared" si="2"/>
        <v>0</v>
      </c>
      <c r="AQ6" s="80">
        <f t="shared" si="2"/>
        <v>10</v>
      </c>
    </row>
    <row r="7" spans="1:43" x14ac:dyDescent="0.3">
      <c r="A7" s="82" t="s">
        <v>281</v>
      </c>
      <c r="B7" s="82" t="s">
        <v>274</v>
      </c>
      <c r="C7" s="82" t="s">
        <v>266</v>
      </c>
      <c r="D7" s="82" t="s">
        <v>1</v>
      </c>
      <c r="E7" s="82">
        <v>0</v>
      </c>
      <c r="F7" s="82">
        <v>0</v>
      </c>
      <c r="G7" s="82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82">
        <v>0</v>
      </c>
      <c r="O7" s="82">
        <v>0</v>
      </c>
      <c r="P7" s="82">
        <v>0</v>
      </c>
      <c r="Q7" s="82">
        <v>0</v>
      </c>
      <c r="R7" s="82">
        <v>0</v>
      </c>
      <c r="S7" s="82">
        <v>0</v>
      </c>
      <c r="T7" s="80">
        <v>2009</v>
      </c>
      <c r="U7" s="80">
        <f>SUMIF($D:$D,U$3,$P:$P)</f>
        <v>0</v>
      </c>
      <c r="V7" s="80">
        <f t="shared" ref="V7:AQ7" si="3">SUMIF($D:$D,V$3,$P:$P)</f>
        <v>0</v>
      </c>
      <c r="W7" s="80">
        <f t="shared" si="3"/>
        <v>6009.2</v>
      </c>
      <c r="X7" s="80">
        <f t="shared" si="3"/>
        <v>0</v>
      </c>
      <c r="Y7" s="80">
        <f t="shared" si="3"/>
        <v>0</v>
      </c>
      <c r="Z7" s="80">
        <f t="shared" si="3"/>
        <v>0</v>
      </c>
      <c r="AA7" s="80">
        <f t="shared" si="3"/>
        <v>11</v>
      </c>
      <c r="AB7" s="80">
        <f t="shared" si="3"/>
        <v>2052.1000000000004</v>
      </c>
      <c r="AC7" s="80">
        <f t="shared" si="3"/>
        <v>0</v>
      </c>
      <c r="AD7" s="80">
        <f t="shared" si="3"/>
        <v>4</v>
      </c>
      <c r="AE7" s="80">
        <f t="shared" si="3"/>
        <v>0</v>
      </c>
      <c r="AF7" s="80">
        <f t="shared" si="3"/>
        <v>40689.69999999999</v>
      </c>
      <c r="AG7" s="80">
        <f t="shared" si="3"/>
        <v>0</v>
      </c>
      <c r="AH7" s="80">
        <f t="shared" si="3"/>
        <v>0</v>
      </c>
      <c r="AI7" s="80">
        <f t="shared" si="3"/>
        <v>0</v>
      </c>
      <c r="AJ7" s="80">
        <f t="shared" si="3"/>
        <v>3668.2</v>
      </c>
      <c r="AK7" s="80">
        <f t="shared" si="3"/>
        <v>0</v>
      </c>
      <c r="AL7" s="80">
        <f t="shared" si="3"/>
        <v>39569</v>
      </c>
      <c r="AM7" s="80">
        <f t="shared" si="3"/>
        <v>59815</v>
      </c>
      <c r="AN7" s="80">
        <f t="shared" si="3"/>
        <v>0</v>
      </c>
      <c r="AO7" s="80">
        <f t="shared" si="3"/>
        <v>835</v>
      </c>
      <c r="AP7" s="80">
        <f t="shared" si="3"/>
        <v>0</v>
      </c>
      <c r="AQ7" s="80">
        <f t="shared" si="3"/>
        <v>280</v>
      </c>
    </row>
    <row r="8" spans="1:43" x14ac:dyDescent="0.3">
      <c r="A8" s="81" t="s">
        <v>281</v>
      </c>
      <c r="B8" s="81" t="s">
        <v>270</v>
      </c>
      <c r="C8" s="81" t="s">
        <v>266</v>
      </c>
      <c r="D8" s="81" t="s">
        <v>2</v>
      </c>
      <c r="E8" s="81">
        <v>2.016</v>
      </c>
      <c r="F8" s="81">
        <v>142</v>
      </c>
      <c r="G8" s="81">
        <v>549</v>
      </c>
      <c r="H8" s="81">
        <v>215.74</v>
      </c>
      <c r="I8" s="81">
        <v>0</v>
      </c>
      <c r="J8" s="81">
        <v>0</v>
      </c>
      <c r="K8" s="81">
        <v>0</v>
      </c>
      <c r="L8" s="81">
        <v>0</v>
      </c>
      <c r="M8" s="81">
        <v>0</v>
      </c>
      <c r="N8" s="81">
        <v>0</v>
      </c>
      <c r="O8" s="81">
        <v>0</v>
      </c>
      <c r="P8" s="81">
        <v>0</v>
      </c>
      <c r="Q8" s="81">
        <v>940.5</v>
      </c>
      <c r="R8" s="81">
        <v>0</v>
      </c>
      <c r="S8" s="81">
        <v>3325.4</v>
      </c>
      <c r="T8" s="80">
        <v>2010</v>
      </c>
      <c r="U8" s="80">
        <f>SUMIF($D:$D,U$3,$O:$O)</f>
        <v>0</v>
      </c>
      <c r="V8" s="80">
        <f t="shared" ref="V8:AQ8" si="4">SUMIF($D:$D,V$3,$O:$O)</f>
        <v>0</v>
      </c>
      <c r="W8" s="80">
        <f t="shared" si="4"/>
        <v>5893.9000000000005</v>
      </c>
      <c r="X8" s="80">
        <f t="shared" si="4"/>
        <v>0</v>
      </c>
      <c r="Y8" s="80">
        <f t="shared" si="4"/>
        <v>0</v>
      </c>
      <c r="Z8" s="80">
        <f t="shared" si="4"/>
        <v>0</v>
      </c>
      <c r="AA8" s="80">
        <f t="shared" si="4"/>
        <v>212</v>
      </c>
      <c r="AB8" s="80">
        <f t="shared" si="4"/>
        <v>5408.5</v>
      </c>
      <c r="AC8" s="80">
        <f t="shared" si="4"/>
        <v>0</v>
      </c>
      <c r="AD8" s="80">
        <f t="shared" si="4"/>
        <v>1</v>
      </c>
      <c r="AE8" s="80">
        <f t="shared" si="4"/>
        <v>0</v>
      </c>
      <c r="AF8" s="80">
        <f t="shared" si="4"/>
        <v>44489.399999999994</v>
      </c>
      <c r="AG8" s="80">
        <f t="shared" si="4"/>
        <v>0</v>
      </c>
      <c r="AH8" s="80">
        <f t="shared" si="4"/>
        <v>0</v>
      </c>
      <c r="AI8" s="80">
        <f t="shared" si="4"/>
        <v>0</v>
      </c>
      <c r="AJ8" s="80">
        <f t="shared" si="4"/>
        <v>0</v>
      </c>
      <c r="AK8" s="80">
        <f t="shared" si="4"/>
        <v>0</v>
      </c>
      <c r="AL8" s="80">
        <f t="shared" si="4"/>
        <v>62919</v>
      </c>
      <c r="AM8" s="80">
        <f t="shared" si="4"/>
        <v>12031.54</v>
      </c>
      <c r="AN8" s="80">
        <f t="shared" si="4"/>
        <v>0</v>
      </c>
      <c r="AO8" s="80">
        <f t="shared" si="4"/>
        <v>267</v>
      </c>
      <c r="AP8" s="80">
        <f t="shared" si="4"/>
        <v>0</v>
      </c>
      <c r="AQ8" s="80">
        <f t="shared" si="4"/>
        <v>2</v>
      </c>
    </row>
    <row r="9" spans="1:43" x14ac:dyDescent="0.3">
      <c r="A9" s="82" t="s">
        <v>281</v>
      </c>
      <c r="B9" s="82" t="s">
        <v>280</v>
      </c>
      <c r="C9" s="82" t="s">
        <v>266</v>
      </c>
      <c r="D9" s="82" t="s">
        <v>2</v>
      </c>
      <c r="E9" s="82">
        <v>0</v>
      </c>
      <c r="F9" s="82">
        <v>0</v>
      </c>
      <c r="G9" s="82">
        <v>0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82">
        <v>0</v>
      </c>
      <c r="O9" s="82">
        <v>0</v>
      </c>
      <c r="P9" s="82">
        <v>0</v>
      </c>
      <c r="Q9" s="82">
        <v>0</v>
      </c>
      <c r="R9" s="82">
        <v>0</v>
      </c>
      <c r="S9" s="82">
        <v>0</v>
      </c>
      <c r="T9" s="80">
        <v>2011</v>
      </c>
      <c r="U9" s="80">
        <f>SUMIF($D:$D,U$3,$N:$N)</f>
        <v>0</v>
      </c>
      <c r="V9" s="80">
        <f t="shared" ref="V9:AQ9" si="5">SUMIF($D:$D,V$3,$N:$N)</f>
        <v>0</v>
      </c>
      <c r="W9" s="80">
        <f t="shared" si="5"/>
        <v>6102.1500000000005</v>
      </c>
      <c r="X9" s="80">
        <f t="shared" si="5"/>
        <v>0</v>
      </c>
      <c r="Y9" s="80">
        <f t="shared" si="5"/>
        <v>0</v>
      </c>
      <c r="Z9" s="80">
        <f t="shared" si="5"/>
        <v>0</v>
      </c>
      <c r="AA9" s="80">
        <f t="shared" si="5"/>
        <v>350</v>
      </c>
      <c r="AB9" s="80">
        <f t="shared" si="5"/>
        <v>2032.68</v>
      </c>
      <c r="AC9" s="80">
        <f t="shared" si="5"/>
        <v>0</v>
      </c>
      <c r="AD9" s="80">
        <f t="shared" si="5"/>
        <v>1</v>
      </c>
      <c r="AE9" s="80">
        <f t="shared" si="5"/>
        <v>0</v>
      </c>
      <c r="AF9" s="80">
        <f t="shared" si="5"/>
        <v>38464.649999999994</v>
      </c>
      <c r="AG9" s="80">
        <f t="shared" si="5"/>
        <v>0</v>
      </c>
      <c r="AH9" s="80">
        <f t="shared" si="5"/>
        <v>0</v>
      </c>
      <c r="AI9" s="80">
        <f t="shared" si="5"/>
        <v>0</v>
      </c>
      <c r="AJ9" s="80">
        <f t="shared" si="5"/>
        <v>0</v>
      </c>
      <c r="AK9" s="80">
        <f t="shared" si="5"/>
        <v>0</v>
      </c>
      <c r="AL9" s="80">
        <f t="shared" si="5"/>
        <v>59734</v>
      </c>
      <c r="AM9" s="80">
        <f t="shared" si="5"/>
        <v>13775.269999999999</v>
      </c>
      <c r="AN9" s="80">
        <f t="shared" si="5"/>
        <v>0</v>
      </c>
      <c r="AO9" s="80">
        <f t="shared" si="5"/>
        <v>463.26</v>
      </c>
      <c r="AP9" s="80">
        <f t="shared" si="5"/>
        <v>0</v>
      </c>
      <c r="AQ9" s="80">
        <f t="shared" si="5"/>
        <v>90</v>
      </c>
    </row>
    <row r="10" spans="1:43" x14ac:dyDescent="0.3">
      <c r="A10" s="81" t="s">
        <v>281</v>
      </c>
      <c r="B10" s="81" t="s">
        <v>269</v>
      </c>
      <c r="C10" s="81" t="s">
        <v>266</v>
      </c>
      <c r="D10" s="81" t="s">
        <v>2</v>
      </c>
      <c r="E10" s="81">
        <v>1.5176000000000001</v>
      </c>
      <c r="F10" s="81">
        <v>8</v>
      </c>
      <c r="G10" s="81">
        <v>1</v>
      </c>
      <c r="H10" s="81">
        <v>1.17</v>
      </c>
      <c r="I10" s="81">
        <v>0</v>
      </c>
      <c r="J10" s="81">
        <v>0</v>
      </c>
      <c r="K10" s="81">
        <v>0</v>
      </c>
      <c r="L10" s="81">
        <v>0</v>
      </c>
      <c r="M10" s="81">
        <v>0</v>
      </c>
      <c r="N10" s="81">
        <v>0</v>
      </c>
      <c r="O10" s="81">
        <v>0</v>
      </c>
      <c r="P10" s="81">
        <v>0</v>
      </c>
      <c r="Q10" s="81">
        <v>95.8</v>
      </c>
      <c r="R10" s="81">
        <v>5.5</v>
      </c>
      <c r="S10" s="81">
        <v>1.1000000000000001</v>
      </c>
      <c r="T10" s="80">
        <v>2012</v>
      </c>
      <c r="U10" s="80">
        <f>SUMIF($D:$D,U$3,$M:$M)</f>
        <v>0</v>
      </c>
      <c r="V10" s="80">
        <f t="shared" ref="V10:AQ10" si="6">SUMIF($D:$D,V$3,$M:$M)</f>
        <v>0</v>
      </c>
      <c r="W10" s="80">
        <f t="shared" si="6"/>
        <v>4027.92</v>
      </c>
      <c r="X10" s="80">
        <f t="shared" si="6"/>
        <v>0</v>
      </c>
      <c r="Y10" s="80">
        <f t="shared" si="6"/>
        <v>0</v>
      </c>
      <c r="Z10" s="80">
        <f t="shared" si="6"/>
        <v>0</v>
      </c>
      <c r="AA10" s="80">
        <f t="shared" si="6"/>
        <v>4</v>
      </c>
      <c r="AB10" s="80">
        <f t="shared" si="6"/>
        <v>1788.3799999999999</v>
      </c>
      <c r="AC10" s="80">
        <f t="shared" si="6"/>
        <v>0</v>
      </c>
      <c r="AD10" s="80">
        <f t="shared" si="6"/>
        <v>0</v>
      </c>
      <c r="AE10" s="80">
        <f t="shared" si="6"/>
        <v>0</v>
      </c>
      <c r="AF10" s="80">
        <f t="shared" si="6"/>
        <v>3685.7</v>
      </c>
      <c r="AG10" s="80">
        <f t="shared" si="6"/>
        <v>0</v>
      </c>
      <c r="AH10" s="80">
        <f t="shared" si="6"/>
        <v>0</v>
      </c>
      <c r="AI10" s="80">
        <f t="shared" si="6"/>
        <v>0</v>
      </c>
      <c r="AJ10" s="80">
        <f t="shared" si="6"/>
        <v>0</v>
      </c>
      <c r="AK10" s="80">
        <f t="shared" si="6"/>
        <v>0</v>
      </c>
      <c r="AL10" s="80">
        <f t="shared" si="6"/>
        <v>65195</v>
      </c>
      <c r="AM10" s="80">
        <f t="shared" si="6"/>
        <v>3378.77</v>
      </c>
      <c r="AN10" s="80">
        <f t="shared" si="6"/>
        <v>0</v>
      </c>
      <c r="AO10" s="80">
        <f t="shared" si="6"/>
        <v>1392.19</v>
      </c>
      <c r="AP10" s="80">
        <f t="shared" si="6"/>
        <v>0</v>
      </c>
      <c r="AQ10" s="80">
        <f t="shared" si="6"/>
        <v>0</v>
      </c>
    </row>
    <row r="11" spans="1:43" x14ac:dyDescent="0.3">
      <c r="A11" s="82" t="s">
        <v>281</v>
      </c>
      <c r="B11" s="82" t="s">
        <v>271</v>
      </c>
      <c r="C11" s="82" t="s">
        <v>266</v>
      </c>
      <c r="D11" s="82" t="s">
        <v>2</v>
      </c>
      <c r="E11" s="82">
        <v>0</v>
      </c>
      <c r="F11" s="82">
        <v>1433</v>
      </c>
      <c r="G11" s="82">
        <v>2770</v>
      </c>
      <c r="H11" s="82">
        <v>2886.67</v>
      </c>
      <c r="I11" s="82">
        <v>0</v>
      </c>
      <c r="J11" s="82">
        <v>0</v>
      </c>
      <c r="K11" s="82">
        <v>0</v>
      </c>
      <c r="L11" s="82">
        <v>0</v>
      </c>
      <c r="M11" s="82">
        <v>0</v>
      </c>
      <c r="N11" s="82">
        <v>0</v>
      </c>
      <c r="O11" s="82">
        <v>0</v>
      </c>
      <c r="P11" s="82">
        <v>0</v>
      </c>
      <c r="Q11" s="82">
        <v>5086.5</v>
      </c>
      <c r="R11" s="82">
        <v>1833.7</v>
      </c>
      <c r="S11" s="82">
        <v>1025</v>
      </c>
      <c r="T11" s="80">
        <v>2013</v>
      </c>
      <c r="U11" s="80">
        <f>SUMIF($D:$D,U$3,$L:$L)</f>
        <v>0</v>
      </c>
      <c r="V11" s="80">
        <f t="shared" ref="V11:AQ11" si="7">SUMIF($D:$D,V$3,$L:$L)</f>
        <v>0</v>
      </c>
      <c r="W11" s="80">
        <f t="shared" si="7"/>
        <v>6829.7</v>
      </c>
      <c r="X11" s="80">
        <f t="shared" si="7"/>
        <v>0</v>
      </c>
      <c r="Y11" s="80">
        <f t="shared" si="7"/>
        <v>14860.18</v>
      </c>
      <c r="Z11" s="80">
        <f t="shared" si="7"/>
        <v>0</v>
      </c>
      <c r="AA11" s="80">
        <f t="shared" si="7"/>
        <v>51</v>
      </c>
      <c r="AB11" s="80">
        <f t="shared" si="7"/>
        <v>3359.01</v>
      </c>
      <c r="AC11" s="80">
        <f t="shared" si="7"/>
        <v>0</v>
      </c>
      <c r="AD11" s="80">
        <f t="shared" si="7"/>
        <v>0</v>
      </c>
      <c r="AE11" s="80">
        <f t="shared" si="7"/>
        <v>0</v>
      </c>
      <c r="AF11" s="80">
        <f t="shared" si="7"/>
        <v>351.75</v>
      </c>
      <c r="AG11" s="80">
        <f t="shared" si="7"/>
        <v>0</v>
      </c>
      <c r="AH11" s="80">
        <f t="shared" si="7"/>
        <v>0</v>
      </c>
      <c r="AI11" s="80">
        <f t="shared" si="7"/>
        <v>0</v>
      </c>
      <c r="AJ11" s="80">
        <f t="shared" si="7"/>
        <v>0</v>
      </c>
      <c r="AK11" s="80">
        <f t="shared" si="7"/>
        <v>0</v>
      </c>
      <c r="AL11" s="80">
        <f t="shared" si="7"/>
        <v>53039</v>
      </c>
      <c r="AM11" s="80">
        <f t="shared" si="7"/>
        <v>6603.64</v>
      </c>
      <c r="AN11" s="80">
        <f t="shared" si="7"/>
        <v>0</v>
      </c>
      <c r="AO11" s="80">
        <f t="shared" si="7"/>
        <v>1702.57</v>
      </c>
      <c r="AP11" s="80">
        <f t="shared" si="7"/>
        <v>0</v>
      </c>
      <c r="AQ11" s="80">
        <f t="shared" si="7"/>
        <v>1</v>
      </c>
    </row>
    <row r="12" spans="1:43" x14ac:dyDescent="0.3">
      <c r="A12" s="81" t="s">
        <v>281</v>
      </c>
      <c r="B12" s="81" t="s">
        <v>273</v>
      </c>
      <c r="C12" s="81" t="s">
        <v>266</v>
      </c>
      <c r="D12" s="81" t="s">
        <v>2</v>
      </c>
      <c r="E12" s="81">
        <v>751.80160000000001</v>
      </c>
      <c r="F12" s="81">
        <v>1533</v>
      </c>
      <c r="G12" s="81">
        <v>395</v>
      </c>
      <c r="H12" s="81">
        <v>2101.87</v>
      </c>
      <c r="I12" s="81">
        <v>0</v>
      </c>
      <c r="J12" s="81">
        <v>0</v>
      </c>
      <c r="K12" s="81">
        <v>0</v>
      </c>
      <c r="L12" s="81">
        <v>0</v>
      </c>
      <c r="M12" s="81">
        <v>0</v>
      </c>
      <c r="N12" s="81">
        <v>0</v>
      </c>
      <c r="O12" s="81">
        <v>0</v>
      </c>
      <c r="P12" s="81">
        <v>0</v>
      </c>
      <c r="Q12" s="81">
        <v>2311.5</v>
      </c>
      <c r="R12" s="81">
        <v>3319.6</v>
      </c>
      <c r="S12" s="81">
        <v>1289.5999999999999</v>
      </c>
      <c r="T12" s="80">
        <v>2014</v>
      </c>
      <c r="U12" s="80">
        <f>SUMIF($D:$D,U$3,$K:$K)</f>
        <v>0</v>
      </c>
      <c r="V12" s="80">
        <f t="shared" ref="V12:AQ12" si="8">SUMIF($D:$D,V$3,$K:$K)</f>
        <v>0</v>
      </c>
      <c r="W12" s="80">
        <f t="shared" si="8"/>
        <v>5913.64</v>
      </c>
      <c r="X12" s="80">
        <f t="shared" si="8"/>
        <v>0</v>
      </c>
      <c r="Y12" s="80">
        <f t="shared" si="8"/>
        <v>9312.6</v>
      </c>
      <c r="Z12" s="80">
        <f t="shared" si="8"/>
        <v>0</v>
      </c>
      <c r="AA12" s="80">
        <f t="shared" si="8"/>
        <v>56</v>
      </c>
      <c r="AB12" s="80">
        <f t="shared" si="8"/>
        <v>3429.02</v>
      </c>
      <c r="AC12" s="80">
        <f t="shared" si="8"/>
        <v>0</v>
      </c>
      <c r="AD12" s="80">
        <f t="shared" si="8"/>
        <v>0</v>
      </c>
      <c r="AE12" s="80">
        <f t="shared" si="8"/>
        <v>0</v>
      </c>
      <c r="AF12" s="80">
        <f t="shared" si="8"/>
        <v>32668.66</v>
      </c>
      <c r="AG12" s="80">
        <f t="shared" si="8"/>
        <v>0</v>
      </c>
      <c r="AH12" s="80">
        <f t="shared" si="8"/>
        <v>0</v>
      </c>
      <c r="AI12" s="80">
        <f t="shared" si="8"/>
        <v>0</v>
      </c>
      <c r="AJ12" s="80">
        <f t="shared" si="8"/>
        <v>0</v>
      </c>
      <c r="AK12" s="80">
        <f t="shared" si="8"/>
        <v>0</v>
      </c>
      <c r="AL12" s="80">
        <f t="shared" si="8"/>
        <v>21376</v>
      </c>
      <c r="AM12" s="80">
        <f t="shared" si="8"/>
        <v>10571.62</v>
      </c>
      <c r="AN12" s="80">
        <f t="shared" si="8"/>
        <v>0</v>
      </c>
      <c r="AO12" s="80">
        <f t="shared" si="8"/>
        <v>1857.22</v>
      </c>
      <c r="AP12" s="80">
        <f t="shared" si="8"/>
        <v>0</v>
      </c>
      <c r="AQ12" s="80">
        <f t="shared" si="8"/>
        <v>0</v>
      </c>
    </row>
    <row r="13" spans="1:43" x14ac:dyDescent="0.3">
      <c r="A13" s="82" t="s">
        <v>281</v>
      </c>
      <c r="B13" s="82" t="s">
        <v>277</v>
      </c>
      <c r="C13" s="82" t="s">
        <v>266</v>
      </c>
      <c r="D13" s="82" t="s">
        <v>2</v>
      </c>
      <c r="E13" s="82">
        <v>0</v>
      </c>
      <c r="F13" s="82">
        <v>123</v>
      </c>
      <c r="G13" s="82">
        <v>4</v>
      </c>
      <c r="H13" s="82">
        <v>1142.6500000000001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N13" s="82">
        <v>0</v>
      </c>
      <c r="O13" s="82">
        <v>0</v>
      </c>
      <c r="P13" s="82">
        <v>0</v>
      </c>
      <c r="Q13" s="82">
        <v>0</v>
      </c>
      <c r="R13" s="82">
        <v>273.39999999999998</v>
      </c>
      <c r="S13" s="82">
        <v>0</v>
      </c>
      <c r="T13" s="80">
        <v>2015</v>
      </c>
      <c r="U13" s="80">
        <f>SUMIF($D:$D,U$3,$J:$J)</f>
        <v>0</v>
      </c>
      <c r="V13" s="80">
        <f t="shared" ref="V13:AQ13" si="9">SUMIF($D:$D,V$3,$J:$J)</f>
        <v>0</v>
      </c>
      <c r="W13" s="80">
        <f t="shared" si="9"/>
        <v>4552.21</v>
      </c>
      <c r="X13" s="80">
        <f t="shared" si="9"/>
        <v>0</v>
      </c>
      <c r="Y13" s="80">
        <f t="shared" si="9"/>
        <v>3763.04</v>
      </c>
      <c r="Z13" s="80">
        <f t="shared" si="9"/>
        <v>0</v>
      </c>
      <c r="AA13" s="80">
        <f t="shared" si="9"/>
        <v>4.9039999999999999</v>
      </c>
      <c r="AB13" s="80">
        <f t="shared" si="9"/>
        <v>3247.61</v>
      </c>
      <c r="AC13" s="80">
        <f t="shared" si="9"/>
        <v>0</v>
      </c>
      <c r="AD13" s="80">
        <f t="shared" si="9"/>
        <v>0</v>
      </c>
      <c r="AE13" s="80">
        <f t="shared" si="9"/>
        <v>0</v>
      </c>
      <c r="AF13" s="80">
        <f t="shared" si="9"/>
        <v>21655.279999999995</v>
      </c>
      <c r="AG13" s="80">
        <f t="shared" si="9"/>
        <v>0</v>
      </c>
      <c r="AH13" s="80">
        <f t="shared" si="9"/>
        <v>0</v>
      </c>
      <c r="AI13" s="80">
        <f t="shared" si="9"/>
        <v>0</v>
      </c>
      <c r="AJ13" s="80">
        <f t="shared" si="9"/>
        <v>0</v>
      </c>
      <c r="AK13" s="80">
        <f t="shared" si="9"/>
        <v>0</v>
      </c>
      <c r="AL13" s="80">
        <f t="shared" si="9"/>
        <v>31597.1</v>
      </c>
      <c r="AM13" s="80">
        <f t="shared" si="9"/>
        <v>9487.25</v>
      </c>
      <c r="AN13" s="80">
        <f t="shared" si="9"/>
        <v>0</v>
      </c>
      <c r="AO13" s="80">
        <f t="shared" si="9"/>
        <v>1666.93</v>
      </c>
      <c r="AP13" s="80">
        <f t="shared" si="9"/>
        <v>0</v>
      </c>
      <c r="AQ13" s="80">
        <f t="shared" si="9"/>
        <v>6.59</v>
      </c>
    </row>
    <row r="14" spans="1:43" x14ac:dyDescent="0.3">
      <c r="A14" s="82" t="s">
        <v>281</v>
      </c>
      <c r="B14" s="82" t="s">
        <v>268</v>
      </c>
      <c r="C14" s="82" t="s">
        <v>266</v>
      </c>
      <c r="D14" s="82" t="s">
        <v>2</v>
      </c>
      <c r="E14" s="82">
        <v>0</v>
      </c>
      <c r="F14" s="82">
        <v>2105</v>
      </c>
      <c r="G14" s="82">
        <v>315</v>
      </c>
      <c r="H14" s="82">
        <v>23.76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N14" s="82">
        <v>0</v>
      </c>
      <c r="O14" s="82">
        <v>0</v>
      </c>
      <c r="P14" s="82">
        <v>0</v>
      </c>
      <c r="Q14" s="82">
        <v>448</v>
      </c>
      <c r="R14" s="82">
        <v>0</v>
      </c>
      <c r="S14" s="82">
        <v>403.1</v>
      </c>
      <c r="T14" s="80">
        <v>2016</v>
      </c>
      <c r="U14" s="80">
        <f>SUMIF($D:$D,U$3,$I:$I)</f>
        <v>0</v>
      </c>
      <c r="V14" s="80">
        <f t="shared" ref="V14:AQ14" si="10">SUMIF($D:$D,V$3,$I:$I)</f>
        <v>0</v>
      </c>
      <c r="W14" s="80">
        <f t="shared" si="10"/>
        <v>6606.48</v>
      </c>
      <c r="X14" s="80">
        <f t="shared" si="10"/>
        <v>0</v>
      </c>
      <c r="Y14" s="80">
        <f t="shared" si="10"/>
        <v>6640.58</v>
      </c>
      <c r="Z14" s="80">
        <f t="shared" si="10"/>
        <v>0</v>
      </c>
      <c r="AA14" s="80">
        <f t="shared" si="10"/>
        <v>24</v>
      </c>
      <c r="AB14" s="80">
        <f t="shared" si="10"/>
        <v>0</v>
      </c>
      <c r="AC14" s="80">
        <f t="shared" si="10"/>
        <v>0</v>
      </c>
      <c r="AD14" s="80">
        <f t="shared" si="10"/>
        <v>0.14199999999999999</v>
      </c>
      <c r="AE14" s="80">
        <f t="shared" si="10"/>
        <v>0</v>
      </c>
      <c r="AF14" s="80">
        <f t="shared" si="10"/>
        <v>27606.23</v>
      </c>
      <c r="AG14" s="80">
        <f t="shared" si="10"/>
        <v>0</v>
      </c>
      <c r="AH14" s="80">
        <f t="shared" si="10"/>
        <v>0</v>
      </c>
      <c r="AI14" s="80">
        <f t="shared" si="10"/>
        <v>0</v>
      </c>
      <c r="AJ14" s="80">
        <f t="shared" si="10"/>
        <v>0</v>
      </c>
      <c r="AK14" s="80">
        <f t="shared" si="10"/>
        <v>0</v>
      </c>
      <c r="AL14" s="80">
        <f t="shared" si="10"/>
        <v>23977.7</v>
      </c>
      <c r="AM14" s="80">
        <f t="shared" si="10"/>
        <v>10477.49</v>
      </c>
      <c r="AN14" s="80">
        <f t="shared" si="10"/>
        <v>0</v>
      </c>
      <c r="AO14" s="80">
        <f t="shared" si="10"/>
        <v>1339.17</v>
      </c>
      <c r="AP14" s="80">
        <f t="shared" si="10"/>
        <v>0</v>
      </c>
      <c r="AQ14" s="80">
        <f t="shared" si="10"/>
        <v>0</v>
      </c>
    </row>
    <row r="15" spans="1:43" x14ac:dyDescent="0.3">
      <c r="A15" s="81" t="s">
        <v>281</v>
      </c>
      <c r="B15" s="81" t="s">
        <v>274</v>
      </c>
      <c r="C15" s="81" t="s">
        <v>266</v>
      </c>
      <c r="D15" s="81" t="s">
        <v>2</v>
      </c>
      <c r="E15" s="81">
        <v>0</v>
      </c>
      <c r="F15" s="81">
        <v>0</v>
      </c>
      <c r="G15" s="81">
        <v>0</v>
      </c>
      <c r="H15" s="81">
        <v>0</v>
      </c>
      <c r="I15" s="81">
        <v>0</v>
      </c>
      <c r="J15" s="81">
        <v>0</v>
      </c>
      <c r="K15" s="81">
        <v>0</v>
      </c>
      <c r="L15" s="81">
        <v>0</v>
      </c>
      <c r="M15" s="81">
        <v>0</v>
      </c>
      <c r="N15" s="81">
        <v>0</v>
      </c>
      <c r="O15" s="81">
        <v>0</v>
      </c>
      <c r="P15" s="81">
        <v>0</v>
      </c>
      <c r="Q15" s="81">
        <v>0</v>
      </c>
      <c r="R15" s="81">
        <v>0</v>
      </c>
      <c r="S15" s="81">
        <v>0</v>
      </c>
      <c r="T15" s="80">
        <v>2017</v>
      </c>
      <c r="U15" s="80">
        <f>SUMIF($D:$D,U$3,$H:$H)</f>
        <v>0</v>
      </c>
      <c r="V15" s="80">
        <f t="shared" ref="V15:AQ15" si="11">SUMIF($D:$D,V$3,$H:$H)</f>
        <v>7118.96</v>
      </c>
      <c r="W15" s="80">
        <f t="shared" si="11"/>
        <v>6124</v>
      </c>
      <c r="X15" s="80">
        <f t="shared" si="11"/>
        <v>0</v>
      </c>
      <c r="Y15" s="80">
        <f t="shared" si="11"/>
        <v>5373.7</v>
      </c>
      <c r="Z15" s="80">
        <f t="shared" si="11"/>
        <v>0</v>
      </c>
      <c r="AA15" s="80">
        <f t="shared" si="11"/>
        <v>143.452</v>
      </c>
      <c r="AB15" s="80">
        <f t="shared" si="11"/>
        <v>0</v>
      </c>
      <c r="AC15" s="80">
        <f t="shared" si="11"/>
        <v>0</v>
      </c>
      <c r="AD15" s="80">
        <f t="shared" si="11"/>
        <v>0</v>
      </c>
      <c r="AE15" s="80">
        <f t="shared" si="11"/>
        <v>0</v>
      </c>
      <c r="AF15" s="80">
        <f t="shared" si="11"/>
        <v>0</v>
      </c>
      <c r="AG15" s="80">
        <f t="shared" si="11"/>
        <v>0</v>
      </c>
      <c r="AH15" s="80">
        <f t="shared" si="11"/>
        <v>0</v>
      </c>
      <c r="AI15" s="80">
        <f t="shared" si="11"/>
        <v>0</v>
      </c>
      <c r="AJ15" s="80">
        <f t="shared" si="11"/>
        <v>0</v>
      </c>
      <c r="AK15" s="80">
        <f t="shared" si="11"/>
        <v>0</v>
      </c>
      <c r="AL15" s="80">
        <f t="shared" si="11"/>
        <v>14623.499999999998</v>
      </c>
      <c r="AM15" s="80">
        <f t="shared" si="11"/>
        <v>11192.5</v>
      </c>
      <c r="AN15" s="80">
        <f t="shared" si="11"/>
        <v>0</v>
      </c>
      <c r="AO15" s="80">
        <f t="shared" si="11"/>
        <v>1143.1400000000001</v>
      </c>
      <c r="AP15" s="80">
        <f t="shared" si="11"/>
        <v>0</v>
      </c>
      <c r="AQ15" s="80">
        <f t="shared" si="11"/>
        <v>0</v>
      </c>
    </row>
    <row r="16" spans="1:43" x14ac:dyDescent="0.3">
      <c r="A16" s="82" t="s">
        <v>281</v>
      </c>
      <c r="B16" s="82" t="s">
        <v>275</v>
      </c>
      <c r="C16" s="82" t="s">
        <v>266</v>
      </c>
      <c r="D16" s="82" t="s">
        <v>2</v>
      </c>
      <c r="E16" s="82">
        <v>0</v>
      </c>
      <c r="F16" s="82">
        <v>0</v>
      </c>
      <c r="G16" s="82">
        <v>0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  <c r="P16" s="82">
        <v>0</v>
      </c>
      <c r="Q16" s="82">
        <v>0</v>
      </c>
      <c r="R16" s="82">
        <v>0</v>
      </c>
      <c r="S16" s="82">
        <v>0</v>
      </c>
      <c r="T16" s="80">
        <v>2018</v>
      </c>
      <c r="U16" s="80">
        <f>SUMIF($D:$D,U$3,$G:$G)</f>
        <v>1.7</v>
      </c>
      <c r="V16" s="80">
        <f t="shared" ref="V16:AQ16" si="12">SUMIF($D:$D,V$3,$G:$G)</f>
        <v>4720</v>
      </c>
      <c r="W16" s="80">
        <f t="shared" si="12"/>
        <v>6052</v>
      </c>
      <c r="X16" s="80">
        <f t="shared" si="12"/>
        <v>0</v>
      </c>
      <c r="Y16" s="80">
        <f t="shared" si="12"/>
        <v>13931.7</v>
      </c>
      <c r="Z16" s="80">
        <f t="shared" si="12"/>
        <v>0</v>
      </c>
      <c r="AA16" s="80">
        <f t="shared" si="12"/>
        <v>0</v>
      </c>
      <c r="AB16" s="80">
        <f t="shared" si="12"/>
        <v>0</v>
      </c>
      <c r="AC16" s="80">
        <f t="shared" si="12"/>
        <v>0</v>
      </c>
      <c r="AD16" s="80">
        <f t="shared" si="12"/>
        <v>0</v>
      </c>
      <c r="AE16" s="80">
        <f t="shared" si="12"/>
        <v>0</v>
      </c>
      <c r="AF16" s="80">
        <f t="shared" si="12"/>
        <v>0</v>
      </c>
      <c r="AG16" s="80">
        <f t="shared" si="12"/>
        <v>0</v>
      </c>
      <c r="AH16" s="80">
        <f t="shared" si="12"/>
        <v>0</v>
      </c>
      <c r="AI16" s="80">
        <f t="shared" si="12"/>
        <v>0</v>
      </c>
      <c r="AJ16" s="80">
        <f t="shared" si="12"/>
        <v>0</v>
      </c>
      <c r="AK16" s="80">
        <f t="shared" si="12"/>
        <v>0</v>
      </c>
      <c r="AL16" s="80">
        <f t="shared" si="12"/>
        <v>25345.098999999998</v>
      </c>
      <c r="AM16" s="80">
        <f t="shared" si="12"/>
        <v>10666.09</v>
      </c>
      <c r="AN16" s="80">
        <f t="shared" si="12"/>
        <v>0</v>
      </c>
      <c r="AO16" s="80">
        <f t="shared" si="12"/>
        <v>8.4749999999999996</v>
      </c>
      <c r="AP16" s="80">
        <f t="shared" si="12"/>
        <v>0</v>
      </c>
      <c r="AQ16" s="80">
        <f t="shared" si="12"/>
        <v>0</v>
      </c>
    </row>
    <row r="17" spans="1:43" x14ac:dyDescent="0.3">
      <c r="A17" s="81" t="s">
        <v>281</v>
      </c>
      <c r="B17" s="81" t="s">
        <v>276</v>
      </c>
      <c r="C17" s="81" t="s">
        <v>266</v>
      </c>
      <c r="D17" s="81" t="s">
        <v>2</v>
      </c>
      <c r="E17" s="81">
        <v>0</v>
      </c>
      <c r="F17" s="81">
        <v>302</v>
      </c>
      <c r="G17" s="81">
        <v>650</v>
      </c>
      <c r="H17" s="81">
        <v>35.450000000000003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  <c r="O17" s="81">
        <v>0</v>
      </c>
      <c r="P17" s="81">
        <v>0</v>
      </c>
      <c r="Q17" s="81">
        <v>0</v>
      </c>
      <c r="R17" s="81">
        <v>0</v>
      </c>
      <c r="S17" s="81">
        <v>4496</v>
      </c>
      <c r="T17" s="80">
        <v>2019</v>
      </c>
      <c r="U17" s="80">
        <f>SUMIF($D:$D,U$3,$F:$F)</f>
        <v>0.9</v>
      </c>
      <c r="V17" s="80">
        <f t="shared" ref="V17:AQ17" si="13">SUMIF($D:$D,V$3,$F:$F)</f>
        <v>7572</v>
      </c>
      <c r="W17" s="80">
        <f t="shared" si="13"/>
        <v>8713</v>
      </c>
      <c r="X17" s="80">
        <f t="shared" si="13"/>
        <v>0</v>
      </c>
      <c r="Y17" s="80">
        <f t="shared" si="13"/>
        <v>19190.690000000002</v>
      </c>
      <c r="Z17" s="80">
        <f t="shared" si="13"/>
        <v>0</v>
      </c>
      <c r="AA17" s="80">
        <f t="shared" si="13"/>
        <v>81.064999999999998</v>
      </c>
      <c r="AB17" s="80">
        <f t="shared" si="13"/>
        <v>0</v>
      </c>
      <c r="AC17" s="80">
        <f t="shared" si="13"/>
        <v>0</v>
      </c>
      <c r="AD17" s="80">
        <f t="shared" si="13"/>
        <v>0</v>
      </c>
      <c r="AE17" s="80">
        <f t="shared" si="13"/>
        <v>0</v>
      </c>
      <c r="AF17" s="80">
        <f t="shared" si="13"/>
        <v>0</v>
      </c>
      <c r="AG17" s="80">
        <f t="shared" si="13"/>
        <v>0</v>
      </c>
      <c r="AH17" s="80">
        <f t="shared" si="13"/>
        <v>0</v>
      </c>
      <c r="AI17" s="80">
        <f t="shared" si="13"/>
        <v>2.8000000000000001E-2</v>
      </c>
      <c r="AJ17" s="80">
        <f t="shared" si="13"/>
        <v>0</v>
      </c>
      <c r="AK17" s="80">
        <f t="shared" si="13"/>
        <v>0</v>
      </c>
      <c r="AL17" s="80">
        <f t="shared" si="13"/>
        <v>29327.628999999997</v>
      </c>
      <c r="AM17" s="80">
        <f t="shared" si="13"/>
        <v>11220.49</v>
      </c>
      <c r="AN17" s="80">
        <f t="shared" si="13"/>
        <v>122.973</v>
      </c>
      <c r="AO17" s="80">
        <f t="shared" si="13"/>
        <v>38.752400000000002</v>
      </c>
      <c r="AP17" s="80">
        <f t="shared" si="13"/>
        <v>0</v>
      </c>
      <c r="AQ17" s="80">
        <f t="shared" si="13"/>
        <v>0.23930000000000001</v>
      </c>
    </row>
    <row r="18" spans="1:43" x14ac:dyDescent="0.3">
      <c r="A18" s="82" t="s">
        <v>281</v>
      </c>
      <c r="B18" s="82" t="s">
        <v>267</v>
      </c>
      <c r="C18" s="82" t="s">
        <v>266</v>
      </c>
      <c r="D18" s="82" t="s">
        <v>2</v>
      </c>
      <c r="E18" s="82">
        <v>189.96129999999999</v>
      </c>
      <c r="F18" s="82">
        <v>1926</v>
      </c>
      <c r="G18" s="82">
        <v>36</v>
      </c>
      <c r="H18" s="82">
        <v>711.65</v>
      </c>
      <c r="I18" s="82">
        <v>0</v>
      </c>
      <c r="J18" s="82">
        <v>0</v>
      </c>
      <c r="K18" s="82">
        <v>0</v>
      </c>
      <c r="L18" s="82">
        <v>0</v>
      </c>
      <c r="M18" s="82">
        <v>0</v>
      </c>
      <c r="N18" s="82">
        <v>0</v>
      </c>
      <c r="O18" s="82">
        <v>0</v>
      </c>
      <c r="P18" s="82">
        <v>0</v>
      </c>
      <c r="Q18" s="82">
        <v>2989.3</v>
      </c>
      <c r="R18" s="82">
        <v>299.5</v>
      </c>
      <c r="S18" s="82">
        <v>322.60000000000002</v>
      </c>
      <c r="T18" s="80">
        <v>2020</v>
      </c>
      <c r="U18" s="80">
        <f>SUMIF($D:$D,U$3,$E:$E)</f>
        <v>0</v>
      </c>
      <c r="V18" s="80">
        <f t="shared" ref="V18:AQ18" si="14">SUMIF($D:$D,V$3,$E:$E)</f>
        <v>945.29649999999992</v>
      </c>
      <c r="W18" s="80">
        <f t="shared" si="14"/>
        <v>5545</v>
      </c>
      <c r="X18" s="80">
        <f t="shared" si="14"/>
        <v>0</v>
      </c>
      <c r="Y18" s="80">
        <f t="shared" si="14"/>
        <v>16235.019999999999</v>
      </c>
      <c r="Z18" s="80">
        <f t="shared" si="14"/>
        <v>0</v>
      </c>
      <c r="AA18" s="80">
        <f t="shared" si="14"/>
        <v>125.73735000000001</v>
      </c>
      <c r="AB18" s="80">
        <f t="shared" si="14"/>
        <v>0</v>
      </c>
      <c r="AC18" s="80">
        <f t="shared" si="14"/>
        <v>0</v>
      </c>
      <c r="AD18" s="80">
        <f t="shared" si="14"/>
        <v>0.28000000000000003</v>
      </c>
      <c r="AE18" s="80">
        <f t="shared" si="14"/>
        <v>0</v>
      </c>
      <c r="AF18" s="80">
        <f t="shared" si="14"/>
        <v>0</v>
      </c>
      <c r="AG18" s="80">
        <f t="shared" si="14"/>
        <v>0</v>
      </c>
      <c r="AH18" s="80">
        <f t="shared" si="14"/>
        <v>0</v>
      </c>
      <c r="AI18" s="80">
        <f t="shared" si="14"/>
        <v>0</v>
      </c>
      <c r="AJ18" s="80">
        <f t="shared" si="14"/>
        <v>0.192</v>
      </c>
      <c r="AK18" s="80">
        <f t="shared" si="14"/>
        <v>0</v>
      </c>
      <c r="AL18" s="80">
        <f t="shared" si="14"/>
        <v>14065.817999999999</v>
      </c>
      <c r="AM18" s="80">
        <f t="shared" si="14"/>
        <v>12815.11</v>
      </c>
      <c r="AN18" s="80">
        <f t="shared" si="14"/>
        <v>989.35</v>
      </c>
      <c r="AO18" s="80">
        <f t="shared" si="14"/>
        <v>35.32</v>
      </c>
      <c r="AP18" s="80">
        <f t="shared" si="14"/>
        <v>0</v>
      </c>
      <c r="AQ18" s="80">
        <f t="shared" si="14"/>
        <v>1.7352000000000001</v>
      </c>
    </row>
    <row r="19" spans="1:43" x14ac:dyDescent="0.3">
      <c r="A19" s="82" t="s">
        <v>281</v>
      </c>
      <c r="B19" s="82" t="s">
        <v>278</v>
      </c>
      <c r="C19" s="82" t="s">
        <v>266</v>
      </c>
      <c r="D19" s="82" t="s">
        <v>2</v>
      </c>
      <c r="E19" s="82">
        <v>0</v>
      </c>
      <c r="F19" s="82">
        <v>0</v>
      </c>
      <c r="G19" s="82">
        <v>0</v>
      </c>
      <c r="H19" s="82">
        <v>0</v>
      </c>
      <c r="I19" s="82">
        <v>0</v>
      </c>
      <c r="J19" s="82">
        <v>0</v>
      </c>
      <c r="K19" s="82">
        <v>0</v>
      </c>
      <c r="L19" s="82">
        <v>0</v>
      </c>
      <c r="M19" s="82">
        <v>0</v>
      </c>
      <c r="N19" s="82">
        <v>0</v>
      </c>
      <c r="O19" s="82">
        <v>0</v>
      </c>
      <c r="P19" s="82">
        <v>0</v>
      </c>
      <c r="Q19" s="82">
        <v>0</v>
      </c>
      <c r="R19" s="82">
        <v>0</v>
      </c>
      <c r="S19" s="82">
        <v>0</v>
      </c>
    </row>
    <row r="20" spans="1:43" x14ac:dyDescent="0.3">
      <c r="A20" s="81" t="s">
        <v>281</v>
      </c>
      <c r="B20" s="81" t="s">
        <v>270</v>
      </c>
      <c r="C20" s="81" t="s">
        <v>266</v>
      </c>
      <c r="D20" s="81" t="s">
        <v>3</v>
      </c>
      <c r="E20" s="81">
        <v>0</v>
      </c>
      <c r="F20" s="81">
        <v>466</v>
      </c>
      <c r="G20" s="81">
        <v>0</v>
      </c>
      <c r="H20" s="81">
        <v>1318</v>
      </c>
      <c r="I20" s="81">
        <v>389.69</v>
      </c>
      <c r="J20" s="81">
        <v>0</v>
      </c>
      <c r="K20" s="81">
        <v>0</v>
      </c>
      <c r="L20" s="81">
        <v>15.93</v>
      </c>
      <c r="M20" s="81">
        <v>586.02</v>
      </c>
      <c r="N20" s="81">
        <v>200.2</v>
      </c>
      <c r="O20" s="81">
        <v>631.9</v>
      </c>
      <c r="P20" s="81">
        <v>3109.4</v>
      </c>
      <c r="Q20" s="81">
        <v>3290</v>
      </c>
      <c r="R20" s="81">
        <v>2687</v>
      </c>
      <c r="S20" s="81">
        <v>1513</v>
      </c>
    </row>
    <row r="21" spans="1:43" x14ac:dyDescent="0.3">
      <c r="A21" s="82" t="s">
        <v>281</v>
      </c>
      <c r="B21" s="82" t="s">
        <v>280</v>
      </c>
      <c r="C21" s="82" t="s">
        <v>266</v>
      </c>
      <c r="D21" s="82" t="s">
        <v>3</v>
      </c>
      <c r="E21" s="82">
        <v>0</v>
      </c>
      <c r="F21" s="82">
        <v>0</v>
      </c>
      <c r="G21" s="82">
        <v>0</v>
      </c>
      <c r="H21" s="82">
        <v>0</v>
      </c>
      <c r="I21" s="82">
        <v>0</v>
      </c>
      <c r="J21" s="82">
        <v>0</v>
      </c>
      <c r="K21" s="82">
        <v>0</v>
      </c>
      <c r="L21" s="82">
        <v>0</v>
      </c>
      <c r="M21" s="82">
        <v>0</v>
      </c>
      <c r="N21" s="82">
        <v>0</v>
      </c>
      <c r="O21" s="82">
        <v>0</v>
      </c>
      <c r="P21" s="82">
        <v>0</v>
      </c>
      <c r="Q21" s="82">
        <v>0</v>
      </c>
      <c r="R21" s="82">
        <v>0</v>
      </c>
      <c r="S21" s="82">
        <v>0</v>
      </c>
      <c r="T21" s="80">
        <v>2012</v>
      </c>
      <c r="U21" s="80">
        <f>AVERAGE(U4:U10)</f>
        <v>0</v>
      </c>
      <c r="V21" s="80">
        <f t="shared" ref="V21:AQ21" si="15">AVERAGE(V4:V10)</f>
        <v>4066.5857142857139</v>
      </c>
      <c r="W21" s="80">
        <f t="shared" si="15"/>
        <v>6200.3099999999995</v>
      </c>
      <c r="X21" s="80">
        <f t="shared" si="15"/>
        <v>0</v>
      </c>
      <c r="Y21" s="80">
        <f t="shared" si="15"/>
        <v>1176.5</v>
      </c>
      <c r="Z21" s="80">
        <f t="shared" si="15"/>
        <v>0</v>
      </c>
      <c r="AA21" s="80">
        <f t="shared" si="15"/>
        <v>439.14285714285717</v>
      </c>
      <c r="AB21" s="80">
        <f t="shared" si="15"/>
        <v>5913.07</v>
      </c>
      <c r="AC21" s="80">
        <f t="shared" si="15"/>
        <v>3379.6342857142859</v>
      </c>
      <c r="AD21" s="80">
        <f t="shared" si="15"/>
        <v>1</v>
      </c>
      <c r="AE21" s="80">
        <f t="shared" si="15"/>
        <v>0</v>
      </c>
      <c r="AF21" s="80">
        <f t="shared" si="15"/>
        <v>31769.149999999998</v>
      </c>
      <c r="AG21" s="80">
        <f t="shared" si="15"/>
        <v>0</v>
      </c>
      <c r="AH21" s="80">
        <f t="shared" si="15"/>
        <v>0</v>
      </c>
      <c r="AI21" s="80">
        <f t="shared" si="15"/>
        <v>0</v>
      </c>
      <c r="AJ21" s="80">
        <f t="shared" si="15"/>
        <v>2992.5</v>
      </c>
      <c r="AK21" s="80">
        <f t="shared" si="15"/>
        <v>0</v>
      </c>
      <c r="AL21" s="80">
        <f t="shared" si="15"/>
        <v>48849.428571428572</v>
      </c>
      <c r="AM21" s="80">
        <f t="shared" si="15"/>
        <v>19127.782857142858</v>
      </c>
      <c r="AN21" s="80">
        <f t="shared" si="15"/>
        <v>0</v>
      </c>
      <c r="AO21" s="80">
        <f t="shared" si="15"/>
        <v>940.05000000000007</v>
      </c>
      <c r="AP21" s="80">
        <f t="shared" si="15"/>
        <v>3.5714285714285716</v>
      </c>
      <c r="AQ21" s="80">
        <f t="shared" si="15"/>
        <v>93.371428571428581</v>
      </c>
    </row>
    <row r="22" spans="1:43" x14ac:dyDescent="0.3">
      <c r="A22" s="81" t="s">
        <v>281</v>
      </c>
      <c r="B22" s="81" t="s">
        <v>269</v>
      </c>
      <c r="C22" s="81" t="s">
        <v>266</v>
      </c>
      <c r="D22" s="81" t="s">
        <v>3</v>
      </c>
      <c r="E22" s="81">
        <v>11</v>
      </c>
      <c r="F22" s="81">
        <v>18</v>
      </c>
      <c r="G22" s="81">
        <v>8</v>
      </c>
      <c r="H22" s="81">
        <v>4</v>
      </c>
      <c r="I22" s="81">
        <v>24.51</v>
      </c>
      <c r="J22" s="81">
        <v>33.28</v>
      </c>
      <c r="K22" s="81">
        <v>2.2999999999999998</v>
      </c>
      <c r="L22" s="81">
        <v>7.74</v>
      </c>
      <c r="M22" s="81">
        <v>73.849999999999994</v>
      </c>
      <c r="N22" s="81">
        <v>13.08</v>
      </c>
      <c r="O22" s="81">
        <v>14.7</v>
      </c>
      <c r="P22" s="81">
        <v>189.9</v>
      </c>
      <c r="Q22" s="81">
        <v>2</v>
      </c>
      <c r="R22" s="81">
        <v>27</v>
      </c>
      <c r="S22" s="81">
        <v>185</v>
      </c>
      <c r="T22" s="80">
        <v>2016</v>
      </c>
      <c r="U22" s="80">
        <f>AVERAGE(U8:U14)</f>
        <v>0</v>
      </c>
      <c r="V22" s="80">
        <f t="shared" ref="V22:AQ22" si="16">AVERAGE(V8:V14)</f>
        <v>0</v>
      </c>
      <c r="W22" s="80">
        <f t="shared" si="16"/>
        <v>5703.7142857142853</v>
      </c>
      <c r="X22" s="80">
        <f t="shared" si="16"/>
        <v>0</v>
      </c>
      <c r="Y22" s="80">
        <f t="shared" si="16"/>
        <v>4939.4857142857145</v>
      </c>
      <c r="Z22" s="80">
        <f t="shared" si="16"/>
        <v>0</v>
      </c>
      <c r="AA22" s="80">
        <f t="shared" si="16"/>
        <v>100.27200000000001</v>
      </c>
      <c r="AB22" s="80">
        <f t="shared" si="16"/>
        <v>2752.1714285714288</v>
      </c>
      <c r="AC22" s="80">
        <f t="shared" si="16"/>
        <v>0</v>
      </c>
      <c r="AD22" s="80">
        <f t="shared" si="16"/>
        <v>0.30599999999999999</v>
      </c>
      <c r="AE22" s="80">
        <f t="shared" si="16"/>
        <v>0</v>
      </c>
      <c r="AF22" s="80">
        <f t="shared" si="16"/>
        <v>24131.667142857139</v>
      </c>
      <c r="AG22" s="80">
        <f t="shared" si="16"/>
        <v>0</v>
      </c>
      <c r="AH22" s="80">
        <f t="shared" si="16"/>
        <v>0</v>
      </c>
      <c r="AI22" s="80">
        <f t="shared" si="16"/>
        <v>0</v>
      </c>
      <c r="AJ22" s="80">
        <f t="shared" si="16"/>
        <v>0</v>
      </c>
      <c r="AK22" s="80">
        <f t="shared" si="16"/>
        <v>0</v>
      </c>
      <c r="AL22" s="80">
        <f t="shared" si="16"/>
        <v>45405.4</v>
      </c>
      <c r="AM22" s="80">
        <f t="shared" si="16"/>
        <v>9475.0828571428574</v>
      </c>
      <c r="AN22" s="80">
        <f t="shared" si="16"/>
        <v>0</v>
      </c>
      <c r="AO22" s="80">
        <f t="shared" si="16"/>
        <v>1241.1914285714286</v>
      </c>
      <c r="AP22" s="80">
        <f t="shared" si="16"/>
        <v>0</v>
      </c>
      <c r="AQ22" s="80">
        <f t="shared" si="16"/>
        <v>14.227142857142857</v>
      </c>
    </row>
    <row r="23" spans="1:43" x14ac:dyDescent="0.3">
      <c r="A23" s="81" t="s">
        <v>281</v>
      </c>
      <c r="B23" s="81" t="s">
        <v>279</v>
      </c>
      <c r="C23" s="81" t="s">
        <v>266</v>
      </c>
      <c r="D23" s="81" t="s">
        <v>3</v>
      </c>
      <c r="E23" s="81">
        <v>0</v>
      </c>
      <c r="F23" s="81">
        <v>0</v>
      </c>
      <c r="G23" s="81">
        <v>0</v>
      </c>
      <c r="H23" s="81">
        <v>0</v>
      </c>
      <c r="I23" s="81">
        <v>0</v>
      </c>
      <c r="J23" s="81">
        <v>0</v>
      </c>
      <c r="K23" s="81">
        <v>0</v>
      </c>
      <c r="L23" s="81">
        <v>0</v>
      </c>
      <c r="M23" s="81">
        <v>0</v>
      </c>
      <c r="N23" s="81">
        <v>0</v>
      </c>
      <c r="O23" s="81">
        <v>0</v>
      </c>
      <c r="P23" s="81">
        <v>0</v>
      </c>
      <c r="Q23" s="81">
        <v>0</v>
      </c>
      <c r="R23" s="81">
        <v>0</v>
      </c>
      <c r="S23" s="81">
        <v>0</v>
      </c>
      <c r="T23" s="80" t="s">
        <v>209</v>
      </c>
      <c r="U23" s="80">
        <f>AVERAGE(U12:U18)</f>
        <v>0.37142857142857144</v>
      </c>
      <c r="V23" s="80">
        <f t="shared" ref="V23:AQ23" si="17">AVERAGE(V12:V18)</f>
        <v>2908.0366428571429</v>
      </c>
      <c r="W23" s="80">
        <f t="shared" si="17"/>
        <v>6215.1900000000005</v>
      </c>
      <c r="X23" s="80">
        <f t="shared" si="17"/>
        <v>0</v>
      </c>
      <c r="Y23" s="80">
        <f t="shared" si="17"/>
        <v>10635.332857142857</v>
      </c>
      <c r="Z23" s="80">
        <f t="shared" si="17"/>
        <v>0</v>
      </c>
      <c r="AA23" s="80">
        <f t="shared" si="17"/>
        <v>62.165478571428572</v>
      </c>
      <c r="AB23" s="80">
        <f t="shared" si="17"/>
        <v>953.8042857142857</v>
      </c>
      <c r="AC23" s="80">
        <f t="shared" si="17"/>
        <v>0</v>
      </c>
      <c r="AD23" s="80">
        <f t="shared" si="17"/>
        <v>6.028571428571429E-2</v>
      </c>
      <c r="AE23" s="80">
        <f t="shared" si="17"/>
        <v>0</v>
      </c>
      <c r="AF23" s="80">
        <f t="shared" si="17"/>
        <v>11704.31</v>
      </c>
      <c r="AG23" s="80">
        <f t="shared" si="17"/>
        <v>0</v>
      </c>
      <c r="AH23" s="80">
        <f t="shared" si="17"/>
        <v>0</v>
      </c>
      <c r="AI23" s="80">
        <f t="shared" si="17"/>
        <v>4.0000000000000001E-3</v>
      </c>
      <c r="AJ23" s="80">
        <f t="shared" si="17"/>
        <v>2.7428571428571431E-2</v>
      </c>
      <c r="AK23" s="80">
        <f t="shared" si="17"/>
        <v>0</v>
      </c>
      <c r="AL23" s="80">
        <f t="shared" si="17"/>
        <v>22901.83514285714</v>
      </c>
      <c r="AM23" s="80">
        <f t="shared" si="17"/>
        <v>10918.649999999998</v>
      </c>
      <c r="AN23" s="80">
        <f t="shared" si="17"/>
        <v>158.90328571428572</v>
      </c>
      <c r="AO23" s="80">
        <f t="shared" si="17"/>
        <v>869.85820000000001</v>
      </c>
      <c r="AP23" s="80">
        <f t="shared" si="17"/>
        <v>0</v>
      </c>
      <c r="AQ23" s="80">
        <f t="shared" si="17"/>
        <v>1.2235</v>
      </c>
    </row>
    <row r="24" spans="1:43" x14ac:dyDescent="0.3">
      <c r="A24" s="82" t="s">
        <v>281</v>
      </c>
      <c r="B24" s="82" t="s">
        <v>271</v>
      </c>
      <c r="C24" s="82" t="s">
        <v>266</v>
      </c>
      <c r="D24" s="82" t="s">
        <v>3</v>
      </c>
      <c r="E24" s="82">
        <v>2313</v>
      </c>
      <c r="F24" s="82">
        <v>6600</v>
      </c>
      <c r="G24" s="82">
        <v>5009</v>
      </c>
      <c r="H24" s="82">
        <v>3462</v>
      </c>
      <c r="I24" s="82">
        <v>5878.23</v>
      </c>
      <c r="J24" s="82">
        <v>3045.15</v>
      </c>
      <c r="K24" s="82">
        <v>856.22</v>
      </c>
      <c r="L24" s="82">
        <v>432.89</v>
      </c>
      <c r="M24" s="82">
        <v>1103.7</v>
      </c>
      <c r="N24" s="82">
        <v>57.9</v>
      </c>
      <c r="O24" s="82">
        <v>0</v>
      </c>
      <c r="P24" s="82">
        <v>0</v>
      </c>
      <c r="Q24" s="82">
        <v>0</v>
      </c>
      <c r="R24" s="82">
        <v>0</v>
      </c>
      <c r="S24" s="82">
        <v>0</v>
      </c>
    </row>
    <row r="25" spans="1:43" x14ac:dyDescent="0.3">
      <c r="A25" s="82" t="s">
        <v>281</v>
      </c>
      <c r="B25" s="82" t="s">
        <v>272</v>
      </c>
      <c r="C25" s="82" t="s">
        <v>266</v>
      </c>
      <c r="D25" s="82" t="s">
        <v>3</v>
      </c>
      <c r="E25" s="82">
        <v>0</v>
      </c>
      <c r="F25" s="82">
        <v>0</v>
      </c>
      <c r="G25" s="82">
        <v>0</v>
      </c>
      <c r="H25" s="82">
        <v>33</v>
      </c>
      <c r="I25" s="82">
        <v>0</v>
      </c>
      <c r="J25" s="82">
        <v>0</v>
      </c>
      <c r="K25" s="82">
        <v>0</v>
      </c>
      <c r="L25" s="82">
        <v>0</v>
      </c>
      <c r="M25" s="82">
        <v>0</v>
      </c>
      <c r="N25" s="82">
        <v>0</v>
      </c>
      <c r="O25" s="82">
        <v>0</v>
      </c>
      <c r="P25" s="82">
        <v>0</v>
      </c>
      <c r="Q25" s="82">
        <v>0</v>
      </c>
      <c r="R25" s="82">
        <v>0</v>
      </c>
      <c r="S25" s="82">
        <v>0</v>
      </c>
    </row>
    <row r="26" spans="1:43" x14ac:dyDescent="0.3">
      <c r="A26" s="81" t="s">
        <v>281</v>
      </c>
      <c r="B26" s="81" t="s">
        <v>273</v>
      </c>
      <c r="C26" s="81" t="s">
        <v>266</v>
      </c>
      <c r="D26" s="81" t="s">
        <v>3</v>
      </c>
      <c r="E26" s="81">
        <v>743</v>
      </c>
      <c r="F26" s="81">
        <v>0</v>
      </c>
      <c r="G26" s="81">
        <v>720</v>
      </c>
      <c r="H26" s="81">
        <v>769</v>
      </c>
      <c r="I26" s="81">
        <v>314.05</v>
      </c>
      <c r="J26" s="81">
        <v>1059.6199999999999</v>
      </c>
      <c r="K26" s="81">
        <v>3429.03</v>
      </c>
      <c r="L26" s="81">
        <v>2414.5</v>
      </c>
      <c r="M26" s="81">
        <v>414.98</v>
      </c>
      <c r="N26" s="81">
        <v>0</v>
      </c>
      <c r="O26" s="81">
        <v>0</v>
      </c>
      <c r="P26" s="81">
        <v>525.6</v>
      </c>
      <c r="Q26" s="81">
        <v>276</v>
      </c>
      <c r="R26" s="81">
        <v>0</v>
      </c>
      <c r="S26" s="81">
        <v>0</v>
      </c>
    </row>
    <row r="27" spans="1:43" x14ac:dyDescent="0.3">
      <c r="A27" s="82" t="s">
        <v>281</v>
      </c>
      <c r="B27" s="82" t="s">
        <v>277</v>
      </c>
      <c r="C27" s="82" t="s">
        <v>266</v>
      </c>
      <c r="D27" s="82" t="s">
        <v>3</v>
      </c>
      <c r="E27" s="82">
        <v>114</v>
      </c>
      <c r="F27" s="82">
        <v>0</v>
      </c>
      <c r="G27" s="82">
        <v>315</v>
      </c>
      <c r="H27" s="82">
        <v>276</v>
      </c>
      <c r="I27" s="82">
        <v>0</v>
      </c>
      <c r="J27" s="82">
        <v>414.16</v>
      </c>
      <c r="K27" s="82">
        <v>755.58</v>
      </c>
      <c r="L27" s="82">
        <v>270</v>
      </c>
      <c r="M27" s="82">
        <v>0</v>
      </c>
      <c r="N27" s="82">
        <v>483.07</v>
      </c>
      <c r="O27" s="82">
        <v>0</v>
      </c>
      <c r="P27" s="82">
        <v>0</v>
      </c>
      <c r="Q27" s="82">
        <v>0</v>
      </c>
      <c r="R27" s="82">
        <v>0</v>
      </c>
      <c r="S27" s="82">
        <v>0</v>
      </c>
    </row>
    <row r="28" spans="1:43" x14ac:dyDescent="0.3">
      <c r="A28" s="82" t="s">
        <v>281</v>
      </c>
      <c r="B28" s="82" t="s">
        <v>268</v>
      </c>
      <c r="C28" s="82" t="s">
        <v>266</v>
      </c>
      <c r="D28" s="82" t="s">
        <v>3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384.46</v>
      </c>
      <c r="L28" s="82">
        <v>833.5</v>
      </c>
      <c r="M28" s="82">
        <v>665.35</v>
      </c>
      <c r="N28" s="82">
        <v>0</v>
      </c>
      <c r="O28" s="82">
        <v>757.2</v>
      </c>
      <c r="P28" s="82">
        <v>725.7</v>
      </c>
      <c r="Q28" s="82">
        <v>844</v>
      </c>
      <c r="R28" s="82">
        <v>870</v>
      </c>
      <c r="S28" s="82">
        <v>2258</v>
      </c>
    </row>
    <row r="29" spans="1:43" x14ac:dyDescent="0.3">
      <c r="A29" s="81" t="s">
        <v>281</v>
      </c>
      <c r="B29" s="81" t="s">
        <v>274</v>
      </c>
      <c r="C29" s="81" t="s">
        <v>266</v>
      </c>
      <c r="D29" s="81" t="s">
        <v>3</v>
      </c>
      <c r="E29" s="81">
        <v>0</v>
      </c>
      <c r="F29" s="81">
        <v>0</v>
      </c>
      <c r="G29" s="81">
        <v>0</v>
      </c>
      <c r="H29" s="81">
        <v>0</v>
      </c>
      <c r="I29" s="81">
        <v>0</v>
      </c>
      <c r="J29" s="81">
        <v>0</v>
      </c>
      <c r="K29" s="81">
        <v>0</v>
      </c>
      <c r="L29" s="81">
        <v>0</v>
      </c>
      <c r="M29" s="81">
        <v>0</v>
      </c>
      <c r="N29" s="81">
        <v>0</v>
      </c>
      <c r="O29" s="81">
        <v>0</v>
      </c>
      <c r="P29" s="81">
        <v>0</v>
      </c>
      <c r="Q29" s="81">
        <v>0</v>
      </c>
      <c r="R29" s="81">
        <v>0</v>
      </c>
      <c r="S29" s="81">
        <v>0</v>
      </c>
    </row>
    <row r="30" spans="1:43" x14ac:dyDescent="0.3">
      <c r="A30" s="82" t="s">
        <v>281</v>
      </c>
      <c r="B30" s="82" t="s">
        <v>275</v>
      </c>
      <c r="C30" s="82" t="s">
        <v>266</v>
      </c>
      <c r="D30" s="82" t="s">
        <v>3</v>
      </c>
      <c r="E30" s="82">
        <v>0</v>
      </c>
      <c r="F30" s="82">
        <v>0</v>
      </c>
      <c r="G30" s="82">
        <v>0</v>
      </c>
      <c r="H30" s="82">
        <v>0</v>
      </c>
      <c r="I30" s="82">
        <v>0</v>
      </c>
      <c r="J30" s="82">
        <v>0</v>
      </c>
      <c r="K30" s="82">
        <v>0</v>
      </c>
      <c r="L30" s="82">
        <v>0</v>
      </c>
      <c r="M30" s="82">
        <v>0</v>
      </c>
      <c r="N30" s="82">
        <v>0</v>
      </c>
      <c r="O30" s="82">
        <v>0</v>
      </c>
      <c r="P30" s="82">
        <v>0</v>
      </c>
      <c r="Q30" s="82">
        <v>0</v>
      </c>
      <c r="R30" s="82">
        <v>0</v>
      </c>
      <c r="S30" s="82">
        <v>0</v>
      </c>
    </row>
    <row r="31" spans="1:43" x14ac:dyDescent="0.3">
      <c r="A31" s="81" t="s">
        <v>281</v>
      </c>
      <c r="B31" s="81" t="s">
        <v>276</v>
      </c>
      <c r="C31" s="81" t="s">
        <v>266</v>
      </c>
      <c r="D31" s="81" t="s">
        <v>3</v>
      </c>
      <c r="E31" s="81">
        <v>5</v>
      </c>
      <c r="F31" s="81">
        <v>1629</v>
      </c>
      <c r="G31" s="81">
        <v>0</v>
      </c>
      <c r="H31" s="81">
        <v>12</v>
      </c>
      <c r="I31" s="81">
        <v>0</v>
      </c>
      <c r="J31" s="81">
        <v>0</v>
      </c>
      <c r="K31" s="81">
        <v>16.34</v>
      </c>
      <c r="L31" s="81">
        <v>2855.14</v>
      </c>
      <c r="M31" s="81">
        <v>5</v>
      </c>
      <c r="N31" s="81">
        <v>4571.3</v>
      </c>
      <c r="O31" s="81">
        <v>3218.4</v>
      </c>
      <c r="P31" s="81">
        <v>1270.4000000000001</v>
      </c>
      <c r="Q31" s="81">
        <v>800</v>
      </c>
      <c r="R31" s="81">
        <v>3885</v>
      </c>
      <c r="S31" s="81">
        <v>4510</v>
      </c>
    </row>
    <row r="32" spans="1:43" x14ac:dyDescent="0.3">
      <c r="A32" s="82" t="s">
        <v>281</v>
      </c>
      <c r="B32" s="82" t="s">
        <v>267</v>
      </c>
      <c r="C32" s="82" t="s">
        <v>266</v>
      </c>
      <c r="D32" s="82" t="s">
        <v>3</v>
      </c>
      <c r="E32" s="82">
        <v>2359</v>
      </c>
      <c r="F32" s="82">
        <v>0</v>
      </c>
      <c r="G32" s="82">
        <v>0</v>
      </c>
      <c r="H32" s="82">
        <v>250</v>
      </c>
      <c r="I32" s="82">
        <v>0</v>
      </c>
      <c r="J32" s="82">
        <v>0</v>
      </c>
      <c r="K32" s="82">
        <v>469.71</v>
      </c>
      <c r="L32" s="82">
        <v>0</v>
      </c>
      <c r="M32" s="82">
        <v>1179.02</v>
      </c>
      <c r="N32" s="82">
        <v>776.6</v>
      </c>
      <c r="O32" s="82">
        <v>1271.7</v>
      </c>
      <c r="P32" s="82">
        <v>188.2</v>
      </c>
      <c r="Q32" s="82">
        <v>51</v>
      </c>
      <c r="R32" s="82">
        <v>101</v>
      </c>
      <c r="S32" s="82">
        <v>70</v>
      </c>
    </row>
    <row r="33" spans="1:19" x14ac:dyDescent="0.3">
      <c r="A33" s="81" t="s">
        <v>281</v>
      </c>
      <c r="B33" s="81" t="s">
        <v>270</v>
      </c>
      <c r="C33" s="81" t="s">
        <v>266</v>
      </c>
      <c r="D33" s="81" t="s">
        <v>5</v>
      </c>
      <c r="E33" s="81">
        <v>16234.47</v>
      </c>
      <c r="F33" s="81">
        <v>19190.400000000001</v>
      </c>
      <c r="G33" s="81">
        <v>13931.7</v>
      </c>
      <c r="H33" s="81">
        <v>5373.7</v>
      </c>
      <c r="I33" s="81">
        <v>6640.58</v>
      </c>
      <c r="J33" s="81">
        <v>3763.04</v>
      </c>
      <c r="K33" s="81">
        <v>9312.6</v>
      </c>
      <c r="L33" s="81">
        <v>14852.79</v>
      </c>
      <c r="M33" s="81">
        <v>0</v>
      </c>
      <c r="N33" s="81">
        <v>0</v>
      </c>
      <c r="O33" s="81">
        <v>0</v>
      </c>
      <c r="P33" s="81">
        <v>0</v>
      </c>
      <c r="Q33" s="81">
        <v>0</v>
      </c>
      <c r="R33" s="81">
        <v>0</v>
      </c>
      <c r="S33" s="81">
        <v>8233.7000000000007</v>
      </c>
    </row>
    <row r="34" spans="1:19" x14ac:dyDescent="0.3">
      <c r="A34" s="81" t="s">
        <v>281</v>
      </c>
      <c r="B34" s="81" t="s">
        <v>271</v>
      </c>
      <c r="C34" s="81" t="s">
        <v>266</v>
      </c>
      <c r="D34" s="81" t="s">
        <v>5</v>
      </c>
      <c r="E34" s="81">
        <v>0</v>
      </c>
      <c r="F34" s="81">
        <v>0</v>
      </c>
      <c r="G34" s="81">
        <v>0</v>
      </c>
      <c r="H34" s="81">
        <v>0</v>
      </c>
      <c r="I34" s="81">
        <v>0</v>
      </c>
      <c r="J34" s="81">
        <v>0</v>
      </c>
      <c r="K34" s="81">
        <v>0</v>
      </c>
      <c r="L34" s="81">
        <v>0</v>
      </c>
      <c r="M34" s="81">
        <v>0</v>
      </c>
      <c r="N34" s="81">
        <v>0</v>
      </c>
      <c r="O34" s="81">
        <v>0</v>
      </c>
      <c r="P34" s="81">
        <v>0</v>
      </c>
      <c r="Q34" s="81">
        <v>0</v>
      </c>
      <c r="R34" s="81">
        <v>0</v>
      </c>
      <c r="S34" s="81">
        <v>0.3</v>
      </c>
    </row>
    <row r="35" spans="1:19" x14ac:dyDescent="0.3">
      <c r="A35" s="82" t="s">
        <v>281</v>
      </c>
      <c r="B35" s="82" t="s">
        <v>277</v>
      </c>
      <c r="C35" s="82" t="s">
        <v>266</v>
      </c>
      <c r="D35" s="82" t="s">
        <v>5</v>
      </c>
      <c r="E35" s="82">
        <v>0</v>
      </c>
      <c r="F35" s="82">
        <v>0</v>
      </c>
      <c r="G35" s="82">
        <v>0</v>
      </c>
      <c r="H35" s="82">
        <v>0</v>
      </c>
      <c r="I35" s="82">
        <v>0</v>
      </c>
      <c r="J35" s="82">
        <v>0</v>
      </c>
      <c r="K35" s="82">
        <v>0</v>
      </c>
      <c r="L35" s="82">
        <v>0</v>
      </c>
      <c r="M35" s="82">
        <v>0</v>
      </c>
      <c r="N35" s="82">
        <v>0</v>
      </c>
      <c r="O35" s="82">
        <v>0</v>
      </c>
      <c r="P35" s="82">
        <v>0</v>
      </c>
      <c r="Q35" s="82">
        <v>0</v>
      </c>
      <c r="R35" s="82">
        <v>0</v>
      </c>
      <c r="S35" s="82">
        <v>1.2</v>
      </c>
    </row>
    <row r="36" spans="1:19" x14ac:dyDescent="0.3">
      <c r="A36" s="82" t="s">
        <v>281</v>
      </c>
      <c r="B36" s="82" t="s">
        <v>267</v>
      </c>
      <c r="C36" s="82" t="s">
        <v>266</v>
      </c>
      <c r="D36" s="82" t="s">
        <v>5</v>
      </c>
      <c r="E36" s="82">
        <v>0.55000000000000004</v>
      </c>
      <c r="F36" s="82">
        <v>0.28999999999999998</v>
      </c>
      <c r="G36" s="82">
        <v>0</v>
      </c>
      <c r="H36" s="82">
        <v>0</v>
      </c>
      <c r="I36" s="82">
        <v>0</v>
      </c>
      <c r="J36" s="82">
        <v>0</v>
      </c>
      <c r="K36" s="82">
        <v>0</v>
      </c>
      <c r="L36" s="82">
        <v>7.39</v>
      </c>
      <c r="M36" s="82">
        <v>0</v>
      </c>
      <c r="N36" s="82">
        <v>0</v>
      </c>
      <c r="O36" s="82">
        <v>0</v>
      </c>
      <c r="P36" s="82">
        <v>0</v>
      </c>
      <c r="Q36" s="82">
        <v>0</v>
      </c>
      <c r="R36" s="82">
        <v>0</v>
      </c>
      <c r="S36" s="82">
        <v>0.3</v>
      </c>
    </row>
    <row r="37" spans="1:19" x14ac:dyDescent="0.3">
      <c r="A37" s="82" t="s">
        <v>281</v>
      </c>
      <c r="B37" s="82" t="s">
        <v>280</v>
      </c>
      <c r="C37" s="82" t="s">
        <v>266</v>
      </c>
      <c r="D37" s="82" t="s">
        <v>7</v>
      </c>
      <c r="E37" s="82">
        <v>0</v>
      </c>
      <c r="F37" s="82">
        <v>0</v>
      </c>
      <c r="G37" s="82">
        <v>0</v>
      </c>
      <c r="H37" s="82">
        <v>0</v>
      </c>
      <c r="I37" s="82">
        <v>0</v>
      </c>
      <c r="J37" s="82">
        <v>0</v>
      </c>
      <c r="K37" s="82">
        <v>0</v>
      </c>
      <c r="L37" s="82">
        <v>0</v>
      </c>
      <c r="M37" s="82">
        <v>0</v>
      </c>
      <c r="N37" s="82">
        <v>224</v>
      </c>
      <c r="O37" s="82">
        <v>184</v>
      </c>
      <c r="P37" s="82">
        <v>0</v>
      </c>
      <c r="Q37" s="82">
        <v>3</v>
      </c>
      <c r="R37" s="82">
        <v>0</v>
      </c>
      <c r="S37" s="82">
        <v>4</v>
      </c>
    </row>
    <row r="38" spans="1:19" x14ac:dyDescent="0.3">
      <c r="A38" s="82" t="s">
        <v>281</v>
      </c>
      <c r="B38" s="82" t="s">
        <v>269</v>
      </c>
      <c r="C38" s="82" t="s">
        <v>266</v>
      </c>
      <c r="D38" s="82" t="s">
        <v>7</v>
      </c>
      <c r="E38" s="82">
        <v>125.73735000000001</v>
      </c>
      <c r="F38" s="82">
        <v>55.125999999999998</v>
      </c>
      <c r="G38" s="82">
        <v>0</v>
      </c>
      <c r="H38" s="82">
        <v>0</v>
      </c>
      <c r="I38" s="82">
        <v>24</v>
      </c>
      <c r="J38" s="82">
        <v>0</v>
      </c>
      <c r="K38" s="82">
        <v>20</v>
      </c>
      <c r="L38" s="82">
        <v>0</v>
      </c>
      <c r="M38" s="82">
        <v>0</v>
      </c>
      <c r="N38" s="82">
        <v>0</v>
      </c>
      <c r="O38" s="82">
        <v>1</v>
      </c>
      <c r="P38" s="82">
        <v>0</v>
      </c>
      <c r="Q38" s="82">
        <v>52</v>
      </c>
      <c r="R38" s="82">
        <v>0</v>
      </c>
      <c r="S38" s="82">
        <v>0</v>
      </c>
    </row>
    <row r="39" spans="1:19" x14ac:dyDescent="0.3">
      <c r="A39" s="81" t="s">
        <v>281</v>
      </c>
      <c r="B39" s="81" t="s">
        <v>279</v>
      </c>
      <c r="C39" s="81" t="s">
        <v>266</v>
      </c>
      <c r="D39" s="81" t="s">
        <v>7</v>
      </c>
      <c r="E39" s="81">
        <v>0</v>
      </c>
      <c r="F39" s="81">
        <v>0</v>
      </c>
      <c r="G39" s="81">
        <v>0</v>
      </c>
      <c r="H39" s="81">
        <v>22.184000000000001</v>
      </c>
      <c r="I39" s="81">
        <v>0</v>
      </c>
      <c r="J39" s="81">
        <v>4.9039999999999999</v>
      </c>
      <c r="K39" s="81">
        <v>36</v>
      </c>
      <c r="L39" s="81">
        <v>51</v>
      </c>
      <c r="M39" s="81">
        <v>4</v>
      </c>
      <c r="N39" s="81">
        <v>126</v>
      </c>
      <c r="O39" s="81">
        <v>27</v>
      </c>
      <c r="P39" s="81">
        <v>8</v>
      </c>
      <c r="Q39" s="81">
        <v>6</v>
      </c>
      <c r="R39" s="81">
        <v>9</v>
      </c>
      <c r="S39" s="81">
        <v>1</v>
      </c>
    </row>
    <row r="40" spans="1:19" x14ac:dyDescent="0.3">
      <c r="A40" s="81" t="s">
        <v>281</v>
      </c>
      <c r="B40" s="81" t="s">
        <v>271</v>
      </c>
      <c r="C40" s="81" t="s">
        <v>266</v>
      </c>
      <c r="D40" s="81" t="s">
        <v>7</v>
      </c>
      <c r="E40" s="81">
        <v>0</v>
      </c>
      <c r="F40" s="81">
        <v>25.939</v>
      </c>
      <c r="G40" s="81">
        <v>0</v>
      </c>
      <c r="H40" s="81">
        <v>121.268</v>
      </c>
      <c r="I40" s="81">
        <v>0</v>
      </c>
      <c r="J40" s="81">
        <v>0</v>
      </c>
      <c r="K40" s="81">
        <v>0</v>
      </c>
      <c r="L40" s="81">
        <v>0</v>
      </c>
      <c r="M40" s="81">
        <v>0</v>
      </c>
      <c r="N40" s="81">
        <v>0</v>
      </c>
      <c r="O40" s="81">
        <v>0</v>
      </c>
      <c r="P40" s="81">
        <v>0</v>
      </c>
      <c r="Q40" s="81">
        <v>540</v>
      </c>
      <c r="R40" s="81">
        <v>0</v>
      </c>
      <c r="S40" s="81">
        <v>0</v>
      </c>
    </row>
    <row r="41" spans="1:19" x14ac:dyDescent="0.3">
      <c r="A41" s="82" t="s">
        <v>281</v>
      </c>
      <c r="B41" s="82" t="s">
        <v>272</v>
      </c>
      <c r="C41" s="82" t="s">
        <v>266</v>
      </c>
      <c r="D41" s="82" t="s">
        <v>7</v>
      </c>
      <c r="E41" s="82">
        <v>0</v>
      </c>
      <c r="F41" s="82">
        <v>0</v>
      </c>
      <c r="G41" s="82">
        <v>0</v>
      </c>
      <c r="H41" s="82">
        <v>0</v>
      </c>
      <c r="I41" s="82">
        <v>0</v>
      </c>
      <c r="J41" s="82">
        <v>0</v>
      </c>
      <c r="K41" s="82">
        <v>0</v>
      </c>
      <c r="L41" s="82">
        <v>0</v>
      </c>
      <c r="M41" s="82">
        <v>0</v>
      </c>
      <c r="N41" s="82">
        <v>0</v>
      </c>
      <c r="O41" s="82">
        <v>0</v>
      </c>
      <c r="P41" s="82">
        <v>3</v>
      </c>
      <c r="Q41" s="82">
        <v>0</v>
      </c>
      <c r="R41" s="82">
        <v>0</v>
      </c>
      <c r="S41" s="82">
        <v>0</v>
      </c>
    </row>
    <row r="42" spans="1:19" x14ac:dyDescent="0.3">
      <c r="A42" s="81" t="s">
        <v>281</v>
      </c>
      <c r="B42" s="81" t="s">
        <v>268</v>
      </c>
      <c r="C42" s="81" t="s">
        <v>266</v>
      </c>
      <c r="D42" s="81" t="s">
        <v>7</v>
      </c>
      <c r="E42" s="81">
        <v>0</v>
      </c>
      <c r="F42" s="81">
        <v>0</v>
      </c>
      <c r="G42" s="81">
        <v>0</v>
      </c>
      <c r="H42" s="81">
        <v>0</v>
      </c>
      <c r="I42" s="81">
        <v>0</v>
      </c>
      <c r="J42" s="81">
        <v>0</v>
      </c>
      <c r="K42" s="81">
        <v>0</v>
      </c>
      <c r="L42" s="81">
        <v>0</v>
      </c>
      <c r="M42" s="81">
        <v>0</v>
      </c>
      <c r="N42" s="81">
        <v>0</v>
      </c>
      <c r="O42" s="81">
        <v>0</v>
      </c>
      <c r="P42" s="81">
        <v>0</v>
      </c>
      <c r="Q42" s="81">
        <v>0</v>
      </c>
      <c r="R42" s="81">
        <v>375</v>
      </c>
      <c r="S42" s="81">
        <v>283</v>
      </c>
    </row>
    <row r="43" spans="1:19" x14ac:dyDescent="0.3">
      <c r="A43" s="82" t="s">
        <v>281</v>
      </c>
      <c r="B43" s="82" t="s">
        <v>276</v>
      </c>
      <c r="C43" s="82" t="s">
        <v>266</v>
      </c>
      <c r="D43" s="82" t="s">
        <v>7</v>
      </c>
      <c r="E43" s="82">
        <v>0</v>
      </c>
      <c r="F43" s="82">
        <v>0</v>
      </c>
      <c r="G43" s="82">
        <v>0</v>
      </c>
      <c r="H43" s="82">
        <v>0</v>
      </c>
      <c r="I43" s="82">
        <v>0</v>
      </c>
      <c r="J43" s="82">
        <v>0</v>
      </c>
      <c r="K43" s="82">
        <v>0</v>
      </c>
      <c r="L43" s="82">
        <v>0</v>
      </c>
      <c r="M43" s="82">
        <v>0</v>
      </c>
      <c r="N43" s="82">
        <v>0</v>
      </c>
      <c r="O43" s="82">
        <v>0</v>
      </c>
      <c r="P43" s="82">
        <v>0</v>
      </c>
      <c r="Q43" s="82">
        <v>200</v>
      </c>
      <c r="R43" s="82">
        <v>0</v>
      </c>
      <c r="S43" s="82">
        <v>1024</v>
      </c>
    </row>
    <row r="44" spans="1:19" x14ac:dyDescent="0.3">
      <c r="A44" s="81" t="s">
        <v>281</v>
      </c>
      <c r="B44" s="81" t="s">
        <v>270</v>
      </c>
      <c r="C44" s="81" t="s">
        <v>266</v>
      </c>
      <c r="D44" s="81" t="s">
        <v>8</v>
      </c>
      <c r="E44" s="81">
        <v>0</v>
      </c>
      <c r="F44" s="81">
        <v>0</v>
      </c>
      <c r="G44" s="81">
        <v>0</v>
      </c>
      <c r="H44" s="81">
        <v>0</v>
      </c>
      <c r="I44" s="81">
        <v>0</v>
      </c>
      <c r="J44" s="81">
        <v>1618.08</v>
      </c>
      <c r="K44" s="81">
        <v>2277.5</v>
      </c>
      <c r="L44" s="81">
        <v>2674.25</v>
      </c>
      <c r="M44" s="81">
        <v>1218.1400000000001</v>
      </c>
      <c r="N44" s="81">
        <v>949.65</v>
      </c>
      <c r="O44" s="81">
        <v>1287.9000000000001</v>
      </c>
      <c r="P44" s="81">
        <v>1501.4</v>
      </c>
      <c r="Q44" s="81">
        <v>1847.6</v>
      </c>
      <c r="R44" s="81">
        <v>2181.6</v>
      </c>
      <c r="S44" s="81">
        <v>4098.1000000000004</v>
      </c>
    </row>
    <row r="45" spans="1:19" x14ac:dyDescent="0.3">
      <c r="A45" s="82" t="s">
        <v>281</v>
      </c>
      <c r="B45" s="82" t="s">
        <v>280</v>
      </c>
      <c r="C45" s="82" t="s">
        <v>266</v>
      </c>
      <c r="D45" s="82" t="s">
        <v>8</v>
      </c>
      <c r="E45" s="82">
        <v>0</v>
      </c>
      <c r="F45" s="82">
        <v>0</v>
      </c>
      <c r="G45" s="82">
        <v>0</v>
      </c>
      <c r="H45" s="82">
        <v>0</v>
      </c>
      <c r="I45" s="82">
        <v>0</v>
      </c>
      <c r="J45" s="82">
        <v>0</v>
      </c>
      <c r="K45" s="82">
        <v>0</v>
      </c>
      <c r="L45" s="82">
        <v>0</v>
      </c>
      <c r="M45" s="82">
        <v>0.03</v>
      </c>
      <c r="N45" s="82">
        <v>0</v>
      </c>
      <c r="O45" s="82">
        <v>0</v>
      </c>
      <c r="P45" s="82">
        <v>0</v>
      </c>
      <c r="Q45" s="82">
        <v>0</v>
      </c>
      <c r="R45" s="82">
        <v>0</v>
      </c>
      <c r="S45" s="82">
        <v>0</v>
      </c>
    </row>
    <row r="46" spans="1:19" x14ac:dyDescent="0.3">
      <c r="A46" s="82" t="s">
        <v>281</v>
      </c>
      <c r="B46" s="82" t="s">
        <v>269</v>
      </c>
      <c r="C46" s="82" t="s">
        <v>266</v>
      </c>
      <c r="D46" s="82" t="s">
        <v>8</v>
      </c>
      <c r="E46" s="82">
        <v>0</v>
      </c>
      <c r="F46" s="82">
        <v>0</v>
      </c>
      <c r="G46" s="82">
        <v>0</v>
      </c>
      <c r="H46" s="82">
        <v>0</v>
      </c>
      <c r="I46" s="82">
        <v>0</v>
      </c>
      <c r="J46" s="82">
        <v>12.22</v>
      </c>
      <c r="K46" s="82">
        <v>16.7</v>
      </c>
      <c r="L46" s="82">
        <v>0</v>
      </c>
      <c r="M46" s="82">
        <v>0</v>
      </c>
      <c r="N46" s="82">
        <v>196.72</v>
      </c>
      <c r="O46" s="82">
        <v>385.3</v>
      </c>
      <c r="P46" s="82">
        <v>45.2</v>
      </c>
      <c r="Q46" s="82">
        <v>8.1999999999999993</v>
      </c>
      <c r="R46" s="82">
        <v>8.1999999999999993</v>
      </c>
      <c r="S46" s="82">
        <v>214.6</v>
      </c>
    </row>
    <row r="47" spans="1:19" x14ac:dyDescent="0.3">
      <c r="A47" s="81" t="s">
        <v>281</v>
      </c>
      <c r="B47" s="81" t="s">
        <v>279</v>
      </c>
      <c r="C47" s="81" t="s">
        <v>266</v>
      </c>
      <c r="D47" s="81" t="s">
        <v>8</v>
      </c>
      <c r="E47" s="81">
        <v>0</v>
      </c>
      <c r="F47" s="81">
        <v>0</v>
      </c>
      <c r="G47" s="81">
        <v>0</v>
      </c>
      <c r="H47" s="81">
        <v>0</v>
      </c>
      <c r="I47" s="81">
        <v>0</v>
      </c>
      <c r="J47" s="81">
        <v>0</v>
      </c>
      <c r="K47" s="81">
        <v>0</v>
      </c>
      <c r="L47" s="81">
        <v>0</v>
      </c>
      <c r="M47" s="81">
        <v>0</v>
      </c>
      <c r="N47" s="81">
        <v>0</v>
      </c>
      <c r="O47" s="81">
        <v>0</v>
      </c>
      <c r="P47" s="81">
        <v>0</v>
      </c>
      <c r="Q47" s="81">
        <v>0.01</v>
      </c>
      <c r="R47" s="81">
        <v>0.01</v>
      </c>
      <c r="S47" s="81">
        <v>0</v>
      </c>
    </row>
    <row r="48" spans="1:19" x14ac:dyDescent="0.3">
      <c r="A48" s="81" t="s">
        <v>281</v>
      </c>
      <c r="B48" s="81" t="s">
        <v>271</v>
      </c>
      <c r="C48" s="81" t="s">
        <v>266</v>
      </c>
      <c r="D48" s="81" t="s">
        <v>8</v>
      </c>
      <c r="E48" s="81">
        <v>0</v>
      </c>
      <c r="F48" s="81">
        <v>0</v>
      </c>
      <c r="G48" s="81">
        <v>0</v>
      </c>
      <c r="H48" s="81">
        <v>0</v>
      </c>
      <c r="I48" s="81">
        <v>0</v>
      </c>
      <c r="J48" s="81">
        <v>64.86</v>
      </c>
      <c r="K48" s="81">
        <v>194.94</v>
      </c>
      <c r="L48" s="81">
        <v>0</v>
      </c>
      <c r="M48" s="81">
        <v>0</v>
      </c>
      <c r="N48" s="81">
        <v>29.7</v>
      </c>
      <c r="O48" s="81">
        <v>1.2</v>
      </c>
      <c r="P48" s="81">
        <v>43</v>
      </c>
      <c r="Q48" s="81">
        <v>0</v>
      </c>
      <c r="R48" s="81">
        <v>0.1</v>
      </c>
      <c r="S48" s="81">
        <v>519.79999999999995</v>
      </c>
    </row>
    <row r="49" spans="1:19" x14ac:dyDescent="0.3">
      <c r="A49" s="82" t="s">
        <v>281</v>
      </c>
      <c r="B49" s="82" t="s">
        <v>272</v>
      </c>
      <c r="C49" s="82" t="s">
        <v>266</v>
      </c>
      <c r="D49" s="82" t="s">
        <v>8</v>
      </c>
      <c r="E49" s="82">
        <v>0</v>
      </c>
      <c r="F49" s="82">
        <v>0</v>
      </c>
      <c r="G49" s="82">
        <v>0</v>
      </c>
      <c r="H49" s="82">
        <v>0</v>
      </c>
      <c r="I49" s="82">
        <v>0</v>
      </c>
      <c r="J49" s="82">
        <v>0</v>
      </c>
      <c r="K49" s="82">
        <v>0</v>
      </c>
      <c r="L49" s="82">
        <v>0</v>
      </c>
      <c r="M49" s="82">
        <v>0</v>
      </c>
      <c r="N49" s="82">
        <v>0</v>
      </c>
      <c r="O49" s="82">
        <v>0</v>
      </c>
      <c r="P49" s="82">
        <v>0</v>
      </c>
      <c r="Q49" s="82">
        <v>0</v>
      </c>
      <c r="R49" s="82">
        <v>0.01</v>
      </c>
      <c r="S49" s="82">
        <v>0</v>
      </c>
    </row>
    <row r="50" spans="1:19" x14ac:dyDescent="0.3">
      <c r="A50" s="81" t="s">
        <v>281</v>
      </c>
      <c r="B50" s="81" t="s">
        <v>273</v>
      </c>
      <c r="C50" s="81" t="s">
        <v>266</v>
      </c>
      <c r="D50" s="81" t="s">
        <v>8</v>
      </c>
      <c r="E50" s="81">
        <v>0</v>
      </c>
      <c r="F50" s="81">
        <v>0</v>
      </c>
      <c r="G50" s="81">
        <v>0</v>
      </c>
      <c r="H50" s="81">
        <v>0</v>
      </c>
      <c r="I50" s="81">
        <v>0</v>
      </c>
      <c r="J50" s="81">
        <v>880.91</v>
      </c>
      <c r="K50" s="81">
        <v>0.02</v>
      </c>
      <c r="L50" s="81">
        <v>0.11</v>
      </c>
      <c r="M50" s="81">
        <v>0.12</v>
      </c>
      <c r="N50" s="81">
        <v>0.38</v>
      </c>
      <c r="O50" s="81">
        <v>23</v>
      </c>
      <c r="P50" s="81">
        <v>10.4</v>
      </c>
      <c r="Q50" s="81">
        <v>25.1</v>
      </c>
      <c r="R50" s="81">
        <v>28.8</v>
      </c>
      <c r="S50" s="81">
        <v>1480.1</v>
      </c>
    </row>
    <row r="51" spans="1:19" x14ac:dyDescent="0.3">
      <c r="A51" s="82" t="s">
        <v>281</v>
      </c>
      <c r="B51" s="82" t="s">
        <v>277</v>
      </c>
      <c r="C51" s="82" t="s">
        <v>266</v>
      </c>
      <c r="D51" s="82" t="s">
        <v>8</v>
      </c>
      <c r="E51" s="82">
        <v>0</v>
      </c>
      <c r="F51" s="82">
        <v>0</v>
      </c>
      <c r="G51" s="82">
        <v>0</v>
      </c>
      <c r="H51" s="82">
        <v>0</v>
      </c>
      <c r="I51" s="82">
        <v>0</v>
      </c>
      <c r="J51" s="82">
        <v>0.56999999999999995</v>
      </c>
      <c r="K51" s="82">
        <v>0.75</v>
      </c>
      <c r="L51" s="82">
        <v>0</v>
      </c>
      <c r="M51" s="82">
        <v>0</v>
      </c>
      <c r="N51" s="82">
        <v>0</v>
      </c>
      <c r="O51" s="82">
        <v>2.2000000000000002</v>
      </c>
      <c r="P51" s="82">
        <v>0.6</v>
      </c>
      <c r="Q51" s="82">
        <v>60.8</v>
      </c>
      <c r="R51" s="82">
        <v>62.1</v>
      </c>
      <c r="S51" s="82">
        <v>250.4</v>
      </c>
    </row>
    <row r="52" spans="1:19" x14ac:dyDescent="0.3">
      <c r="A52" s="81" t="s">
        <v>281</v>
      </c>
      <c r="B52" s="81" t="s">
        <v>268</v>
      </c>
      <c r="C52" s="81" t="s">
        <v>266</v>
      </c>
      <c r="D52" s="81" t="s">
        <v>8</v>
      </c>
      <c r="E52" s="81">
        <v>0</v>
      </c>
      <c r="F52" s="81">
        <v>0</v>
      </c>
      <c r="G52" s="81">
        <v>0</v>
      </c>
      <c r="H52" s="81">
        <v>0</v>
      </c>
      <c r="I52" s="81">
        <v>0</v>
      </c>
      <c r="J52" s="81">
        <v>290.70999999999998</v>
      </c>
      <c r="K52" s="81">
        <v>540.69000000000005</v>
      </c>
      <c r="L52" s="81">
        <v>678.11</v>
      </c>
      <c r="M52" s="81">
        <v>547.39</v>
      </c>
      <c r="N52" s="81">
        <v>823.55</v>
      </c>
      <c r="O52" s="81">
        <v>289.5</v>
      </c>
      <c r="P52" s="81">
        <v>283.8</v>
      </c>
      <c r="Q52" s="81">
        <v>654.9</v>
      </c>
      <c r="R52" s="81">
        <v>732.7</v>
      </c>
      <c r="S52" s="81">
        <v>1103.5999999999999</v>
      </c>
    </row>
    <row r="53" spans="1:19" x14ac:dyDescent="0.3">
      <c r="A53" s="82" t="s">
        <v>281</v>
      </c>
      <c r="B53" s="82" t="s">
        <v>274</v>
      </c>
      <c r="C53" s="82" t="s">
        <v>266</v>
      </c>
      <c r="D53" s="82" t="s">
        <v>8</v>
      </c>
      <c r="E53" s="82">
        <v>0</v>
      </c>
      <c r="F53" s="82">
        <v>0</v>
      </c>
      <c r="G53" s="82">
        <v>0</v>
      </c>
      <c r="H53" s="82">
        <v>0</v>
      </c>
      <c r="I53" s="82">
        <v>0</v>
      </c>
      <c r="J53" s="82">
        <v>0.01</v>
      </c>
      <c r="K53" s="82">
        <v>0.14000000000000001</v>
      </c>
      <c r="L53" s="82">
        <v>3.33</v>
      </c>
      <c r="M53" s="82">
        <v>0.08</v>
      </c>
      <c r="N53" s="82">
        <v>3.76</v>
      </c>
      <c r="O53" s="82">
        <v>4.5999999999999996</v>
      </c>
      <c r="P53" s="82">
        <v>2.9</v>
      </c>
      <c r="Q53" s="82">
        <v>3.2</v>
      </c>
      <c r="R53" s="82">
        <v>2.1</v>
      </c>
      <c r="S53" s="82">
        <v>0.3</v>
      </c>
    </row>
    <row r="54" spans="1:19" x14ac:dyDescent="0.3">
      <c r="A54" s="81" t="s">
        <v>281</v>
      </c>
      <c r="B54" s="81" t="s">
        <v>275</v>
      </c>
      <c r="C54" s="81" t="s">
        <v>266</v>
      </c>
      <c r="D54" s="81" t="s">
        <v>8</v>
      </c>
      <c r="E54" s="81">
        <v>0</v>
      </c>
      <c r="F54" s="81">
        <v>0</v>
      </c>
      <c r="G54" s="81">
        <v>0</v>
      </c>
      <c r="H54" s="81">
        <v>0</v>
      </c>
      <c r="I54" s="81">
        <v>0</v>
      </c>
      <c r="J54" s="81">
        <v>1.32</v>
      </c>
      <c r="K54" s="81">
        <v>0.19</v>
      </c>
      <c r="L54" s="81">
        <v>1.17</v>
      </c>
      <c r="M54" s="81">
        <v>0.68</v>
      </c>
      <c r="N54" s="81">
        <v>1.57</v>
      </c>
      <c r="O54" s="81">
        <v>1.9</v>
      </c>
      <c r="P54" s="81">
        <v>1</v>
      </c>
      <c r="Q54" s="81">
        <v>33.700000000000003</v>
      </c>
      <c r="R54" s="81">
        <v>33.799999999999997</v>
      </c>
      <c r="S54" s="81">
        <v>1.6</v>
      </c>
    </row>
    <row r="55" spans="1:19" x14ac:dyDescent="0.3">
      <c r="A55" s="82" t="s">
        <v>281</v>
      </c>
      <c r="B55" s="82" t="s">
        <v>276</v>
      </c>
      <c r="C55" s="82" t="s">
        <v>266</v>
      </c>
      <c r="D55" s="82" t="s">
        <v>8</v>
      </c>
      <c r="E55" s="82">
        <v>0</v>
      </c>
      <c r="F55" s="82">
        <v>0</v>
      </c>
      <c r="G55" s="82">
        <v>0</v>
      </c>
      <c r="H55" s="82">
        <v>0</v>
      </c>
      <c r="I55" s="82">
        <v>0</v>
      </c>
      <c r="J55" s="82">
        <v>1.23</v>
      </c>
      <c r="K55" s="82">
        <v>2.06</v>
      </c>
      <c r="L55" s="82">
        <v>1.83</v>
      </c>
      <c r="M55" s="82">
        <v>21.79</v>
      </c>
      <c r="N55" s="82">
        <v>3.4</v>
      </c>
      <c r="O55" s="82">
        <v>26.1</v>
      </c>
      <c r="P55" s="82">
        <v>12.7</v>
      </c>
      <c r="Q55" s="82">
        <v>22.1</v>
      </c>
      <c r="R55" s="82">
        <v>23.3</v>
      </c>
      <c r="S55" s="82">
        <v>58.6</v>
      </c>
    </row>
    <row r="56" spans="1:19" x14ac:dyDescent="0.3">
      <c r="A56" s="81" t="s">
        <v>281</v>
      </c>
      <c r="B56" s="81" t="s">
        <v>267</v>
      </c>
      <c r="C56" s="81" t="s">
        <v>266</v>
      </c>
      <c r="D56" s="81" t="s">
        <v>8</v>
      </c>
      <c r="E56" s="81">
        <v>0</v>
      </c>
      <c r="F56" s="81">
        <v>0</v>
      </c>
      <c r="G56" s="81">
        <v>0</v>
      </c>
      <c r="H56" s="81">
        <v>0</v>
      </c>
      <c r="I56" s="81">
        <v>0</v>
      </c>
      <c r="J56" s="81">
        <v>377.68</v>
      </c>
      <c r="K56" s="81">
        <v>396.02</v>
      </c>
      <c r="L56" s="81">
        <v>0.21</v>
      </c>
      <c r="M56" s="81">
        <v>0.13</v>
      </c>
      <c r="N56" s="81">
        <v>23.89</v>
      </c>
      <c r="O56" s="81">
        <v>3385.4</v>
      </c>
      <c r="P56" s="81">
        <v>151.1</v>
      </c>
      <c r="Q56" s="81">
        <v>6931.1</v>
      </c>
      <c r="R56" s="81">
        <v>6316.4</v>
      </c>
      <c r="S56" s="81">
        <v>3186.3</v>
      </c>
    </row>
    <row r="57" spans="1:19" x14ac:dyDescent="0.3">
      <c r="A57" s="81" t="s">
        <v>281</v>
      </c>
      <c r="B57" s="81" t="s">
        <v>278</v>
      </c>
      <c r="C57" s="81" t="s">
        <v>266</v>
      </c>
      <c r="D57" s="81" t="s">
        <v>8</v>
      </c>
      <c r="E57" s="81">
        <v>0</v>
      </c>
      <c r="F57" s="81">
        <v>0</v>
      </c>
      <c r="G57" s="81">
        <v>0</v>
      </c>
      <c r="H57" s="81">
        <v>0</v>
      </c>
      <c r="I57" s="81">
        <v>0</v>
      </c>
      <c r="J57" s="81">
        <v>0.02</v>
      </c>
      <c r="K57" s="81">
        <v>0.01</v>
      </c>
      <c r="L57" s="81">
        <v>0</v>
      </c>
      <c r="M57" s="81">
        <v>0.02</v>
      </c>
      <c r="N57" s="81">
        <v>0.06</v>
      </c>
      <c r="O57" s="81">
        <v>1.4</v>
      </c>
      <c r="P57" s="81">
        <v>0</v>
      </c>
      <c r="Q57" s="81">
        <v>110.3</v>
      </c>
      <c r="R57" s="81">
        <v>110.3</v>
      </c>
      <c r="S57" s="81">
        <v>0</v>
      </c>
    </row>
    <row r="58" spans="1:19" x14ac:dyDescent="0.3">
      <c r="A58" s="81" t="s">
        <v>281</v>
      </c>
      <c r="B58" s="81" t="s">
        <v>270</v>
      </c>
      <c r="C58" s="81" t="s">
        <v>266</v>
      </c>
      <c r="D58" s="81" t="s">
        <v>9</v>
      </c>
      <c r="E58" s="81">
        <v>0</v>
      </c>
      <c r="F58" s="81">
        <v>0</v>
      </c>
      <c r="G58" s="81">
        <v>0</v>
      </c>
      <c r="H58" s="81">
        <v>0</v>
      </c>
      <c r="I58" s="81">
        <v>0</v>
      </c>
      <c r="J58" s="81">
        <v>0</v>
      </c>
      <c r="K58" s="81">
        <v>0</v>
      </c>
      <c r="L58" s="81">
        <v>0</v>
      </c>
      <c r="M58" s="81">
        <v>0</v>
      </c>
      <c r="N58" s="81">
        <v>0</v>
      </c>
      <c r="O58" s="81">
        <v>0</v>
      </c>
      <c r="P58" s="81">
        <v>0</v>
      </c>
      <c r="Q58" s="81">
        <v>513</v>
      </c>
      <c r="R58" s="81">
        <v>0</v>
      </c>
      <c r="S58" s="81">
        <v>2074</v>
      </c>
    </row>
    <row r="59" spans="1:19" x14ac:dyDescent="0.3">
      <c r="A59" s="82" t="s">
        <v>281</v>
      </c>
      <c r="B59" s="82" t="s">
        <v>280</v>
      </c>
      <c r="C59" s="82" t="s">
        <v>266</v>
      </c>
      <c r="D59" s="82" t="s">
        <v>9</v>
      </c>
      <c r="E59" s="82">
        <v>0</v>
      </c>
      <c r="F59" s="82">
        <v>0</v>
      </c>
      <c r="G59" s="82">
        <v>0</v>
      </c>
      <c r="H59" s="82">
        <v>0</v>
      </c>
      <c r="I59" s="82">
        <v>0</v>
      </c>
      <c r="J59" s="82">
        <v>0</v>
      </c>
      <c r="K59" s="82">
        <v>0</v>
      </c>
      <c r="L59" s="82">
        <v>0</v>
      </c>
      <c r="M59" s="82">
        <v>0</v>
      </c>
      <c r="N59" s="82">
        <v>0</v>
      </c>
      <c r="O59" s="82">
        <v>0</v>
      </c>
      <c r="P59" s="82">
        <v>0</v>
      </c>
      <c r="Q59" s="82">
        <v>0</v>
      </c>
      <c r="R59" s="82">
        <v>0</v>
      </c>
      <c r="S59" s="82">
        <v>0</v>
      </c>
    </row>
    <row r="60" spans="1:19" x14ac:dyDescent="0.3">
      <c r="A60" s="82" t="s">
        <v>281</v>
      </c>
      <c r="B60" s="82" t="s">
        <v>269</v>
      </c>
      <c r="C60" s="82" t="s">
        <v>266</v>
      </c>
      <c r="D60" s="82" t="s">
        <v>9</v>
      </c>
      <c r="E60" s="82">
        <v>0</v>
      </c>
      <c r="F60" s="82">
        <v>0</v>
      </c>
      <c r="G60" s="82">
        <v>0</v>
      </c>
      <c r="H60" s="82">
        <v>0</v>
      </c>
      <c r="I60" s="82">
        <v>0</v>
      </c>
      <c r="J60" s="82">
        <v>0</v>
      </c>
      <c r="K60" s="82">
        <v>0</v>
      </c>
      <c r="L60" s="82">
        <v>0</v>
      </c>
      <c r="M60" s="82">
        <v>0</v>
      </c>
      <c r="N60" s="82">
        <v>0</v>
      </c>
      <c r="O60" s="82">
        <v>0</v>
      </c>
      <c r="P60" s="82">
        <v>0</v>
      </c>
      <c r="Q60" s="82">
        <v>20</v>
      </c>
      <c r="R60" s="82">
        <v>70</v>
      </c>
      <c r="S60" s="82">
        <v>61</v>
      </c>
    </row>
    <row r="61" spans="1:19" x14ac:dyDescent="0.3">
      <c r="A61" s="81" t="s">
        <v>281</v>
      </c>
      <c r="B61" s="81" t="s">
        <v>279</v>
      </c>
      <c r="C61" s="81" t="s">
        <v>266</v>
      </c>
      <c r="D61" s="81" t="s">
        <v>9</v>
      </c>
      <c r="E61" s="81">
        <v>0</v>
      </c>
      <c r="F61" s="81">
        <v>0</v>
      </c>
      <c r="G61" s="81">
        <v>0</v>
      </c>
      <c r="H61" s="81">
        <v>0</v>
      </c>
      <c r="I61" s="81">
        <v>0</v>
      </c>
      <c r="J61" s="81">
        <v>0</v>
      </c>
      <c r="K61" s="81">
        <v>0</v>
      </c>
      <c r="L61" s="81">
        <v>0</v>
      </c>
      <c r="M61" s="81">
        <v>0</v>
      </c>
      <c r="N61" s="81">
        <v>0</v>
      </c>
      <c r="O61" s="81">
        <v>0</v>
      </c>
      <c r="P61" s="81">
        <v>0</v>
      </c>
      <c r="Q61" s="81">
        <v>0</v>
      </c>
      <c r="R61" s="81">
        <v>0</v>
      </c>
      <c r="S61" s="81">
        <v>0</v>
      </c>
    </row>
    <row r="62" spans="1:19" x14ac:dyDescent="0.3">
      <c r="A62" s="82" t="s">
        <v>281</v>
      </c>
      <c r="B62" s="82" t="s">
        <v>271</v>
      </c>
      <c r="C62" s="82" t="s">
        <v>266</v>
      </c>
      <c r="D62" s="82" t="s">
        <v>9</v>
      </c>
      <c r="E62" s="82">
        <v>0</v>
      </c>
      <c r="F62" s="82">
        <v>0</v>
      </c>
      <c r="G62" s="82">
        <v>0</v>
      </c>
      <c r="H62" s="82">
        <v>0</v>
      </c>
      <c r="I62" s="82">
        <v>0</v>
      </c>
      <c r="J62" s="82">
        <v>0</v>
      </c>
      <c r="K62" s="82">
        <v>0</v>
      </c>
      <c r="L62" s="82">
        <v>0</v>
      </c>
      <c r="M62" s="82">
        <v>0</v>
      </c>
      <c r="N62" s="82">
        <v>0</v>
      </c>
      <c r="O62" s="82">
        <v>0</v>
      </c>
      <c r="P62" s="82">
        <v>0</v>
      </c>
      <c r="Q62" s="82">
        <v>817</v>
      </c>
      <c r="R62" s="82">
        <v>370.1</v>
      </c>
      <c r="S62" s="82">
        <v>396</v>
      </c>
    </row>
    <row r="63" spans="1:19" x14ac:dyDescent="0.3">
      <c r="A63" s="81" t="s">
        <v>281</v>
      </c>
      <c r="B63" s="81" t="s">
        <v>272</v>
      </c>
      <c r="C63" s="81" t="s">
        <v>266</v>
      </c>
      <c r="D63" s="81" t="s">
        <v>9</v>
      </c>
      <c r="E63" s="81">
        <v>0</v>
      </c>
      <c r="F63" s="81">
        <v>0</v>
      </c>
      <c r="G63" s="81">
        <v>0</v>
      </c>
      <c r="H63" s="81">
        <v>0</v>
      </c>
      <c r="I63" s="81">
        <v>0</v>
      </c>
      <c r="J63" s="81">
        <v>0</v>
      </c>
      <c r="K63" s="81">
        <v>0</v>
      </c>
      <c r="L63" s="81">
        <v>0</v>
      </c>
      <c r="M63" s="81">
        <v>0</v>
      </c>
      <c r="N63" s="81">
        <v>0</v>
      </c>
      <c r="O63" s="81">
        <v>0</v>
      </c>
      <c r="P63" s="81">
        <v>0</v>
      </c>
      <c r="Q63" s="81">
        <v>0.01</v>
      </c>
      <c r="R63" s="81">
        <v>0</v>
      </c>
      <c r="S63" s="81">
        <v>21</v>
      </c>
    </row>
    <row r="64" spans="1:19" x14ac:dyDescent="0.3">
      <c r="A64" s="82" t="s">
        <v>281</v>
      </c>
      <c r="B64" s="82" t="s">
        <v>273</v>
      </c>
      <c r="C64" s="82" t="s">
        <v>266</v>
      </c>
      <c r="D64" s="82" t="s">
        <v>9</v>
      </c>
      <c r="E64" s="82">
        <v>0</v>
      </c>
      <c r="F64" s="82">
        <v>0</v>
      </c>
      <c r="G64" s="82">
        <v>0</v>
      </c>
      <c r="H64" s="82">
        <v>0</v>
      </c>
      <c r="I64" s="82">
        <v>0</v>
      </c>
      <c r="J64" s="82">
        <v>0</v>
      </c>
      <c r="K64" s="82">
        <v>0</v>
      </c>
      <c r="L64" s="82">
        <v>0</v>
      </c>
      <c r="M64" s="82">
        <v>0</v>
      </c>
      <c r="N64" s="82">
        <v>0</v>
      </c>
      <c r="O64" s="82">
        <v>0</v>
      </c>
      <c r="P64" s="82">
        <v>0</v>
      </c>
      <c r="Q64" s="82">
        <v>2079</v>
      </c>
      <c r="R64" s="82">
        <v>1146.7</v>
      </c>
      <c r="S64" s="82">
        <v>169</v>
      </c>
    </row>
    <row r="65" spans="1:19" x14ac:dyDescent="0.3">
      <c r="A65" s="81" t="s">
        <v>281</v>
      </c>
      <c r="B65" s="81" t="s">
        <v>277</v>
      </c>
      <c r="C65" s="81" t="s">
        <v>266</v>
      </c>
      <c r="D65" s="81" t="s">
        <v>9</v>
      </c>
      <c r="E65" s="81">
        <v>0</v>
      </c>
      <c r="F65" s="81">
        <v>0</v>
      </c>
      <c r="G65" s="81">
        <v>0</v>
      </c>
      <c r="H65" s="81">
        <v>0</v>
      </c>
      <c r="I65" s="81">
        <v>0</v>
      </c>
      <c r="J65" s="81">
        <v>0</v>
      </c>
      <c r="K65" s="81">
        <v>0</v>
      </c>
      <c r="L65" s="81">
        <v>0</v>
      </c>
      <c r="M65" s="81">
        <v>0</v>
      </c>
      <c r="N65" s="81">
        <v>0</v>
      </c>
      <c r="O65" s="81">
        <v>0</v>
      </c>
      <c r="P65" s="81">
        <v>0</v>
      </c>
      <c r="Q65" s="81">
        <v>0</v>
      </c>
      <c r="R65" s="81">
        <v>0</v>
      </c>
      <c r="S65" s="81">
        <v>363</v>
      </c>
    </row>
    <row r="66" spans="1:19" x14ac:dyDescent="0.3">
      <c r="A66" s="82" t="s">
        <v>281</v>
      </c>
      <c r="B66" s="82" t="s">
        <v>268</v>
      </c>
      <c r="C66" s="82" t="s">
        <v>266</v>
      </c>
      <c r="D66" s="82" t="s">
        <v>9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4226</v>
      </c>
      <c r="R66" s="82">
        <v>2484.6999999999998</v>
      </c>
      <c r="S66" s="82">
        <v>3543</v>
      </c>
    </row>
    <row r="67" spans="1:19" x14ac:dyDescent="0.3">
      <c r="A67" s="81" t="s">
        <v>281</v>
      </c>
      <c r="B67" s="81" t="s">
        <v>274</v>
      </c>
      <c r="C67" s="81" t="s">
        <v>266</v>
      </c>
      <c r="D67" s="81" t="s">
        <v>9</v>
      </c>
      <c r="E67" s="81">
        <v>0</v>
      </c>
      <c r="F67" s="81">
        <v>0</v>
      </c>
      <c r="G67" s="81">
        <v>0</v>
      </c>
      <c r="H67" s="81">
        <v>0</v>
      </c>
      <c r="I67" s="81">
        <v>0</v>
      </c>
      <c r="J67" s="81">
        <v>0</v>
      </c>
      <c r="K67" s="81">
        <v>0</v>
      </c>
      <c r="L67" s="81">
        <v>0</v>
      </c>
      <c r="M67" s="81">
        <v>0</v>
      </c>
      <c r="N67" s="81">
        <v>0</v>
      </c>
      <c r="O67" s="81">
        <v>0</v>
      </c>
      <c r="P67" s="81">
        <v>0</v>
      </c>
      <c r="Q67" s="81">
        <v>0.01</v>
      </c>
      <c r="R67" s="81">
        <v>4.7</v>
      </c>
      <c r="S67" s="81">
        <v>2</v>
      </c>
    </row>
    <row r="68" spans="1:19" x14ac:dyDescent="0.3">
      <c r="A68" s="82" t="s">
        <v>281</v>
      </c>
      <c r="B68" s="82" t="s">
        <v>275</v>
      </c>
      <c r="C68" s="82" t="s">
        <v>266</v>
      </c>
      <c r="D68" s="82" t="s">
        <v>9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0.01</v>
      </c>
      <c r="S68" s="82">
        <v>0</v>
      </c>
    </row>
    <row r="69" spans="1:19" x14ac:dyDescent="0.3">
      <c r="A69" s="81" t="s">
        <v>281</v>
      </c>
      <c r="B69" s="81" t="s">
        <v>276</v>
      </c>
      <c r="C69" s="81" t="s">
        <v>266</v>
      </c>
      <c r="D69" s="81" t="s">
        <v>9</v>
      </c>
      <c r="E69" s="81">
        <v>0</v>
      </c>
      <c r="F69" s="81">
        <v>0</v>
      </c>
      <c r="G69" s="81">
        <v>0</v>
      </c>
      <c r="H69" s="81">
        <v>0</v>
      </c>
      <c r="I69" s="81">
        <v>0</v>
      </c>
      <c r="J69" s="81">
        <v>0</v>
      </c>
      <c r="K69" s="81">
        <v>0</v>
      </c>
      <c r="L69" s="81">
        <v>0</v>
      </c>
      <c r="M69" s="81">
        <v>0</v>
      </c>
      <c r="N69" s="81">
        <v>0</v>
      </c>
      <c r="O69" s="81">
        <v>0</v>
      </c>
      <c r="P69" s="81">
        <v>0</v>
      </c>
      <c r="Q69" s="81">
        <v>0.01</v>
      </c>
      <c r="R69" s="81">
        <v>0</v>
      </c>
      <c r="S69" s="81">
        <v>2030</v>
      </c>
    </row>
    <row r="70" spans="1:19" x14ac:dyDescent="0.3">
      <c r="A70" s="82" t="s">
        <v>281</v>
      </c>
      <c r="B70" s="82" t="s">
        <v>267</v>
      </c>
      <c r="C70" s="82" t="s">
        <v>266</v>
      </c>
      <c r="D70" s="82" t="s">
        <v>9</v>
      </c>
      <c r="E70" s="82">
        <v>0</v>
      </c>
      <c r="F70" s="82">
        <v>0</v>
      </c>
      <c r="G70" s="82">
        <v>0</v>
      </c>
      <c r="H70" s="82">
        <v>0</v>
      </c>
      <c r="I70" s="82">
        <v>0</v>
      </c>
      <c r="J70" s="82">
        <v>0</v>
      </c>
      <c r="K70" s="82">
        <v>0</v>
      </c>
      <c r="L70" s="82">
        <v>0</v>
      </c>
      <c r="M70" s="82">
        <v>0</v>
      </c>
      <c r="N70" s="82">
        <v>0</v>
      </c>
      <c r="O70" s="82">
        <v>0</v>
      </c>
      <c r="P70" s="82">
        <v>0</v>
      </c>
      <c r="Q70" s="82">
        <v>217</v>
      </c>
      <c r="R70" s="82">
        <v>2215.1999999999998</v>
      </c>
      <c r="S70" s="82">
        <v>835</v>
      </c>
    </row>
    <row r="71" spans="1:19" x14ac:dyDescent="0.3">
      <c r="A71" s="81" t="s">
        <v>281</v>
      </c>
      <c r="B71" s="81" t="s">
        <v>278</v>
      </c>
      <c r="C71" s="81" t="s">
        <v>266</v>
      </c>
      <c r="D71" s="81" t="s">
        <v>9</v>
      </c>
      <c r="E71" s="81">
        <v>0</v>
      </c>
      <c r="F71" s="81">
        <v>0</v>
      </c>
      <c r="G71" s="81">
        <v>0</v>
      </c>
      <c r="H71" s="81">
        <v>0</v>
      </c>
      <c r="I71" s="81">
        <v>0</v>
      </c>
      <c r="J71" s="81">
        <v>0</v>
      </c>
      <c r="K71" s="81">
        <v>0</v>
      </c>
      <c r="L71" s="81">
        <v>0</v>
      </c>
      <c r="M71" s="81">
        <v>0</v>
      </c>
      <c r="N71" s="81">
        <v>0</v>
      </c>
      <c r="O71" s="81">
        <v>0</v>
      </c>
      <c r="P71" s="81">
        <v>0</v>
      </c>
      <c r="Q71" s="81">
        <v>0</v>
      </c>
      <c r="R71" s="81">
        <v>0</v>
      </c>
      <c r="S71" s="81">
        <v>0</v>
      </c>
    </row>
    <row r="72" spans="1:19" x14ac:dyDescent="0.3">
      <c r="A72" s="82" t="s">
        <v>281</v>
      </c>
      <c r="B72" s="82" t="s">
        <v>272</v>
      </c>
      <c r="C72" s="82" t="s">
        <v>266</v>
      </c>
      <c r="D72" s="82" t="s">
        <v>10</v>
      </c>
      <c r="E72" s="82">
        <v>0.28000000000000003</v>
      </c>
      <c r="F72" s="82">
        <v>0</v>
      </c>
      <c r="G72" s="82">
        <v>0</v>
      </c>
      <c r="H72" s="82">
        <v>0</v>
      </c>
      <c r="I72" s="82">
        <v>0</v>
      </c>
      <c r="J72" s="82">
        <v>0</v>
      </c>
      <c r="K72" s="82">
        <v>0</v>
      </c>
      <c r="L72" s="82">
        <v>0</v>
      </c>
      <c r="M72" s="82">
        <v>0</v>
      </c>
      <c r="N72" s="82">
        <v>0</v>
      </c>
      <c r="O72" s="82">
        <v>0</v>
      </c>
      <c r="P72" s="82">
        <v>0</v>
      </c>
      <c r="Q72" s="82">
        <v>0</v>
      </c>
      <c r="R72" s="82">
        <v>0</v>
      </c>
      <c r="S72" s="82">
        <v>0</v>
      </c>
    </row>
    <row r="73" spans="1:19" x14ac:dyDescent="0.3">
      <c r="A73" s="81" t="s">
        <v>281</v>
      </c>
      <c r="B73" s="81" t="s">
        <v>268</v>
      </c>
      <c r="C73" s="81" t="s">
        <v>266</v>
      </c>
      <c r="D73" s="81" t="s">
        <v>10</v>
      </c>
      <c r="E73" s="81">
        <v>0</v>
      </c>
      <c r="F73" s="81">
        <v>0</v>
      </c>
      <c r="G73" s="81">
        <v>0</v>
      </c>
      <c r="H73" s="81">
        <v>0</v>
      </c>
      <c r="I73" s="81">
        <v>0.14199999999999999</v>
      </c>
      <c r="J73" s="81">
        <v>0</v>
      </c>
      <c r="K73" s="81">
        <v>0</v>
      </c>
      <c r="L73" s="81">
        <v>0</v>
      </c>
      <c r="M73" s="81">
        <v>0</v>
      </c>
      <c r="N73" s="81">
        <v>1</v>
      </c>
      <c r="O73" s="81">
        <v>1</v>
      </c>
      <c r="P73" s="81">
        <v>4</v>
      </c>
      <c r="Q73" s="81">
        <v>0</v>
      </c>
      <c r="R73" s="81">
        <v>1</v>
      </c>
      <c r="S73" s="81">
        <v>0</v>
      </c>
    </row>
    <row r="74" spans="1:19" x14ac:dyDescent="0.3">
      <c r="A74" s="82" t="s">
        <v>281</v>
      </c>
      <c r="B74" s="82" t="s">
        <v>270</v>
      </c>
      <c r="C74" s="82" t="s">
        <v>266</v>
      </c>
      <c r="D74" s="82" t="s">
        <v>12</v>
      </c>
      <c r="E74" s="82">
        <v>0</v>
      </c>
      <c r="F74" s="82">
        <v>0</v>
      </c>
      <c r="G74" s="82">
        <v>0</v>
      </c>
      <c r="H74" s="82">
        <v>0</v>
      </c>
      <c r="I74" s="82">
        <v>32.299999999999997</v>
      </c>
      <c r="J74" s="82">
        <v>0.4</v>
      </c>
      <c r="K74" s="82">
        <v>0</v>
      </c>
      <c r="L74" s="82">
        <v>0</v>
      </c>
      <c r="M74" s="82">
        <v>39</v>
      </c>
      <c r="N74" s="82">
        <v>196.85</v>
      </c>
      <c r="O74" s="82">
        <v>0</v>
      </c>
      <c r="P74" s="82">
        <v>0</v>
      </c>
      <c r="Q74" s="82">
        <v>246.2</v>
      </c>
      <c r="R74" s="82">
        <v>695.1</v>
      </c>
      <c r="S74" s="82">
        <v>158.1</v>
      </c>
    </row>
    <row r="75" spans="1:19" x14ac:dyDescent="0.3">
      <c r="A75" s="81" t="s">
        <v>281</v>
      </c>
      <c r="B75" s="81" t="s">
        <v>269</v>
      </c>
      <c r="C75" s="81" t="s">
        <v>266</v>
      </c>
      <c r="D75" s="81" t="s">
        <v>12</v>
      </c>
      <c r="E75" s="81">
        <v>0</v>
      </c>
      <c r="F75" s="81">
        <v>0</v>
      </c>
      <c r="G75" s="81">
        <v>0</v>
      </c>
      <c r="H75" s="81">
        <v>0</v>
      </c>
      <c r="I75" s="81">
        <v>0</v>
      </c>
      <c r="J75" s="81">
        <v>7.63</v>
      </c>
      <c r="K75" s="81">
        <v>0</v>
      </c>
      <c r="L75" s="81">
        <v>0</v>
      </c>
      <c r="M75" s="81">
        <v>0</v>
      </c>
      <c r="N75" s="81">
        <v>755.04</v>
      </c>
      <c r="O75" s="81">
        <v>13.5</v>
      </c>
      <c r="P75" s="81">
        <v>342</v>
      </c>
      <c r="Q75" s="81">
        <v>1185.5999999999999</v>
      </c>
      <c r="R75" s="81">
        <v>650.79999999999995</v>
      </c>
      <c r="S75" s="81">
        <v>2077.1</v>
      </c>
    </row>
    <row r="76" spans="1:19" x14ac:dyDescent="0.3">
      <c r="A76" s="81" t="s">
        <v>281</v>
      </c>
      <c r="B76" s="81" t="s">
        <v>279</v>
      </c>
      <c r="C76" s="81" t="s">
        <v>266</v>
      </c>
      <c r="D76" s="81" t="s">
        <v>12</v>
      </c>
      <c r="E76" s="81">
        <v>0</v>
      </c>
      <c r="F76" s="81">
        <v>0</v>
      </c>
      <c r="G76" s="81">
        <v>0</v>
      </c>
      <c r="H76" s="81">
        <v>0</v>
      </c>
      <c r="I76" s="81">
        <v>0</v>
      </c>
      <c r="J76" s="81">
        <v>0</v>
      </c>
      <c r="K76" s="81">
        <v>0</v>
      </c>
      <c r="L76" s="81">
        <v>0</v>
      </c>
      <c r="M76" s="81">
        <v>0</v>
      </c>
      <c r="N76" s="81">
        <v>0</v>
      </c>
      <c r="O76" s="81">
        <v>0</v>
      </c>
      <c r="P76" s="81">
        <v>0</v>
      </c>
      <c r="Q76" s="81">
        <v>0</v>
      </c>
      <c r="R76" s="81">
        <v>366.3</v>
      </c>
      <c r="S76" s="81">
        <v>0</v>
      </c>
    </row>
    <row r="77" spans="1:19" x14ac:dyDescent="0.3">
      <c r="A77" s="81" t="s">
        <v>281</v>
      </c>
      <c r="B77" s="81" t="s">
        <v>271</v>
      </c>
      <c r="C77" s="81" t="s">
        <v>266</v>
      </c>
      <c r="D77" s="81" t="s">
        <v>12</v>
      </c>
      <c r="E77" s="81"/>
      <c r="F77" s="81">
        <v>0</v>
      </c>
      <c r="G77" s="81">
        <v>0</v>
      </c>
      <c r="H77" s="81">
        <v>0</v>
      </c>
      <c r="I77" s="81">
        <v>15381.01</v>
      </c>
      <c r="J77" s="81">
        <v>10894.49</v>
      </c>
      <c r="K77" s="81">
        <v>15745.1</v>
      </c>
      <c r="L77" s="81">
        <v>204.63</v>
      </c>
      <c r="M77" s="81">
        <v>2018.57</v>
      </c>
      <c r="N77" s="81">
        <v>23555.86</v>
      </c>
      <c r="O77" s="81">
        <v>19985.099999999999</v>
      </c>
      <c r="P77" s="81">
        <v>16596.099999999999</v>
      </c>
      <c r="Q77" s="81">
        <v>18751.3</v>
      </c>
      <c r="R77" s="81">
        <v>20010</v>
      </c>
      <c r="S77" s="81">
        <v>9780.2000000000007</v>
      </c>
    </row>
    <row r="78" spans="1:19" x14ac:dyDescent="0.3">
      <c r="A78" s="82" t="s">
        <v>281</v>
      </c>
      <c r="B78" s="82" t="s">
        <v>272</v>
      </c>
      <c r="C78" s="82" t="s">
        <v>266</v>
      </c>
      <c r="D78" s="82" t="s">
        <v>12</v>
      </c>
      <c r="E78" s="82">
        <v>0</v>
      </c>
      <c r="F78" s="82">
        <v>0</v>
      </c>
      <c r="G78" s="82">
        <v>0</v>
      </c>
      <c r="H78" s="82">
        <v>0</v>
      </c>
      <c r="I78" s="82">
        <v>0</v>
      </c>
      <c r="J78" s="82">
        <v>1.26</v>
      </c>
      <c r="K78" s="82">
        <v>0</v>
      </c>
      <c r="L78" s="82">
        <v>0</v>
      </c>
      <c r="M78" s="82">
        <v>0</v>
      </c>
      <c r="N78" s="82">
        <v>0.23</v>
      </c>
      <c r="O78" s="82">
        <v>0</v>
      </c>
      <c r="P78" s="82">
        <v>5.2</v>
      </c>
      <c r="Q78" s="82">
        <v>0</v>
      </c>
      <c r="R78" s="82">
        <v>50.5</v>
      </c>
      <c r="S78" s="82">
        <v>0</v>
      </c>
    </row>
    <row r="79" spans="1:19" x14ac:dyDescent="0.3">
      <c r="A79" s="81" t="s">
        <v>281</v>
      </c>
      <c r="B79" s="81" t="s">
        <v>273</v>
      </c>
      <c r="C79" s="81" t="s">
        <v>266</v>
      </c>
      <c r="D79" s="81" t="s">
        <v>12</v>
      </c>
      <c r="E79" s="81">
        <v>0</v>
      </c>
      <c r="F79" s="81">
        <v>0</v>
      </c>
      <c r="G79" s="81">
        <v>0</v>
      </c>
      <c r="H79" s="81">
        <v>0</v>
      </c>
      <c r="I79" s="81">
        <v>11565.99</v>
      </c>
      <c r="J79" s="81">
        <v>9796.39</v>
      </c>
      <c r="K79" s="81">
        <v>16650.259999999998</v>
      </c>
      <c r="L79" s="81">
        <v>129.85</v>
      </c>
      <c r="M79" s="81">
        <v>740.27</v>
      </c>
      <c r="N79" s="81">
        <v>9794.66</v>
      </c>
      <c r="O79" s="81">
        <v>12557.4</v>
      </c>
      <c r="P79" s="81">
        <v>18980.8</v>
      </c>
      <c r="Q79" s="81">
        <v>13412.7</v>
      </c>
      <c r="R79" s="81">
        <v>5244.9</v>
      </c>
      <c r="S79" s="81">
        <v>15843.7</v>
      </c>
    </row>
    <row r="80" spans="1:19" x14ac:dyDescent="0.3">
      <c r="A80" s="82" t="s">
        <v>281</v>
      </c>
      <c r="B80" s="82" t="s">
        <v>277</v>
      </c>
      <c r="C80" s="82" t="s">
        <v>266</v>
      </c>
      <c r="D80" s="82" t="s">
        <v>12</v>
      </c>
      <c r="E80" s="82">
        <v>0</v>
      </c>
      <c r="F80" s="82">
        <v>0</v>
      </c>
      <c r="G80" s="82">
        <v>0</v>
      </c>
      <c r="H80" s="82">
        <v>0</v>
      </c>
      <c r="I80" s="82">
        <v>260</v>
      </c>
      <c r="J80" s="82">
        <v>74</v>
      </c>
      <c r="K80" s="82">
        <v>0</v>
      </c>
      <c r="L80" s="82">
        <v>0</v>
      </c>
      <c r="M80" s="82">
        <v>344.92</v>
      </c>
      <c r="N80" s="82">
        <v>2192.63</v>
      </c>
      <c r="O80" s="82">
        <v>4841.6000000000004</v>
      </c>
      <c r="P80" s="82">
        <v>893.1</v>
      </c>
      <c r="Q80" s="82">
        <v>568.9</v>
      </c>
      <c r="R80" s="82">
        <v>210.7</v>
      </c>
      <c r="S80" s="82">
        <v>0</v>
      </c>
    </row>
    <row r="81" spans="1:19" x14ac:dyDescent="0.3">
      <c r="A81" s="82" t="s">
        <v>281</v>
      </c>
      <c r="B81" s="82" t="s">
        <v>268</v>
      </c>
      <c r="C81" s="82" t="s">
        <v>266</v>
      </c>
      <c r="D81" s="82" t="s">
        <v>12</v>
      </c>
      <c r="E81" s="82">
        <v>0</v>
      </c>
      <c r="F81" s="82">
        <v>0</v>
      </c>
      <c r="G81" s="82">
        <v>0</v>
      </c>
      <c r="H81" s="82">
        <v>0</v>
      </c>
      <c r="I81" s="82">
        <v>0</v>
      </c>
      <c r="J81" s="82">
        <v>0</v>
      </c>
      <c r="K81" s="82">
        <v>0</v>
      </c>
      <c r="L81" s="82">
        <v>0</v>
      </c>
      <c r="M81" s="82">
        <v>0</v>
      </c>
      <c r="N81" s="82">
        <v>121.04</v>
      </c>
      <c r="O81" s="82">
        <v>1254.5</v>
      </c>
      <c r="P81" s="82">
        <v>319.2</v>
      </c>
      <c r="Q81" s="82">
        <v>0</v>
      </c>
      <c r="R81" s="82">
        <v>515.9</v>
      </c>
      <c r="S81" s="82">
        <v>0</v>
      </c>
    </row>
    <row r="82" spans="1:19" x14ac:dyDescent="0.3">
      <c r="A82" s="81" t="s">
        <v>281</v>
      </c>
      <c r="B82" s="81" t="s">
        <v>274</v>
      </c>
      <c r="C82" s="81" t="s">
        <v>266</v>
      </c>
      <c r="D82" s="81" t="s">
        <v>12</v>
      </c>
      <c r="E82" s="81">
        <v>0</v>
      </c>
      <c r="F82" s="81">
        <v>0</v>
      </c>
      <c r="G82" s="81">
        <v>0</v>
      </c>
      <c r="H82" s="81">
        <v>0</v>
      </c>
      <c r="I82" s="81">
        <v>0</v>
      </c>
      <c r="J82" s="81">
        <v>0</v>
      </c>
      <c r="K82" s="81">
        <v>0</v>
      </c>
      <c r="L82" s="81">
        <v>0</v>
      </c>
      <c r="M82" s="81">
        <v>0</v>
      </c>
      <c r="N82" s="81">
        <v>0</v>
      </c>
      <c r="O82" s="81">
        <v>0</v>
      </c>
      <c r="P82" s="81">
        <v>0</v>
      </c>
      <c r="Q82" s="81">
        <v>0</v>
      </c>
      <c r="R82" s="81">
        <v>0</v>
      </c>
      <c r="S82" s="81">
        <v>0</v>
      </c>
    </row>
    <row r="83" spans="1:19" x14ac:dyDescent="0.3">
      <c r="A83" s="82" t="s">
        <v>281</v>
      </c>
      <c r="B83" s="82" t="s">
        <v>275</v>
      </c>
      <c r="C83" s="82" t="s">
        <v>266</v>
      </c>
      <c r="D83" s="82" t="s">
        <v>12</v>
      </c>
      <c r="E83" s="82">
        <v>0</v>
      </c>
      <c r="F83" s="82">
        <v>0</v>
      </c>
      <c r="G83" s="82">
        <v>0</v>
      </c>
      <c r="H83" s="82">
        <v>0</v>
      </c>
      <c r="I83" s="82">
        <v>2.94</v>
      </c>
      <c r="J83" s="82">
        <v>26.64</v>
      </c>
      <c r="K83" s="82">
        <v>3.96</v>
      </c>
      <c r="L83" s="82">
        <v>0</v>
      </c>
      <c r="M83" s="82">
        <v>85.71</v>
      </c>
      <c r="N83" s="82">
        <v>0.04</v>
      </c>
      <c r="O83" s="82">
        <v>17.100000000000001</v>
      </c>
      <c r="P83" s="82">
        <v>0.2</v>
      </c>
      <c r="Q83" s="82">
        <v>0.3</v>
      </c>
      <c r="R83" s="82">
        <v>0</v>
      </c>
      <c r="S83" s="82">
        <v>74.2</v>
      </c>
    </row>
    <row r="84" spans="1:19" x14ac:dyDescent="0.3">
      <c r="A84" s="81" t="s">
        <v>281</v>
      </c>
      <c r="B84" s="81" t="s">
        <v>276</v>
      </c>
      <c r="C84" s="81" t="s">
        <v>266</v>
      </c>
      <c r="D84" s="81" t="s">
        <v>12</v>
      </c>
      <c r="E84" s="81">
        <v>0</v>
      </c>
      <c r="F84" s="81">
        <v>0</v>
      </c>
      <c r="G84" s="81">
        <v>0</v>
      </c>
      <c r="H84" s="81">
        <v>0</v>
      </c>
      <c r="I84" s="81">
        <v>2.4</v>
      </c>
      <c r="J84" s="81">
        <v>261.17</v>
      </c>
      <c r="K84" s="81">
        <v>3.8</v>
      </c>
      <c r="L84" s="81">
        <v>0</v>
      </c>
      <c r="M84" s="81">
        <v>0</v>
      </c>
      <c r="N84" s="81">
        <v>279.7</v>
      </c>
      <c r="O84" s="81">
        <v>472.7</v>
      </c>
      <c r="P84" s="81">
        <v>426.1</v>
      </c>
      <c r="Q84" s="81">
        <v>102.5</v>
      </c>
      <c r="R84" s="81">
        <v>47.4</v>
      </c>
      <c r="S84" s="81">
        <v>0</v>
      </c>
    </row>
    <row r="85" spans="1:19" x14ac:dyDescent="0.3">
      <c r="A85" s="82" t="s">
        <v>281</v>
      </c>
      <c r="B85" s="82" t="s">
        <v>267</v>
      </c>
      <c r="C85" s="82" t="s">
        <v>266</v>
      </c>
      <c r="D85" s="82" t="s">
        <v>12</v>
      </c>
      <c r="E85" s="82">
        <v>0</v>
      </c>
      <c r="F85" s="82">
        <v>0</v>
      </c>
      <c r="G85" s="82">
        <v>0</v>
      </c>
      <c r="H85" s="82">
        <v>0</v>
      </c>
      <c r="I85" s="82">
        <v>361.59</v>
      </c>
      <c r="J85" s="82">
        <v>593.29999999999995</v>
      </c>
      <c r="K85" s="82">
        <v>265.54000000000002</v>
      </c>
      <c r="L85" s="82">
        <v>17.27</v>
      </c>
      <c r="M85" s="82">
        <v>457.23</v>
      </c>
      <c r="N85" s="82">
        <v>1568.6</v>
      </c>
      <c r="O85" s="82">
        <v>4502.3</v>
      </c>
      <c r="P85" s="82">
        <v>3127</v>
      </c>
      <c r="Q85" s="82">
        <v>2257</v>
      </c>
      <c r="R85" s="82">
        <v>1644.3</v>
      </c>
      <c r="S85" s="82">
        <v>922.9</v>
      </c>
    </row>
    <row r="86" spans="1:19" x14ac:dyDescent="0.3">
      <c r="A86" s="81" t="s">
        <v>281</v>
      </c>
      <c r="B86" s="81" t="s">
        <v>278</v>
      </c>
      <c r="C86" s="81" t="s">
        <v>266</v>
      </c>
      <c r="D86" s="81" t="s">
        <v>12</v>
      </c>
      <c r="E86" s="81">
        <v>0</v>
      </c>
      <c r="F86" s="81">
        <v>0</v>
      </c>
      <c r="G86" s="81">
        <v>0</v>
      </c>
      <c r="H86" s="81">
        <v>0</v>
      </c>
      <c r="I86" s="81">
        <v>0</v>
      </c>
      <c r="J86" s="81">
        <v>0</v>
      </c>
      <c r="K86" s="81">
        <v>0</v>
      </c>
      <c r="L86" s="81">
        <v>0</v>
      </c>
      <c r="M86" s="81">
        <v>0</v>
      </c>
      <c r="N86" s="81">
        <v>0</v>
      </c>
      <c r="O86" s="81">
        <v>845.2</v>
      </c>
      <c r="P86" s="81">
        <v>0</v>
      </c>
      <c r="Q86" s="81">
        <v>53</v>
      </c>
      <c r="R86" s="81">
        <v>185</v>
      </c>
      <c r="S86" s="81">
        <v>0</v>
      </c>
    </row>
    <row r="87" spans="1:19" x14ac:dyDescent="0.3">
      <c r="A87" s="82" t="s">
        <v>281</v>
      </c>
      <c r="B87" s="82" t="s">
        <v>268</v>
      </c>
      <c r="C87" s="82" t="s">
        <v>266</v>
      </c>
      <c r="D87" s="82" t="s">
        <v>15</v>
      </c>
      <c r="E87" s="82">
        <v>0</v>
      </c>
      <c r="F87" s="82">
        <v>2.8000000000000001E-2</v>
      </c>
      <c r="G87" s="82">
        <v>0</v>
      </c>
      <c r="H87" s="82">
        <v>0</v>
      </c>
      <c r="I87" s="82">
        <v>0</v>
      </c>
      <c r="J87" s="82">
        <v>0</v>
      </c>
      <c r="K87" s="82">
        <v>0</v>
      </c>
      <c r="L87" s="82">
        <v>0</v>
      </c>
      <c r="M87" s="82">
        <v>0</v>
      </c>
      <c r="N87" s="82">
        <v>0</v>
      </c>
      <c r="O87" s="82">
        <v>0</v>
      </c>
      <c r="P87" s="82">
        <v>0</v>
      </c>
      <c r="Q87" s="82">
        <v>0</v>
      </c>
      <c r="R87" s="82">
        <v>0</v>
      </c>
      <c r="S87" s="82">
        <v>0</v>
      </c>
    </row>
    <row r="88" spans="1:19" x14ac:dyDescent="0.3">
      <c r="A88" s="82" t="s">
        <v>281</v>
      </c>
      <c r="B88" s="82" t="s">
        <v>270</v>
      </c>
      <c r="C88" s="82" t="s">
        <v>266</v>
      </c>
      <c r="D88" s="82" t="s">
        <v>16</v>
      </c>
      <c r="E88" s="82">
        <v>0</v>
      </c>
      <c r="F88" s="82">
        <v>0</v>
      </c>
      <c r="G88" s="82">
        <v>0</v>
      </c>
      <c r="H88" s="82">
        <v>0</v>
      </c>
      <c r="I88" s="82">
        <v>0</v>
      </c>
      <c r="J88" s="82">
        <v>0</v>
      </c>
      <c r="K88" s="82">
        <v>0</v>
      </c>
      <c r="L88" s="82">
        <v>0</v>
      </c>
      <c r="M88" s="82">
        <v>0</v>
      </c>
      <c r="N88" s="82">
        <v>0</v>
      </c>
      <c r="O88" s="82">
        <v>0</v>
      </c>
      <c r="P88" s="82">
        <v>0</v>
      </c>
      <c r="Q88" s="82">
        <v>0</v>
      </c>
      <c r="R88" s="82">
        <v>0</v>
      </c>
      <c r="S88" s="82">
        <v>401</v>
      </c>
    </row>
    <row r="89" spans="1:19" x14ac:dyDescent="0.3">
      <c r="A89" s="81" t="s">
        <v>281</v>
      </c>
      <c r="B89" s="81" t="s">
        <v>280</v>
      </c>
      <c r="C89" s="81" t="s">
        <v>266</v>
      </c>
      <c r="D89" s="81" t="s">
        <v>16</v>
      </c>
      <c r="E89" s="81">
        <v>0</v>
      </c>
      <c r="F89" s="81">
        <v>0</v>
      </c>
      <c r="G89" s="81">
        <v>0</v>
      </c>
      <c r="H89" s="81">
        <v>0</v>
      </c>
      <c r="I89" s="81">
        <v>0</v>
      </c>
      <c r="J89" s="81">
        <v>0</v>
      </c>
      <c r="K89" s="81">
        <v>0</v>
      </c>
      <c r="L89" s="81">
        <v>0</v>
      </c>
      <c r="M89" s="81">
        <v>0</v>
      </c>
      <c r="N89" s="81">
        <v>0</v>
      </c>
      <c r="O89" s="81">
        <v>0</v>
      </c>
      <c r="P89" s="81">
        <v>0</v>
      </c>
      <c r="Q89" s="81">
        <v>0</v>
      </c>
      <c r="R89" s="81">
        <v>0</v>
      </c>
      <c r="S89" s="81">
        <v>0</v>
      </c>
    </row>
    <row r="90" spans="1:19" x14ac:dyDescent="0.3">
      <c r="A90" s="81" t="s">
        <v>281</v>
      </c>
      <c r="B90" s="81" t="s">
        <v>269</v>
      </c>
      <c r="C90" s="81" t="s">
        <v>266</v>
      </c>
      <c r="D90" s="81" t="s">
        <v>16</v>
      </c>
      <c r="E90" s="81">
        <v>0.192</v>
      </c>
      <c r="F90" s="81">
        <v>0</v>
      </c>
      <c r="G90" s="81">
        <v>0</v>
      </c>
      <c r="H90" s="81">
        <v>0</v>
      </c>
      <c r="I90" s="81">
        <v>0</v>
      </c>
      <c r="J90" s="81">
        <v>0</v>
      </c>
      <c r="K90" s="81">
        <v>0</v>
      </c>
      <c r="L90" s="81">
        <v>0</v>
      </c>
      <c r="M90" s="81">
        <v>0</v>
      </c>
      <c r="N90" s="81">
        <v>0</v>
      </c>
      <c r="O90" s="81">
        <v>0</v>
      </c>
      <c r="P90" s="81">
        <v>0</v>
      </c>
      <c r="Q90" s="81">
        <v>0</v>
      </c>
      <c r="R90" s="81">
        <v>0</v>
      </c>
      <c r="S90" s="81">
        <v>378</v>
      </c>
    </row>
    <row r="91" spans="1:19" x14ac:dyDescent="0.3">
      <c r="A91" s="82" t="s">
        <v>281</v>
      </c>
      <c r="B91" s="82" t="s">
        <v>271</v>
      </c>
      <c r="C91" s="82" t="s">
        <v>266</v>
      </c>
      <c r="D91" s="82" t="s">
        <v>16</v>
      </c>
      <c r="E91" s="82">
        <v>0</v>
      </c>
      <c r="F91" s="82">
        <v>0</v>
      </c>
      <c r="G91" s="82">
        <v>0</v>
      </c>
      <c r="H91" s="82">
        <v>0</v>
      </c>
      <c r="I91" s="82">
        <v>0</v>
      </c>
      <c r="J91" s="82">
        <v>0</v>
      </c>
      <c r="K91" s="82">
        <v>0</v>
      </c>
      <c r="L91" s="82">
        <v>0</v>
      </c>
      <c r="M91" s="82">
        <v>0</v>
      </c>
      <c r="N91" s="82">
        <v>0</v>
      </c>
      <c r="O91" s="82">
        <v>0</v>
      </c>
      <c r="P91" s="82">
        <v>592.9</v>
      </c>
      <c r="Q91" s="82">
        <v>50.9</v>
      </c>
      <c r="R91" s="82">
        <v>80</v>
      </c>
      <c r="S91" s="82">
        <v>2822</v>
      </c>
    </row>
    <row r="92" spans="1:19" x14ac:dyDescent="0.3">
      <c r="A92" s="81" t="s">
        <v>281</v>
      </c>
      <c r="B92" s="81" t="s">
        <v>273</v>
      </c>
      <c r="C92" s="81" t="s">
        <v>266</v>
      </c>
      <c r="D92" s="81" t="s">
        <v>16</v>
      </c>
      <c r="E92" s="81">
        <v>0</v>
      </c>
      <c r="F92" s="81">
        <v>0</v>
      </c>
      <c r="G92" s="81">
        <v>0</v>
      </c>
      <c r="H92" s="81">
        <v>0</v>
      </c>
      <c r="I92" s="81">
        <v>0</v>
      </c>
      <c r="J92" s="81">
        <v>0</v>
      </c>
      <c r="K92" s="81">
        <v>0</v>
      </c>
      <c r="L92" s="81">
        <v>0</v>
      </c>
      <c r="M92" s="81">
        <v>0</v>
      </c>
      <c r="N92" s="81">
        <v>0</v>
      </c>
      <c r="O92" s="81">
        <v>0</v>
      </c>
      <c r="P92" s="81">
        <v>1864.3</v>
      </c>
      <c r="Q92" s="81">
        <v>2910.1</v>
      </c>
      <c r="R92" s="81">
        <v>4981</v>
      </c>
      <c r="S92" s="81">
        <v>2263</v>
      </c>
    </row>
    <row r="93" spans="1:19" x14ac:dyDescent="0.3">
      <c r="A93" s="82" t="s">
        <v>281</v>
      </c>
      <c r="B93" s="82" t="s">
        <v>277</v>
      </c>
      <c r="C93" s="82" t="s">
        <v>266</v>
      </c>
      <c r="D93" s="82" t="s">
        <v>16</v>
      </c>
      <c r="E93" s="82">
        <v>0</v>
      </c>
      <c r="F93" s="82">
        <v>0</v>
      </c>
      <c r="G93" s="82">
        <v>0</v>
      </c>
      <c r="H93" s="82">
        <v>0</v>
      </c>
      <c r="I93" s="82">
        <v>0</v>
      </c>
      <c r="J93" s="82">
        <v>0</v>
      </c>
      <c r="K93" s="82">
        <v>0</v>
      </c>
      <c r="L93" s="82">
        <v>0</v>
      </c>
      <c r="M93" s="82">
        <v>0</v>
      </c>
      <c r="N93" s="82">
        <v>0</v>
      </c>
      <c r="O93" s="82">
        <v>0</v>
      </c>
      <c r="P93" s="82">
        <v>140.69999999999999</v>
      </c>
      <c r="Q93" s="82">
        <v>0</v>
      </c>
      <c r="R93" s="82">
        <v>22</v>
      </c>
      <c r="S93" s="82">
        <v>0</v>
      </c>
    </row>
    <row r="94" spans="1:19" x14ac:dyDescent="0.3">
      <c r="A94" s="82" t="s">
        <v>281</v>
      </c>
      <c r="B94" s="82" t="s">
        <v>268</v>
      </c>
      <c r="C94" s="82" t="s">
        <v>266</v>
      </c>
      <c r="D94" s="82" t="s">
        <v>16</v>
      </c>
      <c r="E94" s="82">
        <v>0</v>
      </c>
      <c r="F94" s="82">
        <v>0</v>
      </c>
      <c r="G94" s="82">
        <v>0</v>
      </c>
      <c r="H94" s="82">
        <v>0</v>
      </c>
      <c r="I94" s="82">
        <v>0</v>
      </c>
      <c r="J94" s="82">
        <v>0</v>
      </c>
      <c r="K94" s="82">
        <v>0</v>
      </c>
      <c r="L94" s="82">
        <v>0</v>
      </c>
      <c r="M94" s="82">
        <v>0</v>
      </c>
      <c r="N94" s="82">
        <v>0</v>
      </c>
      <c r="O94" s="82">
        <v>0</v>
      </c>
      <c r="P94" s="82">
        <v>303.5</v>
      </c>
      <c r="Q94" s="82">
        <v>0</v>
      </c>
      <c r="R94" s="82">
        <v>0</v>
      </c>
      <c r="S94" s="82">
        <v>60</v>
      </c>
    </row>
    <row r="95" spans="1:19" x14ac:dyDescent="0.3">
      <c r="A95" s="81" t="s">
        <v>281</v>
      </c>
      <c r="B95" s="81" t="s">
        <v>274</v>
      </c>
      <c r="C95" s="81" t="s">
        <v>266</v>
      </c>
      <c r="D95" s="81" t="s">
        <v>16</v>
      </c>
      <c r="E95" s="81">
        <v>0</v>
      </c>
      <c r="F95" s="81">
        <v>0</v>
      </c>
      <c r="G95" s="81">
        <v>0</v>
      </c>
      <c r="H95" s="81">
        <v>0</v>
      </c>
      <c r="I95" s="81">
        <v>0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0</v>
      </c>
      <c r="P95" s="81">
        <v>0</v>
      </c>
      <c r="Q95" s="81">
        <v>201</v>
      </c>
      <c r="R95" s="81">
        <v>200</v>
      </c>
      <c r="S95" s="81">
        <v>0</v>
      </c>
    </row>
    <row r="96" spans="1:19" x14ac:dyDescent="0.3">
      <c r="A96" s="82" t="s">
        <v>281</v>
      </c>
      <c r="B96" s="82" t="s">
        <v>276</v>
      </c>
      <c r="C96" s="82" t="s">
        <v>266</v>
      </c>
      <c r="D96" s="82" t="s">
        <v>16</v>
      </c>
      <c r="E96" s="82">
        <v>0</v>
      </c>
      <c r="F96" s="82">
        <v>0</v>
      </c>
      <c r="G96" s="82">
        <v>0</v>
      </c>
      <c r="H96" s="82">
        <v>0</v>
      </c>
      <c r="I96" s="82">
        <v>0</v>
      </c>
      <c r="J96" s="82">
        <v>0</v>
      </c>
      <c r="K96" s="82">
        <v>0</v>
      </c>
      <c r="L96" s="82">
        <v>0</v>
      </c>
      <c r="M96" s="82">
        <v>0</v>
      </c>
      <c r="N96" s="82">
        <v>0</v>
      </c>
      <c r="O96" s="82">
        <v>0</v>
      </c>
      <c r="P96" s="82">
        <v>0</v>
      </c>
      <c r="Q96" s="82">
        <v>0</v>
      </c>
      <c r="R96" s="82">
        <v>0</v>
      </c>
      <c r="S96" s="82">
        <v>1273</v>
      </c>
    </row>
    <row r="97" spans="1:19" x14ac:dyDescent="0.3">
      <c r="A97" s="81" t="s">
        <v>281</v>
      </c>
      <c r="B97" s="81" t="s">
        <v>267</v>
      </c>
      <c r="C97" s="81" t="s">
        <v>266</v>
      </c>
      <c r="D97" s="81" t="s">
        <v>16</v>
      </c>
      <c r="E97" s="81">
        <v>0</v>
      </c>
      <c r="F97" s="81">
        <v>0</v>
      </c>
      <c r="G97" s="81">
        <v>0</v>
      </c>
      <c r="H97" s="81">
        <v>0</v>
      </c>
      <c r="I97" s="81">
        <v>0</v>
      </c>
      <c r="J97" s="81">
        <v>0</v>
      </c>
      <c r="K97" s="81">
        <v>0</v>
      </c>
      <c r="L97" s="81">
        <v>0</v>
      </c>
      <c r="M97" s="81">
        <v>0</v>
      </c>
      <c r="N97" s="81">
        <v>0</v>
      </c>
      <c r="O97" s="81">
        <v>0</v>
      </c>
      <c r="P97" s="81">
        <v>766.8</v>
      </c>
      <c r="Q97" s="81">
        <v>1513.3</v>
      </c>
      <c r="R97" s="81">
        <v>124</v>
      </c>
      <c r="S97" s="81">
        <v>0</v>
      </c>
    </row>
    <row r="98" spans="1:19" x14ac:dyDescent="0.3">
      <c r="A98" s="81" t="s">
        <v>281</v>
      </c>
      <c r="B98" s="81" t="s">
        <v>270</v>
      </c>
      <c r="C98" s="81" t="s">
        <v>266</v>
      </c>
      <c r="D98" s="81" t="s">
        <v>18</v>
      </c>
      <c r="E98" s="81">
        <v>0.35199999999999998</v>
      </c>
      <c r="F98" s="81">
        <v>3.1579999999999999</v>
      </c>
      <c r="G98" s="81">
        <v>6.1909999999999998</v>
      </c>
      <c r="H98" s="81">
        <v>281.5</v>
      </c>
      <c r="I98" s="81">
        <v>1.1000000000000001</v>
      </c>
      <c r="J98" s="81">
        <v>1735.8</v>
      </c>
      <c r="K98" s="81">
        <v>515.5</v>
      </c>
      <c r="L98" s="81">
        <v>1050</v>
      </c>
      <c r="M98" s="81">
        <v>5</v>
      </c>
      <c r="N98" s="81">
        <v>84</v>
      </c>
      <c r="O98" s="81">
        <v>102</v>
      </c>
      <c r="P98" s="81">
        <v>1845</v>
      </c>
      <c r="Q98" s="81">
        <v>4233</v>
      </c>
      <c r="R98" s="81">
        <v>167</v>
      </c>
      <c r="S98" s="81">
        <v>4838</v>
      </c>
    </row>
    <row r="99" spans="1:19" x14ac:dyDescent="0.3">
      <c r="A99" s="82" t="s">
        <v>281</v>
      </c>
      <c r="B99" s="82" t="s">
        <v>280</v>
      </c>
      <c r="C99" s="82" t="s">
        <v>266</v>
      </c>
      <c r="D99" s="82" t="s">
        <v>18</v>
      </c>
      <c r="E99" s="82">
        <v>0</v>
      </c>
      <c r="F99" s="82">
        <v>0</v>
      </c>
      <c r="G99" s="82">
        <v>0</v>
      </c>
      <c r="H99" s="82">
        <v>0</v>
      </c>
      <c r="I99" s="82">
        <v>0.1</v>
      </c>
      <c r="J99" s="82">
        <v>0</v>
      </c>
      <c r="K99" s="82">
        <v>56.8</v>
      </c>
      <c r="L99" s="82">
        <v>0</v>
      </c>
      <c r="M99" s="82">
        <v>0</v>
      </c>
      <c r="N99" s="82">
        <v>0</v>
      </c>
      <c r="O99" s="82">
        <v>0</v>
      </c>
      <c r="P99" s="82">
        <v>0</v>
      </c>
      <c r="Q99" s="82">
        <v>0</v>
      </c>
      <c r="R99" s="82">
        <v>0</v>
      </c>
      <c r="S99" s="82">
        <v>0</v>
      </c>
    </row>
    <row r="100" spans="1:19" x14ac:dyDescent="0.3">
      <c r="A100" s="82" t="s">
        <v>281</v>
      </c>
      <c r="B100" s="82" t="s">
        <v>269</v>
      </c>
      <c r="C100" s="82" t="s">
        <v>266</v>
      </c>
      <c r="D100" s="82" t="s">
        <v>18</v>
      </c>
      <c r="E100" s="82">
        <v>1.915</v>
      </c>
      <c r="F100" s="82">
        <v>72.650999999999996</v>
      </c>
      <c r="G100" s="82">
        <v>6.46</v>
      </c>
      <c r="H100" s="82">
        <v>13.94</v>
      </c>
      <c r="I100" s="82">
        <v>113.5</v>
      </c>
      <c r="J100" s="82">
        <v>12</v>
      </c>
      <c r="K100" s="82">
        <v>361.6</v>
      </c>
      <c r="L100" s="82">
        <v>0</v>
      </c>
      <c r="M100" s="82">
        <v>87</v>
      </c>
      <c r="N100" s="82">
        <v>97</v>
      </c>
      <c r="O100" s="82">
        <v>57</v>
      </c>
      <c r="P100" s="82">
        <v>1096</v>
      </c>
      <c r="Q100" s="82">
        <v>957</v>
      </c>
      <c r="R100" s="82">
        <v>2282</v>
      </c>
      <c r="S100" s="82">
        <v>2265</v>
      </c>
    </row>
    <row r="101" spans="1:19" x14ac:dyDescent="0.3">
      <c r="A101" s="82" t="s">
        <v>281</v>
      </c>
      <c r="B101" s="82" t="s">
        <v>279</v>
      </c>
      <c r="C101" s="82" t="s">
        <v>266</v>
      </c>
      <c r="D101" s="82" t="s">
        <v>18</v>
      </c>
      <c r="E101" s="82">
        <v>0</v>
      </c>
      <c r="F101" s="82">
        <v>0</v>
      </c>
      <c r="G101" s="82">
        <v>0</v>
      </c>
      <c r="H101" s="82">
        <v>0</v>
      </c>
      <c r="I101" s="82">
        <v>0.3</v>
      </c>
      <c r="J101" s="82">
        <v>0</v>
      </c>
      <c r="K101" s="82">
        <v>0</v>
      </c>
      <c r="L101" s="82">
        <v>0</v>
      </c>
      <c r="M101" s="82">
        <v>0</v>
      </c>
      <c r="N101" s="82">
        <v>0</v>
      </c>
      <c r="O101" s="82">
        <v>0</v>
      </c>
      <c r="P101" s="82">
        <v>0</v>
      </c>
      <c r="Q101" s="82">
        <v>0</v>
      </c>
      <c r="R101" s="82">
        <v>0</v>
      </c>
      <c r="S101" s="82">
        <v>0</v>
      </c>
    </row>
    <row r="102" spans="1:19" x14ac:dyDescent="0.3">
      <c r="A102" s="82" t="s">
        <v>281</v>
      </c>
      <c r="B102" s="82" t="s">
        <v>271</v>
      </c>
      <c r="C102" s="82" t="s">
        <v>266</v>
      </c>
      <c r="D102" s="82" t="s">
        <v>18</v>
      </c>
      <c r="E102" s="82">
        <v>5156.0919999999996</v>
      </c>
      <c r="F102" s="82">
        <v>14200.46</v>
      </c>
      <c r="G102" s="82">
        <v>11791.471</v>
      </c>
      <c r="H102" s="82">
        <v>5564.74</v>
      </c>
      <c r="I102" s="82">
        <v>9048.9</v>
      </c>
      <c r="J102" s="82">
        <v>5781.7</v>
      </c>
      <c r="K102" s="82">
        <v>7956.8</v>
      </c>
      <c r="L102" s="82">
        <v>11192</v>
      </c>
      <c r="M102" s="82">
        <v>12210</v>
      </c>
      <c r="N102" s="82">
        <v>6827</v>
      </c>
      <c r="O102" s="82">
        <v>2304</v>
      </c>
      <c r="P102" s="82">
        <v>2257</v>
      </c>
      <c r="Q102" s="82">
        <v>3758</v>
      </c>
      <c r="R102" s="82">
        <v>2188</v>
      </c>
      <c r="S102" s="82">
        <v>1892</v>
      </c>
    </row>
    <row r="103" spans="1:19" x14ac:dyDescent="0.3">
      <c r="A103" s="81" t="s">
        <v>281</v>
      </c>
      <c r="B103" s="81" t="s">
        <v>272</v>
      </c>
      <c r="C103" s="81" t="s">
        <v>266</v>
      </c>
      <c r="D103" s="81" t="s">
        <v>18</v>
      </c>
      <c r="E103" s="81">
        <v>0</v>
      </c>
      <c r="F103" s="81">
        <v>0</v>
      </c>
      <c r="G103" s="81">
        <v>0</v>
      </c>
      <c r="H103" s="81">
        <v>0</v>
      </c>
      <c r="I103" s="81">
        <v>0</v>
      </c>
      <c r="J103" s="81">
        <v>0</v>
      </c>
      <c r="K103" s="81">
        <v>0</v>
      </c>
      <c r="L103" s="81">
        <v>0</v>
      </c>
      <c r="M103" s="81">
        <v>0</v>
      </c>
      <c r="N103" s="81">
        <v>0</v>
      </c>
      <c r="O103" s="81">
        <v>0</v>
      </c>
      <c r="P103" s="81">
        <v>0</v>
      </c>
      <c r="Q103" s="81">
        <v>1626</v>
      </c>
      <c r="R103" s="81">
        <v>0</v>
      </c>
      <c r="S103" s="81">
        <v>1245</v>
      </c>
    </row>
    <row r="104" spans="1:19" x14ac:dyDescent="0.3">
      <c r="A104" s="82" t="s">
        <v>281</v>
      </c>
      <c r="B104" s="82" t="s">
        <v>273</v>
      </c>
      <c r="C104" s="82" t="s">
        <v>266</v>
      </c>
      <c r="D104" s="82" t="s">
        <v>18</v>
      </c>
      <c r="E104" s="82">
        <v>3478.4009999999998</v>
      </c>
      <c r="F104" s="82">
        <v>3162.3090000000002</v>
      </c>
      <c r="G104" s="82">
        <v>2121.1550000000002</v>
      </c>
      <c r="H104" s="82">
        <v>5099.4799999999996</v>
      </c>
      <c r="I104" s="82">
        <v>8346.5</v>
      </c>
      <c r="J104" s="82">
        <v>8797.5</v>
      </c>
      <c r="K104" s="82">
        <v>3826.9</v>
      </c>
      <c r="L104" s="82">
        <v>10999</v>
      </c>
      <c r="M104" s="82">
        <v>17878</v>
      </c>
      <c r="N104" s="82">
        <v>12364</v>
      </c>
      <c r="O104" s="82">
        <v>6033</v>
      </c>
      <c r="P104" s="82">
        <v>8224</v>
      </c>
      <c r="Q104" s="82">
        <v>8228</v>
      </c>
      <c r="R104" s="82">
        <v>11946</v>
      </c>
      <c r="S104" s="82">
        <v>8827</v>
      </c>
    </row>
    <row r="105" spans="1:19" x14ac:dyDescent="0.3">
      <c r="A105" s="81" t="s">
        <v>281</v>
      </c>
      <c r="B105" s="81" t="s">
        <v>277</v>
      </c>
      <c r="C105" s="81" t="s">
        <v>266</v>
      </c>
      <c r="D105" s="81" t="s">
        <v>18</v>
      </c>
      <c r="E105" s="81">
        <v>0</v>
      </c>
      <c r="F105" s="81">
        <v>7.2060000000000004</v>
      </c>
      <c r="G105" s="81">
        <v>6.5419999999999998</v>
      </c>
      <c r="H105" s="81">
        <v>477.31</v>
      </c>
      <c r="I105" s="81">
        <v>2223.3000000000002</v>
      </c>
      <c r="J105" s="81">
        <v>2051.5</v>
      </c>
      <c r="K105" s="81">
        <v>187.2</v>
      </c>
      <c r="L105" s="81">
        <v>3057</v>
      </c>
      <c r="M105" s="81">
        <v>6450</v>
      </c>
      <c r="N105" s="81">
        <v>8267</v>
      </c>
      <c r="O105" s="81">
        <v>22564</v>
      </c>
      <c r="P105" s="81">
        <v>1419</v>
      </c>
      <c r="Q105" s="81">
        <v>2325</v>
      </c>
      <c r="R105" s="81">
        <v>1317</v>
      </c>
      <c r="S105" s="81">
        <v>19</v>
      </c>
    </row>
    <row r="106" spans="1:19" x14ac:dyDescent="0.3">
      <c r="A106" s="81" t="s">
        <v>281</v>
      </c>
      <c r="B106" s="81" t="s">
        <v>268</v>
      </c>
      <c r="C106" s="81" t="s">
        <v>266</v>
      </c>
      <c r="D106" s="81" t="s">
        <v>18</v>
      </c>
      <c r="E106" s="81">
        <v>51.548000000000002</v>
      </c>
      <c r="F106" s="81">
        <v>726.50300000000004</v>
      </c>
      <c r="G106" s="81">
        <v>727.69399999999996</v>
      </c>
      <c r="H106" s="81">
        <v>699.33</v>
      </c>
      <c r="I106" s="81">
        <v>473.2</v>
      </c>
      <c r="J106" s="81">
        <v>793.1</v>
      </c>
      <c r="K106" s="81">
        <v>2886.3</v>
      </c>
      <c r="L106" s="81">
        <v>11801</v>
      </c>
      <c r="M106" s="81">
        <v>4748</v>
      </c>
      <c r="N106" s="81">
        <v>4860</v>
      </c>
      <c r="O106" s="81">
        <v>9077</v>
      </c>
      <c r="P106" s="81">
        <v>2657</v>
      </c>
      <c r="Q106" s="81">
        <v>4628</v>
      </c>
      <c r="R106" s="81">
        <v>7809</v>
      </c>
      <c r="S106" s="81">
        <v>8181</v>
      </c>
    </row>
    <row r="107" spans="1:19" x14ac:dyDescent="0.3">
      <c r="A107" s="82" t="s">
        <v>281</v>
      </c>
      <c r="B107" s="82" t="s">
        <v>274</v>
      </c>
      <c r="C107" s="82" t="s">
        <v>266</v>
      </c>
      <c r="D107" s="82" t="s">
        <v>18</v>
      </c>
      <c r="E107" s="82">
        <v>409.07499999999999</v>
      </c>
      <c r="F107" s="82">
        <v>1950.2750000000001</v>
      </c>
      <c r="G107" s="82">
        <v>300.976</v>
      </c>
      <c r="H107" s="82">
        <v>0</v>
      </c>
      <c r="I107" s="82">
        <v>0</v>
      </c>
      <c r="J107" s="82">
        <v>69.5</v>
      </c>
      <c r="K107" s="82">
        <v>0</v>
      </c>
      <c r="L107" s="82">
        <v>0</v>
      </c>
      <c r="M107" s="82">
        <v>0</v>
      </c>
      <c r="N107" s="82">
        <v>0</v>
      </c>
      <c r="O107" s="82">
        <v>0</v>
      </c>
      <c r="P107" s="82">
        <v>0</v>
      </c>
      <c r="Q107" s="82">
        <v>0</v>
      </c>
      <c r="R107" s="82">
        <v>43</v>
      </c>
      <c r="S107" s="82">
        <v>0</v>
      </c>
    </row>
    <row r="108" spans="1:19" x14ac:dyDescent="0.3">
      <c r="A108" s="81" t="s">
        <v>281</v>
      </c>
      <c r="B108" s="81" t="s">
        <v>275</v>
      </c>
      <c r="C108" s="81" t="s">
        <v>266</v>
      </c>
      <c r="D108" s="81" t="s">
        <v>18</v>
      </c>
      <c r="E108" s="81">
        <v>1959.864</v>
      </c>
      <c r="F108" s="81">
        <v>1666.992</v>
      </c>
      <c r="G108" s="81">
        <v>400.48099999999999</v>
      </c>
      <c r="H108" s="81">
        <v>0</v>
      </c>
      <c r="I108" s="81">
        <v>0</v>
      </c>
      <c r="J108" s="81">
        <v>0</v>
      </c>
      <c r="K108" s="81">
        <v>0</v>
      </c>
      <c r="L108" s="81">
        <v>0</v>
      </c>
      <c r="M108" s="81">
        <v>0</v>
      </c>
      <c r="N108" s="81">
        <v>0</v>
      </c>
      <c r="O108" s="81">
        <v>0</v>
      </c>
      <c r="P108" s="81">
        <v>0</v>
      </c>
      <c r="Q108" s="81">
        <v>0</v>
      </c>
      <c r="R108" s="81">
        <v>0</v>
      </c>
      <c r="S108" s="81">
        <v>0</v>
      </c>
    </row>
    <row r="109" spans="1:19" x14ac:dyDescent="0.3">
      <c r="A109" s="82" t="s">
        <v>281</v>
      </c>
      <c r="B109" s="82" t="s">
        <v>276</v>
      </c>
      <c r="C109" s="82" t="s">
        <v>266</v>
      </c>
      <c r="D109" s="82" t="s">
        <v>18</v>
      </c>
      <c r="E109" s="82">
        <v>0.46899999999999997</v>
      </c>
      <c r="F109" s="82">
        <v>321.02499999999998</v>
      </c>
      <c r="G109" s="82">
        <v>7673.2489999999998</v>
      </c>
      <c r="H109" s="82">
        <v>1792.98</v>
      </c>
      <c r="I109" s="82">
        <v>0</v>
      </c>
      <c r="J109" s="82">
        <v>119.2</v>
      </c>
      <c r="K109" s="82">
        <v>1115</v>
      </c>
      <c r="L109" s="82">
        <v>4855</v>
      </c>
      <c r="M109" s="82">
        <v>3265</v>
      </c>
      <c r="N109" s="82">
        <v>5556</v>
      </c>
      <c r="O109" s="82">
        <v>6723</v>
      </c>
      <c r="P109" s="82">
        <v>2201</v>
      </c>
      <c r="Q109" s="82">
        <v>1665</v>
      </c>
      <c r="R109" s="82">
        <v>123</v>
      </c>
      <c r="S109" s="82">
        <v>6957</v>
      </c>
    </row>
    <row r="110" spans="1:19" x14ac:dyDescent="0.3">
      <c r="A110" s="81" t="s">
        <v>281</v>
      </c>
      <c r="B110" s="81" t="s">
        <v>267</v>
      </c>
      <c r="C110" s="81" t="s">
        <v>266</v>
      </c>
      <c r="D110" s="81" t="s">
        <v>18</v>
      </c>
      <c r="E110" s="81">
        <v>3008.1019999999999</v>
      </c>
      <c r="F110" s="81">
        <v>7217.05</v>
      </c>
      <c r="G110" s="81">
        <v>2310.8580000000002</v>
      </c>
      <c r="H110" s="81">
        <v>694.22</v>
      </c>
      <c r="I110" s="81">
        <v>3770.8</v>
      </c>
      <c r="J110" s="81">
        <v>11940</v>
      </c>
      <c r="K110" s="81">
        <v>4469.8999999999996</v>
      </c>
      <c r="L110" s="81">
        <v>10085</v>
      </c>
      <c r="M110" s="81">
        <v>20358</v>
      </c>
      <c r="N110" s="81">
        <v>21480</v>
      </c>
      <c r="O110" s="81">
        <v>15078</v>
      </c>
      <c r="P110" s="81">
        <v>19859</v>
      </c>
      <c r="Q110" s="81">
        <v>15799</v>
      </c>
      <c r="R110" s="81">
        <v>5980</v>
      </c>
      <c r="S110" s="81">
        <v>5136</v>
      </c>
    </row>
    <row r="111" spans="1:19" x14ac:dyDescent="0.3">
      <c r="A111" s="81" t="s">
        <v>281</v>
      </c>
      <c r="B111" s="81" t="s">
        <v>278</v>
      </c>
      <c r="C111" s="81" t="s">
        <v>266</v>
      </c>
      <c r="D111" s="81" t="s">
        <v>18</v>
      </c>
      <c r="E111" s="81">
        <v>0</v>
      </c>
      <c r="F111" s="81">
        <v>0</v>
      </c>
      <c r="G111" s="81">
        <v>2.1999999999999999E-2</v>
      </c>
      <c r="H111" s="81">
        <v>0</v>
      </c>
      <c r="I111" s="81">
        <v>0</v>
      </c>
      <c r="J111" s="81">
        <v>296.8</v>
      </c>
      <c r="K111" s="81">
        <v>0</v>
      </c>
      <c r="L111" s="81">
        <v>0</v>
      </c>
      <c r="M111" s="81">
        <v>194</v>
      </c>
      <c r="N111" s="81">
        <v>199</v>
      </c>
      <c r="O111" s="81">
        <v>981</v>
      </c>
      <c r="P111" s="81">
        <v>11</v>
      </c>
      <c r="Q111" s="81">
        <v>95</v>
      </c>
      <c r="R111" s="81">
        <v>0</v>
      </c>
      <c r="S111" s="81">
        <v>0</v>
      </c>
    </row>
    <row r="112" spans="1:19" x14ac:dyDescent="0.3">
      <c r="A112" s="82" t="s">
        <v>281</v>
      </c>
      <c r="B112" s="82" t="s">
        <v>280</v>
      </c>
      <c r="C112" s="82" t="s">
        <v>266</v>
      </c>
      <c r="D112" s="82" t="s">
        <v>19</v>
      </c>
      <c r="E112" s="82">
        <v>289.51</v>
      </c>
      <c r="F112" s="82">
        <v>576.67999999999995</v>
      </c>
      <c r="G112" s="82">
        <v>718.36</v>
      </c>
      <c r="H112" s="82">
        <v>5.65</v>
      </c>
      <c r="I112" s="82">
        <v>47.03</v>
      </c>
      <c r="J112" s="82">
        <v>9.26</v>
      </c>
      <c r="K112" s="82">
        <v>303.02</v>
      </c>
      <c r="L112" s="82">
        <v>29.92</v>
      </c>
      <c r="M112" s="82">
        <v>66.06</v>
      </c>
      <c r="N112" s="82">
        <v>313.07</v>
      </c>
      <c r="O112" s="82">
        <v>1363.87</v>
      </c>
      <c r="P112" s="82">
        <v>1848</v>
      </c>
      <c r="Q112" s="82">
        <v>572.1</v>
      </c>
      <c r="R112" s="82">
        <v>0</v>
      </c>
      <c r="S112" s="82">
        <v>28</v>
      </c>
    </row>
    <row r="113" spans="1:19" x14ac:dyDescent="0.3">
      <c r="A113" s="81" t="s">
        <v>281</v>
      </c>
      <c r="B113" s="81" t="s">
        <v>269</v>
      </c>
      <c r="C113" s="81" t="s">
        <v>266</v>
      </c>
      <c r="D113" s="81" t="s">
        <v>19</v>
      </c>
      <c r="E113" s="81">
        <v>12525.6</v>
      </c>
      <c r="F113" s="81">
        <v>10643.81</v>
      </c>
      <c r="G113" s="81">
        <v>9947.73</v>
      </c>
      <c r="H113" s="81">
        <v>11185.87</v>
      </c>
      <c r="I113" s="81">
        <v>10428.14</v>
      </c>
      <c r="J113" s="81">
        <v>9477.99</v>
      </c>
      <c r="K113" s="81">
        <v>10268.6</v>
      </c>
      <c r="L113" s="81">
        <v>6573.72</v>
      </c>
      <c r="M113" s="81">
        <v>3310.71</v>
      </c>
      <c r="N113" s="81">
        <v>13414.13</v>
      </c>
      <c r="O113" s="81">
        <v>10649.72</v>
      </c>
      <c r="P113" s="81">
        <v>57940</v>
      </c>
      <c r="Q113" s="81">
        <v>11651.5</v>
      </c>
      <c r="R113" s="81">
        <v>5424</v>
      </c>
      <c r="S113" s="81">
        <v>27196</v>
      </c>
    </row>
    <row r="114" spans="1:19" x14ac:dyDescent="0.3">
      <c r="A114" s="81" t="s">
        <v>281</v>
      </c>
      <c r="B114" s="81" t="s">
        <v>279</v>
      </c>
      <c r="C114" s="81" t="s">
        <v>266</v>
      </c>
      <c r="D114" s="81" t="s">
        <v>19</v>
      </c>
      <c r="E114" s="81">
        <v>0</v>
      </c>
      <c r="F114" s="81">
        <v>0</v>
      </c>
      <c r="G114" s="81">
        <v>0</v>
      </c>
      <c r="H114" s="81">
        <v>0</v>
      </c>
      <c r="I114" s="81">
        <v>0</v>
      </c>
      <c r="J114" s="81">
        <v>0</v>
      </c>
      <c r="K114" s="81">
        <v>0</v>
      </c>
      <c r="L114" s="81">
        <v>0</v>
      </c>
      <c r="M114" s="81">
        <v>0</v>
      </c>
      <c r="N114" s="81">
        <v>0</v>
      </c>
      <c r="O114" s="81">
        <v>0</v>
      </c>
      <c r="P114" s="81">
        <v>0</v>
      </c>
      <c r="Q114" s="81">
        <v>0</v>
      </c>
      <c r="R114" s="81">
        <v>0</v>
      </c>
      <c r="S114" s="81">
        <v>0</v>
      </c>
    </row>
    <row r="115" spans="1:19" x14ac:dyDescent="0.3">
      <c r="A115" s="81" t="s">
        <v>281</v>
      </c>
      <c r="B115" s="81" t="s">
        <v>271</v>
      </c>
      <c r="C115" s="81" t="s">
        <v>266</v>
      </c>
      <c r="D115" s="81" t="s">
        <v>19</v>
      </c>
      <c r="E115" s="81">
        <v>0</v>
      </c>
      <c r="F115" s="81">
        <v>0</v>
      </c>
      <c r="G115" s="81">
        <v>0</v>
      </c>
      <c r="H115" s="81">
        <v>0.98</v>
      </c>
      <c r="I115" s="81">
        <v>2.3199999999999998</v>
      </c>
      <c r="J115" s="81">
        <v>0</v>
      </c>
      <c r="K115" s="81">
        <v>0</v>
      </c>
      <c r="L115" s="81">
        <v>0</v>
      </c>
      <c r="M115" s="81">
        <v>2</v>
      </c>
      <c r="N115" s="81">
        <v>48.07</v>
      </c>
      <c r="O115" s="81">
        <v>17.95</v>
      </c>
      <c r="P115" s="81">
        <v>27</v>
      </c>
      <c r="Q115" s="81">
        <v>20.3</v>
      </c>
      <c r="R115" s="81">
        <v>2</v>
      </c>
      <c r="S115" s="81">
        <v>0</v>
      </c>
    </row>
    <row r="116" spans="1:19" x14ac:dyDescent="0.3">
      <c r="A116" s="82" t="s">
        <v>281</v>
      </c>
      <c r="B116" s="82" t="s">
        <v>277</v>
      </c>
      <c r="C116" s="82" t="s">
        <v>266</v>
      </c>
      <c r="D116" s="82" t="s">
        <v>19</v>
      </c>
      <c r="E116" s="82">
        <v>0</v>
      </c>
      <c r="F116" s="82">
        <v>0</v>
      </c>
      <c r="G116" s="82">
        <v>0</v>
      </c>
      <c r="H116" s="82">
        <v>0</v>
      </c>
      <c r="I116" s="82">
        <v>0</v>
      </c>
      <c r="J116" s="82">
        <v>0</v>
      </c>
      <c r="K116" s="82">
        <v>0</v>
      </c>
      <c r="L116" s="82">
        <v>0</v>
      </c>
      <c r="M116" s="82">
        <v>0</v>
      </c>
      <c r="N116" s="82">
        <v>0</v>
      </c>
      <c r="O116" s="82">
        <v>0</v>
      </c>
      <c r="P116" s="82">
        <v>0</v>
      </c>
      <c r="Q116" s="82">
        <v>0</v>
      </c>
      <c r="R116" s="82">
        <v>0</v>
      </c>
      <c r="S116" s="82">
        <v>0</v>
      </c>
    </row>
    <row r="117" spans="1:19" x14ac:dyDescent="0.3">
      <c r="A117" s="82" t="s">
        <v>281</v>
      </c>
      <c r="B117" s="82" t="s">
        <v>268</v>
      </c>
      <c r="C117" s="82" t="s">
        <v>266</v>
      </c>
      <c r="D117" s="82" t="s">
        <v>19</v>
      </c>
      <c r="E117" s="82">
        <v>0</v>
      </c>
      <c r="F117" s="82">
        <v>0</v>
      </c>
      <c r="G117" s="82">
        <v>0</v>
      </c>
      <c r="H117" s="82">
        <v>0</v>
      </c>
      <c r="I117" s="82">
        <v>0</v>
      </c>
      <c r="J117" s="82">
        <v>0</v>
      </c>
      <c r="K117" s="82">
        <v>0</v>
      </c>
      <c r="L117" s="82">
        <v>0</v>
      </c>
      <c r="M117" s="82">
        <v>0</v>
      </c>
      <c r="N117" s="82">
        <v>0</v>
      </c>
      <c r="O117" s="82">
        <v>0</v>
      </c>
      <c r="P117" s="82">
        <v>0</v>
      </c>
      <c r="Q117" s="82">
        <v>0</v>
      </c>
      <c r="R117" s="82">
        <v>0</v>
      </c>
      <c r="S117" s="82">
        <v>0</v>
      </c>
    </row>
    <row r="118" spans="1:19" x14ac:dyDescent="0.3">
      <c r="A118" s="82" t="s">
        <v>281</v>
      </c>
      <c r="B118" s="82" t="s">
        <v>269</v>
      </c>
      <c r="C118" s="82" t="s">
        <v>266</v>
      </c>
      <c r="D118" s="82" t="s">
        <v>20</v>
      </c>
      <c r="E118" s="82">
        <v>0</v>
      </c>
      <c r="F118" s="82">
        <v>0</v>
      </c>
      <c r="G118" s="82">
        <v>0</v>
      </c>
      <c r="H118" s="82">
        <v>0</v>
      </c>
      <c r="I118" s="82">
        <v>0</v>
      </c>
      <c r="J118" s="82">
        <v>0</v>
      </c>
      <c r="K118" s="82">
        <v>0</v>
      </c>
      <c r="L118" s="82">
        <v>0</v>
      </c>
      <c r="M118" s="82">
        <v>0</v>
      </c>
      <c r="N118" s="82">
        <v>0</v>
      </c>
      <c r="O118" s="82">
        <v>0</v>
      </c>
      <c r="P118" s="82">
        <v>0</v>
      </c>
      <c r="Q118" s="82">
        <v>0</v>
      </c>
      <c r="R118" s="82">
        <v>0</v>
      </c>
      <c r="S118" s="82">
        <v>0</v>
      </c>
    </row>
    <row r="119" spans="1:19" x14ac:dyDescent="0.3">
      <c r="A119" s="81" t="s">
        <v>281</v>
      </c>
      <c r="B119" s="81" t="s">
        <v>271</v>
      </c>
      <c r="C119" s="81" t="s">
        <v>266</v>
      </c>
      <c r="D119" s="81" t="s">
        <v>20</v>
      </c>
      <c r="E119" s="81">
        <v>1.407</v>
      </c>
      <c r="F119" s="81">
        <v>0</v>
      </c>
      <c r="G119" s="81">
        <v>0</v>
      </c>
      <c r="H119" s="81">
        <v>0</v>
      </c>
      <c r="I119" s="81">
        <v>0</v>
      </c>
      <c r="J119" s="81">
        <v>0</v>
      </c>
      <c r="K119" s="81">
        <v>0</v>
      </c>
      <c r="L119" s="81">
        <v>0</v>
      </c>
      <c r="M119" s="81">
        <v>0</v>
      </c>
      <c r="N119" s="81">
        <v>0</v>
      </c>
      <c r="O119" s="81">
        <v>0</v>
      </c>
      <c r="P119" s="81">
        <v>0</v>
      </c>
      <c r="Q119" s="81">
        <v>0</v>
      </c>
      <c r="R119" s="81">
        <v>0</v>
      </c>
      <c r="S119" s="81">
        <v>0</v>
      </c>
    </row>
    <row r="120" spans="1:19" x14ac:dyDescent="0.3">
      <c r="A120" s="82" t="s">
        <v>281</v>
      </c>
      <c r="B120" s="82" t="s">
        <v>273</v>
      </c>
      <c r="C120" s="82" t="s">
        <v>266</v>
      </c>
      <c r="D120" s="82" t="s">
        <v>20</v>
      </c>
      <c r="E120" s="82">
        <v>250.16499999999999</v>
      </c>
      <c r="F120" s="82">
        <v>3.669</v>
      </c>
      <c r="G120" s="82">
        <v>0</v>
      </c>
      <c r="H120" s="82">
        <v>0</v>
      </c>
      <c r="I120" s="82">
        <v>0</v>
      </c>
      <c r="J120" s="82">
        <v>0</v>
      </c>
      <c r="K120" s="82">
        <v>0</v>
      </c>
      <c r="L120" s="82">
        <v>0</v>
      </c>
      <c r="M120" s="82">
        <v>0</v>
      </c>
      <c r="N120" s="82">
        <v>0</v>
      </c>
      <c r="O120" s="82">
        <v>0</v>
      </c>
      <c r="P120" s="82">
        <v>0</v>
      </c>
      <c r="Q120" s="82">
        <v>0</v>
      </c>
      <c r="R120" s="82">
        <v>0</v>
      </c>
      <c r="S120" s="82">
        <v>0</v>
      </c>
    </row>
    <row r="121" spans="1:19" x14ac:dyDescent="0.3">
      <c r="A121" s="82" t="s">
        <v>281</v>
      </c>
      <c r="B121" s="82" t="s">
        <v>268</v>
      </c>
      <c r="C121" s="82" t="s">
        <v>266</v>
      </c>
      <c r="D121" s="82" t="s">
        <v>20</v>
      </c>
      <c r="E121" s="82">
        <v>0</v>
      </c>
      <c r="F121" s="82">
        <v>0</v>
      </c>
      <c r="G121" s="82">
        <v>0</v>
      </c>
      <c r="H121" s="82">
        <v>0</v>
      </c>
      <c r="I121" s="82">
        <v>0</v>
      </c>
      <c r="J121" s="82">
        <v>0</v>
      </c>
      <c r="K121" s="82">
        <v>0</v>
      </c>
      <c r="L121" s="82">
        <v>0</v>
      </c>
      <c r="M121" s="82">
        <v>0</v>
      </c>
      <c r="N121" s="82">
        <v>0</v>
      </c>
      <c r="O121" s="82">
        <v>0</v>
      </c>
      <c r="P121" s="82">
        <v>0</v>
      </c>
      <c r="Q121" s="82">
        <v>0</v>
      </c>
      <c r="R121" s="82">
        <v>0</v>
      </c>
      <c r="S121" s="82">
        <v>0</v>
      </c>
    </row>
    <row r="122" spans="1:19" x14ac:dyDescent="0.3">
      <c r="A122" s="81" t="s">
        <v>281</v>
      </c>
      <c r="B122" s="81" t="s">
        <v>274</v>
      </c>
      <c r="C122" s="81" t="s">
        <v>266</v>
      </c>
      <c r="D122" s="81" t="s">
        <v>20</v>
      </c>
      <c r="E122" s="81">
        <v>56.625999999999998</v>
      </c>
      <c r="F122" s="81">
        <v>0</v>
      </c>
      <c r="G122" s="81">
        <v>0</v>
      </c>
      <c r="H122" s="81">
        <v>0</v>
      </c>
      <c r="I122" s="81">
        <v>0</v>
      </c>
      <c r="J122" s="81">
        <v>0</v>
      </c>
      <c r="K122" s="81">
        <v>0</v>
      </c>
      <c r="L122" s="81">
        <v>0</v>
      </c>
      <c r="M122" s="81">
        <v>0</v>
      </c>
      <c r="N122" s="81">
        <v>0</v>
      </c>
      <c r="O122" s="81">
        <v>0</v>
      </c>
      <c r="P122" s="81">
        <v>0</v>
      </c>
      <c r="Q122" s="81">
        <v>0</v>
      </c>
      <c r="R122" s="81">
        <v>0</v>
      </c>
      <c r="S122" s="81">
        <v>0</v>
      </c>
    </row>
    <row r="123" spans="1:19" x14ac:dyDescent="0.3">
      <c r="A123" s="82" t="s">
        <v>281</v>
      </c>
      <c r="B123" s="82" t="s">
        <v>275</v>
      </c>
      <c r="C123" s="82" t="s">
        <v>266</v>
      </c>
      <c r="D123" s="82" t="s">
        <v>20</v>
      </c>
      <c r="E123" s="82">
        <v>0</v>
      </c>
      <c r="F123" s="82">
        <v>119.304</v>
      </c>
      <c r="G123" s="82">
        <v>0</v>
      </c>
      <c r="H123" s="82">
        <v>0</v>
      </c>
      <c r="I123" s="82">
        <v>0</v>
      </c>
      <c r="J123" s="82">
        <v>0</v>
      </c>
      <c r="K123" s="82">
        <v>0</v>
      </c>
      <c r="L123" s="82">
        <v>0</v>
      </c>
      <c r="M123" s="82">
        <v>0</v>
      </c>
      <c r="N123" s="82">
        <v>0</v>
      </c>
      <c r="O123" s="82">
        <v>0</v>
      </c>
      <c r="P123" s="82">
        <v>0</v>
      </c>
      <c r="Q123" s="82">
        <v>0</v>
      </c>
      <c r="R123" s="82">
        <v>0</v>
      </c>
      <c r="S123" s="82">
        <v>0</v>
      </c>
    </row>
    <row r="124" spans="1:19" x14ac:dyDescent="0.3">
      <c r="A124" s="81" t="s">
        <v>281</v>
      </c>
      <c r="B124" s="81" t="s">
        <v>267</v>
      </c>
      <c r="C124" s="81" t="s">
        <v>266</v>
      </c>
      <c r="D124" s="81" t="s">
        <v>20</v>
      </c>
      <c r="E124" s="81">
        <v>681.15200000000004</v>
      </c>
      <c r="F124" s="81">
        <v>0</v>
      </c>
      <c r="G124" s="81">
        <v>0</v>
      </c>
      <c r="H124" s="81">
        <v>0</v>
      </c>
      <c r="I124" s="81">
        <v>0</v>
      </c>
      <c r="J124" s="81">
        <v>0</v>
      </c>
      <c r="K124" s="81">
        <v>0</v>
      </c>
      <c r="L124" s="81">
        <v>0</v>
      </c>
      <c r="M124" s="81">
        <v>0</v>
      </c>
      <c r="N124" s="81">
        <v>0</v>
      </c>
      <c r="O124" s="81">
        <v>0</v>
      </c>
      <c r="P124" s="81">
        <v>0</v>
      </c>
      <c r="Q124" s="81">
        <v>0</v>
      </c>
      <c r="R124" s="81">
        <v>0</v>
      </c>
      <c r="S124" s="81">
        <v>0</v>
      </c>
    </row>
    <row r="125" spans="1:19" x14ac:dyDescent="0.3">
      <c r="A125" s="81" t="s">
        <v>281</v>
      </c>
      <c r="B125" s="81" t="s">
        <v>270</v>
      </c>
      <c r="C125" s="81" t="s">
        <v>266</v>
      </c>
      <c r="D125" s="81" t="s">
        <v>21</v>
      </c>
      <c r="E125" s="81">
        <v>35.32</v>
      </c>
      <c r="F125" s="81">
        <v>38.752400000000002</v>
      </c>
      <c r="G125" s="81">
        <v>8.4749999999999996</v>
      </c>
      <c r="H125" s="81">
        <v>1143.1400000000001</v>
      </c>
      <c r="I125" s="81">
        <v>1339.17</v>
      </c>
      <c r="J125" s="81">
        <v>1666.93</v>
      </c>
      <c r="K125" s="81">
        <v>1857.22</v>
      </c>
      <c r="L125" s="81">
        <v>1702.56</v>
      </c>
      <c r="M125" s="81">
        <v>1392.19</v>
      </c>
      <c r="N125" s="81">
        <v>463.26</v>
      </c>
      <c r="O125" s="81">
        <v>267</v>
      </c>
      <c r="P125" s="81">
        <v>835</v>
      </c>
      <c r="Q125" s="81">
        <v>1696</v>
      </c>
      <c r="R125" s="81">
        <v>1175</v>
      </c>
      <c r="S125" s="81">
        <v>751.9</v>
      </c>
    </row>
    <row r="126" spans="1:19" x14ac:dyDescent="0.3">
      <c r="A126" s="82" t="s">
        <v>281</v>
      </c>
      <c r="B126" s="82" t="s">
        <v>267</v>
      </c>
      <c r="C126" s="82" t="s">
        <v>266</v>
      </c>
      <c r="D126" s="82" t="s">
        <v>21</v>
      </c>
      <c r="E126" s="82">
        <v>0</v>
      </c>
      <c r="F126" s="82">
        <v>0</v>
      </c>
      <c r="G126" s="82">
        <v>0</v>
      </c>
      <c r="H126" s="82">
        <v>0</v>
      </c>
      <c r="I126" s="82">
        <v>0</v>
      </c>
      <c r="J126" s="82">
        <v>0</v>
      </c>
      <c r="K126" s="82">
        <v>0</v>
      </c>
      <c r="L126" s="82">
        <v>0.01</v>
      </c>
      <c r="M126" s="82">
        <v>0</v>
      </c>
      <c r="N126" s="82">
        <v>0</v>
      </c>
      <c r="O126" s="82">
        <v>0</v>
      </c>
      <c r="P126" s="82">
        <v>0</v>
      </c>
      <c r="Q126" s="82">
        <v>0</v>
      </c>
      <c r="R126" s="82">
        <v>0</v>
      </c>
      <c r="S126" s="82">
        <v>0</v>
      </c>
    </row>
    <row r="127" spans="1:19" x14ac:dyDescent="0.3">
      <c r="A127" s="81" t="s">
        <v>281</v>
      </c>
      <c r="B127" s="81" t="s">
        <v>280</v>
      </c>
      <c r="C127" s="81" t="s">
        <v>266</v>
      </c>
      <c r="D127" s="81" t="s">
        <v>22</v>
      </c>
      <c r="E127" s="81">
        <v>0</v>
      </c>
      <c r="F127" s="81">
        <v>0</v>
      </c>
      <c r="G127" s="81">
        <v>0</v>
      </c>
      <c r="H127" s="81">
        <v>0</v>
      </c>
      <c r="I127" s="81">
        <v>0</v>
      </c>
      <c r="J127" s="81">
        <v>0</v>
      </c>
      <c r="K127" s="81">
        <v>0</v>
      </c>
      <c r="L127" s="81">
        <v>0</v>
      </c>
      <c r="M127" s="81">
        <v>0</v>
      </c>
      <c r="N127" s="81">
        <v>0</v>
      </c>
      <c r="O127" s="81">
        <v>0</v>
      </c>
      <c r="P127" s="81">
        <v>0</v>
      </c>
      <c r="Q127" s="81">
        <v>0</v>
      </c>
      <c r="R127" s="81">
        <v>25</v>
      </c>
      <c r="S127" s="81">
        <v>0</v>
      </c>
    </row>
    <row r="128" spans="1:19" x14ac:dyDescent="0.3">
      <c r="A128" s="81" t="s">
        <v>281</v>
      </c>
      <c r="B128" s="81" t="s">
        <v>280</v>
      </c>
      <c r="C128" s="81" t="s">
        <v>266</v>
      </c>
      <c r="D128" s="81" t="s">
        <v>23</v>
      </c>
      <c r="E128" s="81">
        <v>0</v>
      </c>
      <c r="F128" s="81">
        <v>0</v>
      </c>
      <c r="G128" s="81">
        <v>0</v>
      </c>
      <c r="H128" s="81">
        <v>0</v>
      </c>
      <c r="I128" s="81">
        <v>0</v>
      </c>
      <c r="J128" s="81">
        <v>0</v>
      </c>
      <c r="K128" s="81">
        <v>0</v>
      </c>
      <c r="L128" s="81">
        <v>0</v>
      </c>
      <c r="M128" s="81">
        <v>0</v>
      </c>
      <c r="N128" s="81">
        <v>0</v>
      </c>
      <c r="O128" s="81">
        <v>0</v>
      </c>
      <c r="P128" s="81">
        <v>0</v>
      </c>
      <c r="Q128" s="81">
        <v>0</v>
      </c>
      <c r="R128" s="81">
        <v>0</v>
      </c>
      <c r="S128" s="81">
        <v>0</v>
      </c>
    </row>
    <row r="129" spans="1:19" x14ac:dyDescent="0.3">
      <c r="A129" s="81" t="s">
        <v>281</v>
      </c>
      <c r="B129" s="81" t="s">
        <v>269</v>
      </c>
      <c r="C129" s="81" t="s">
        <v>266</v>
      </c>
      <c r="D129" s="81" t="s">
        <v>23</v>
      </c>
      <c r="E129" s="81">
        <v>1.7352000000000001</v>
      </c>
      <c r="F129" s="81">
        <v>0.23930000000000001</v>
      </c>
      <c r="G129" s="81">
        <v>0</v>
      </c>
      <c r="H129" s="81">
        <v>0</v>
      </c>
      <c r="I129" s="81">
        <v>0</v>
      </c>
      <c r="J129" s="81">
        <v>6.59</v>
      </c>
      <c r="K129" s="81">
        <v>0</v>
      </c>
      <c r="L129" s="81">
        <v>1</v>
      </c>
      <c r="M129" s="81">
        <v>0</v>
      </c>
      <c r="N129" s="81">
        <v>90</v>
      </c>
      <c r="O129" s="81">
        <v>2</v>
      </c>
      <c r="P129" s="81">
        <v>280</v>
      </c>
      <c r="Q129" s="81">
        <v>10</v>
      </c>
      <c r="R129" s="81">
        <v>72.5</v>
      </c>
      <c r="S129" s="81">
        <v>199.1</v>
      </c>
    </row>
  </sheetData>
  <phoneticPr fontId="9" type="noConversion"/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75A1-8556-4341-8D81-D505D525EB8C}">
  <dimension ref="A1:Y121"/>
  <sheetViews>
    <sheetView topLeftCell="A105" workbookViewId="0">
      <selection activeCell="C119" sqref="C119:Y121"/>
    </sheetView>
  </sheetViews>
  <sheetFormatPr baseColWidth="10" defaultRowHeight="14.4" x14ac:dyDescent="0.3"/>
  <sheetData>
    <row r="1" spans="1:11" x14ac:dyDescent="0.3">
      <c r="A1" s="18" t="s">
        <v>241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3">
      <c r="A2" s="42" t="s">
        <v>211</v>
      </c>
      <c r="B2" s="35" t="s">
        <v>242</v>
      </c>
      <c r="C2" s="51"/>
      <c r="D2" s="51"/>
      <c r="E2" s="51"/>
      <c r="F2" s="51"/>
      <c r="G2" s="51"/>
      <c r="H2" s="36"/>
      <c r="I2" s="52" t="s">
        <v>243</v>
      </c>
      <c r="J2" s="52" t="s">
        <v>244</v>
      </c>
      <c r="K2" s="43"/>
    </row>
    <row r="3" spans="1:11" ht="24" x14ac:dyDescent="0.3">
      <c r="A3" s="50"/>
      <c r="B3" s="44" t="s">
        <v>245</v>
      </c>
      <c r="C3" s="44" t="s">
        <v>246</v>
      </c>
      <c r="D3" s="44" t="s">
        <v>247</v>
      </c>
      <c r="E3" s="44" t="s">
        <v>248</v>
      </c>
      <c r="F3" s="44" t="s">
        <v>249</v>
      </c>
      <c r="G3" s="44" t="s">
        <v>250</v>
      </c>
      <c r="H3" s="45" t="s">
        <v>251</v>
      </c>
      <c r="I3" s="53"/>
      <c r="J3" s="53"/>
      <c r="K3" s="43"/>
    </row>
    <row r="4" spans="1:11" x14ac:dyDescent="0.3">
      <c r="A4" s="48">
        <v>1911</v>
      </c>
      <c r="B4" s="47"/>
      <c r="C4" s="47"/>
      <c r="D4" s="47"/>
      <c r="E4" s="46">
        <v>19</v>
      </c>
      <c r="F4" s="47"/>
      <c r="G4" s="47"/>
      <c r="H4" s="47"/>
      <c r="I4" s="46">
        <v>19</v>
      </c>
      <c r="J4" s="47"/>
      <c r="K4" s="43"/>
    </row>
    <row r="5" spans="1:11" x14ac:dyDescent="0.3">
      <c r="A5" s="48">
        <v>1912</v>
      </c>
      <c r="B5" s="47"/>
      <c r="C5" s="47"/>
      <c r="D5" s="47"/>
      <c r="E5" s="46">
        <v>5</v>
      </c>
      <c r="F5" s="47"/>
      <c r="G5" s="47"/>
      <c r="H5" s="47"/>
      <c r="I5" s="46">
        <v>5</v>
      </c>
      <c r="J5" s="47"/>
      <c r="K5" s="43"/>
    </row>
    <row r="6" spans="1:11" x14ac:dyDescent="0.3">
      <c r="A6" s="48">
        <v>1913</v>
      </c>
      <c r="B6" s="47"/>
      <c r="C6" s="47"/>
      <c r="D6" s="47"/>
      <c r="E6" s="46">
        <v>66</v>
      </c>
      <c r="F6" s="47"/>
      <c r="G6" s="47"/>
      <c r="H6" s="47"/>
      <c r="I6" s="46">
        <v>66</v>
      </c>
      <c r="J6" s="47"/>
      <c r="K6" s="43"/>
    </row>
    <row r="7" spans="1:11" x14ac:dyDescent="0.3">
      <c r="A7" s="48">
        <v>1914</v>
      </c>
      <c r="B7" s="47"/>
      <c r="C7" s="47"/>
      <c r="D7" s="47"/>
      <c r="E7" s="46">
        <v>60</v>
      </c>
      <c r="F7" s="47"/>
      <c r="G7" s="47"/>
      <c r="H7" s="47"/>
      <c r="I7" s="46">
        <v>60</v>
      </c>
      <c r="J7" s="47"/>
      <c r="K7" s="43"/>
    </row>
    <row r="8" spans="1:11" x14ac:dyDescent="0.3">
      <c r="A8" s="48">
        <v>1915</v>
      </c>
      <c r="B8" s="47"/>
      <c r="C8" s="46">
        <v>47</v>
      </c>
      <c r="D8" s="46">
        <v>6</v>
      </c>
      <c r="E8" s="46">
        <v>45</v>
      </c>
      <c r="F8" s="47"/>
      <c r="G8" s="47"/>
      <c r="H8" s="47"/>
      <c r="I8" s="46">
        <v>98</v>
      </c>
      <c r="J8" s="47"/>
      <c r="K8" s="43"/>
    </row>
    <row r="9" spans="1:11" x14ac:dyDescent="0.3">
      <c r="A9" s="48">
        <v>1916</v>
      </c>
      <c r="B9" s="47"/>
      <c r="C9" s="46">
        <v>66</v>
      </c>
      <c r="D9" s="46">
        <v>24</v>
      </c>
      <c r="E9" s="46">
        <v>103</v>
      </c>
      <c r="F9" s="47"/>
      <c r="G9" s="47"/>
      <c r="H9" s="47"/>
      <c r="I9" s="46">
        <v>193</v>
      </c>
      <c r="J9" s="47"/>
      <c r="K9" s="43"/>
    </row>
    <row r="10" spans="1:11" x14ac:dyDescent="0.3">
      <c r="A10" s="48">
        <v>1917</v>
      </c>
      <c r="B10" s="47"/>
      <c r="C10" s="46">
        <v>67</v>
      </c>
      <c r="D10" s="46">
        <v>28</v>
      </c>
      <c r="E10" s="46">
        <v>59</v>
      </c>
      <c r="F10" s="47"/>
      <c r="G10" s="47"/>
      <c r="H10" s="47"/>
      <c r="I10" s="46">
        <v>154</v>
      </c>
      <c r="J10" s="47"/>
      <c r="K10" s="43"/>
    </row>
    <row r="11" spans="1:11" x14ac:dyDescent="0.3">
      <c r="A11" s="48">
        <v>1918</v>
      </c>
      <c r="B11" s="47"/>
      <c r="C11" s="46">
        <v>106</v>
      </c>
      <c r="D11" s="46">
        <v>26</v>
      </c>
      <c r="E11" s="46">
        <v>140</v>
      </c>
      <c r="F11" s="47"/>
      <c r="G11" s="46">
        <v>169</v>
      </c>
      <c r="H11" s="47"/>
      <c r="I11" s="46">
        <v>441</v>
      </c>
      <c r="J11" s="47"/>
      <c r="K11" s="43"/>
    </row>
    <row r="12" spans="1:11" x14ac:dyDescent="0.3">
      <c r="A12" s="48">
        <v>1919</v>
      </c>
      <c r="B12" s="47"/>
      <c r="C12" s="46">
        <v>39</v>
      </c>
      <c r="D12" s="46">
        <v>37</v>
      </c>
      <c r="E12" s="46">
        <v>140</v>
      </c>
      <c r="F12" s="46">
        <v>148</v>
      </c>
      <c r="G12" s="46">
        <v>137</v>
      </c>
      <c r="H12" s="47"/>
      <c r="I12" s="46">
        <v>501</v>
      </c>
      <c r="J12" s="47"/>
      <c r="K12" s="43"/>
    </row>
    <row r="13" spans="1:11" x14ac:dyDescent="0.3">
      <c r="A13" s="48">
        <v>1920</v>
      </c>
      <c r="B13" s="47"/>
      <c r="C13" s="46">
        <v>117</v>
      </c>
      <c r="D13" s="46">
        <v>32</v>
      </c>
      <c r="E13" s="46">
        <v>187</v>
      </c>
      <c r="F13" s="46">
        <v>23</v>
      </c>
      <c r="G13" s="46">
        <v>95</v>
      </c>
      <c r="H13" s="47"/>
      <c r="I13" s="46">
        <v>454</v>
      </c>
      <c r="J13" s="47"/>
      <c r="K13" s="43"/>
    </row>
    <row r="14" spans="1:11" x14ac:dyDescent="0.3">
      <c r="A14" s="48">
        <v>1921</v>
      </c>
      <c r="B14" s="47"/>
      <c r="C14" s="46">
        <v>116</v>
      </c>
      <c r="D14" s="46">
        <v>92</v>
      </c>
      <c r="E14" s="46">
        <v>97</v>
      </c>
      <c r="F14" s="46">
        <v>7</v>
      </c>
      <c r="G14" s="46">
        <v>196</v>
      </c>
      <c r="H14" s="47"/>
      <c r="I14" s="46">
        <v>508</v>
      </c>
      <c r="J14" s="47"/>
      <c r="K14" s="43"/>
    </row>
    <row r="15" spans="1:11" x14ac:dyDescent="0.3">
      <c r="A15" s="48">
        <v>1922</v>
      </c>
      <c r="B15" s="47"/>
      <c r="C15" s="46">
        <v>82</v>
      </c>
      <c r="D15" s="46">
        <v>178</v>
      </c>
      <c r="E15" s="46">
        <v>144</v>
      </c>
      <c r="F15" s="46">
        <v>40</v>
      </c>
      <c r="G15" s="46">
        <v>158</v>
      </c>
      <c r="H15" s="47"/>
      <c r="I15" s="46">
        <v>602</v>
      </c>
      <c r="J15" s="47"/>
      <c r="K15" s="43"/>
    </row>
    <row r="16" spans="1:11" x14ac:dyDescent="0.3">
      <c r="A16" s="48">
        <v>1923</v>
      </c>
      <c r="B16" s="47"/>
      <c r="C16" s="46">
        <v>120</v>
      </c>
      <c r="D16" s="46">
        <v>116</v>
      </c>
      <c r="E16" s="46">
        <v>147</v>
      </c>
      <c r="F16" s="49" t="s">
        <v>252</v>
      </c>
      <c r="G16" s="46">
        <v>307</v>
      </c>
      <c r="H16" s="47"/>
      <c r="I16" s="46">
        <v>690</v>
      </c>
      <c r="J16" s="47"/>
      <c r="K16" s="43"/>
    </row>
    <row r="17" spans="1:10" x14ac:dyDescent="0.3">
      <c r="A17" s="48">
        <v>1924</v>
      </c>
      <c r="B17" s="47"/>
      <c r="C17" s="46">
        <v>131</v>
      </c>
      <c r="D17" s="46">
        <v>223</v>
      </c>
      <c r="E17" s="46">
        <v>221</v>
      </c>
      <c r="F17" s="46">
        <v>1</v>
      </c>
      <c r="G17" s="46">
        <v>267</v>
      </c>
      <c r="H17" s="47"/>
      <c r="I17" s="46">
        <v>843</v>
      </c>
      <c r="J17" s="47"/>
    </row>
    <row r="18" spans="1:10" x14ac:dyDescent="0.3">
      <c r="A18" s="48">
        <v>1925</v>
      </c>
      <c r="B18" s="47"/>
      <c r="C18" s="46">
        <v>122</v>
      </c>
      <c r="D18" s="46">
        <v>371</v>
      </c>
      <c r="E18" s="46">
        <v>318</v>
      </c>
      <c r="F18" s="46">
        <v>45</v>
      </c>
      <c r="G18" s="46">
        <v>168</v>
      </c>
      <c r="H18" s="47"/>
      <c r="I18" s="46">
        <v>1024</v>
      </c>
      <c r="J18" s="47"/>
    </row>
    <row r="19" spans="1:10" x14ac:dyDescent="0.3">
      <c r="A19" s="48">
        <v>1926</v>
      </c>
      <c r="B19" s="47"/>
      <c r="C19" s="46">
        <v>97</v>
      </c>
      <c r="D19" s="46">
        <v>785</v>
      </c>
      <c r="E19" s="46">
        <v>673</v>
      </c>
      <c r="F19" s="46">
        <v>170</v>
      </c>
      <c r="G19" s="46">
        <v>499</v>
      </c>
      <c r="H19" s="47"/>
      <c r="I19" s="46">
        <v>2224</v>
      </c>
      <c r="J19" s="47"/>
    </row>
    <row r="20" spans="1:10" x14ac:dyDescent="0.3">
      <c r="A20" s="48">
        <v>1927</v>
      </c>
      <c r="B20" s="47"/>
      <c r="C20" s="46">
        <v>282</v>
      </c>
      <c r="D20" s="46">
        <v>974</v>
      </c>
      <c r="E20" s="46">
        <v>982</v>
      </c>
      <c r="F20" s="46">
        <v>305</v>
      </c>
      <c r="G20" s="46">
        <v>1027</v>
      </c>
      <c r="H20" s="47"/>
      <c r="I20" s="46">
        <v>3570</v>
      </c>
      <c r="J20" s="47"/>
    </row>
    <row r="21" spans="1:10" x14ac:dyDescent="0.3">
      <c r="A21" s="48">
        <v>1928</v>
      </c>
      <c r="B21" s="47"/>
      <c r="C21" s="46">
        <v>426</v>
      </c>
      <c r="D21" s="46">
        <v>888</v>
      </c>
      <c r="E21" s="46">
        <v>1153</v>
      </c>
      <c r="F21" s="46">
        <v>497</v>
      </c>
      <c r="G21" s="46">
        <v>1199</v>
      </c>
      <c r="H21" s="47"/>
      <c r="I21" s="46">
        <v>4163</v>
      </c>
      <c r="J21" s="47"/>
    </row>
    <row r="22" spans="1:10" x14ac:dyDescent="0.3">
      <c r="A22" s="48">
        <v>1929</v>
      </c>
      <c r="B22" s="47"/>
      <c r="C22" s="46">
        <v>1479</v>
      </c>
      <c r="D22" s="46">
        <v>1572</v>
      </c>
      <c r="E22" s="46">
        <v>1335</v>
      </c>
      <c r="F22" s="46">
        <v>642</v>
      </c>
      <c r="G22" s="46">
        <v>2052</v>
      </c>
      <c r="H22" s="47"/>
      <c r="I22" s="46">
        <v>7080</v>
      </c>
      <c r="J22" s="47"/>
    </row>
    <row r="23" spans="1:10" x14ac:dyDescent="0.3">
      <c r="A23" s="48">
        <v>1930</v>
      </c>
      <c r="B23" s="46">
        <v>137</v>
      </c>
      <c r="C23" s="46">
        <v>2208</v>
      </c>
      <c r="D23" s="46">
        <v>2326</v>
      </c>
      <c r="E23" s="46">
        <v>1681</v>
      </c>
      <c r="F23" s="46">
        <v>994</v>
      </c>
      <c r="G23" s="46">
        <v>2312</v>
      </c>
      <c r="H23" s="47"/>
      <c r="I23" s="46">
        <v>9658</v>
      </c>
      <c r="J23" s="47"/>
    </row>
    <row r="24" spans="1:10" x14ac:dyDescent="0.3">
      <c r="A24" s="48">
        <v>1931</v>
      </c>
      <c r="B24" s="46">
        <v>315</v>
      </c>
      <c r="C24" s="46">
        <v>1905</v>
      </c>
      <c r="D24" s="46">
        <v>2026</v>
      </c>
      <c r="E24" s="46">
        <v>1520</v>
      </c>
      <c r="F24" s="46">
        <v>835</v>
      </c>
      <c r="G24" s="46">
        <v>2453</v>
      </c>
      <c r="H24" s="47"/>
      <c r="I24" s="46">
        <v>9054</v>
      </c>
      <c r="J24" s="47"/>
    </row>
    <row r="25" spans="1:10" x14ac:dyDescent="0.3">
      <c r="A25" s="48">
        <v>1932</v>
      </c>
      <c r="B25" s="46">
        <v>358</v>
      </c>
      <c r="C25" s="46">
        <v>1713</v>
      </c>
      <c r="D25" s="46">
        <v>2130</v>
      </c>
      <c r="E25" s="46">
        <v>1042</v>
      </c>
      <c r="F25" s="46">
        <v>731</v>
      </c>
      <c r="G25" s="46">
        <v>3258</v>
      </c>
      <c r="H25" s="47"/>
      <c r="I25" s="46">
        <v>9232</v>
      </c>
      <c r="J25" s="47"/>
    </row>
    <row r="26" spans="1:10" x14ac:dyDescent="0.3">
      <c r="A26" s="48">
        <v>1933</v>
      </c>
      <c r="B26" s="46">
        <v>304</v>
      </c>
      <c r="C26" s="46">
        <v>1799</v>
      </c>
      <c r="D26" s="46">
        <v>1743</v>
      </c>
      <c r="E26" s="46">
        <v>1148</v>
      </c>
      <c r="F26" s="46">
        <v>948</v>
      </c>
      <c r="G26" s="46">
        <v>2296</v>
      </c>
      <c r="H26" s="47"/>
      <c r="I26" s="46">
        <v>8238</v>
      </c>
      <c r="J26" s="47"/>
    </row>
    <row r="27" spans="1:10" x14ac:dyDescent="0.3">
      <c r="A27" s="48">
        <v>1934</v>
      </c>
      <c r="B27" s="46">
        <v>451</v>
      </c>
      <c r="C27" s="46">
        <v>2080</v>
      </c>
      <c r="D27" s="46">
        <v>1473</v>
      </c>
      <c r="E27" s="46">
        <v>652</v>
      </c>
      <c r="F27" s="46">
        <v>921</v>
      </c>
      <c r="G27" s="46">
        <v>3591</v>
      </c>
      <c r="H27" s="47"/>
      <c r="I27" s="46">
        <v>9168</v>
      </c>
      <c r="J27" s="47"/>
    </row>
    <row r="28" spans="1:10" x14ac:dyDescent="0.3">
      <c r="A28" s="48">
        <v>1935</v>
      </c>
      <c r="B28" s="46">
        <v>524</v>
      </c>
      <c r="C28" s="46">
        <v>1870</v>
      </c>
      <c r="D28" s="46">
        <v>1277</v>
      </c>
      <c r="E28" s="46">
        <v>769</v>
      </c>
      <c r="F28" s="46">
        <v>670</v>
      </c>
      <c r="G28" s="46">
        <v>2466</v>
      </c>
      <c r="H28" s="47"/>
      <c r="I28" s="46">
        <v>7576</v>
      </c>
      <c r="J28" s="47"/>
    </row>
    <row r="29" spans="1:10" x14ac:dyDescent="0.3">
      <c r="A29" s="48">
        <v>1936</v>
      </c>
      <c r="B29" s="46">
        <v>329</v>
      </c>
      <c r="C29" s="46">
        <v>2039</v>
      </c>
      <c r="D29" s="46">
        <v>1199</v>
      </c>
      <c r="E29" s="46">
        <v>705</v>
      </c>
      <c r="F29" s="46">
        <v>717</v>
      </c>
      <c r="G29" s="46">
        <v>2185</v>
      </c>
      <c r="H29" s="47"/>
      <c r="I29" s="46">
        <v>7174</v>
      </c>
      <c r="J29" s="47"/>
    </row>
    <row r="30" spans="1:10" x14ac:dyDescent="0.3">
      <c r="A30" s="48">
        <v>1937</v>
      </c>
      <c r="B30" s="46">
        <v>135</v>
      </c>
      <c r="C30" s="46">
        <v>1982</v>
      </c>
      <c r="D30" s="46">
        <v>1433</v>
      </c>
      <c r="E30" s="46">
        <v>854</v>
      </c>
      <c r="F30" s="46">
        <v>496</v>
      </c>
      <c r="G30" s="46">
        <v>2061</v>
      </c>
      <c r="H30" s="47"/>
      <c r="I30" s="46">
        <v>6961</v>
      </c>
      <c r="J30" s="47"/>
    </row>
    <row r="31" spans="1:10" x14ac:dyDescent="0.3">
      <c r="A31" s="48">
        <v>1938</v>
      </c>
      <c r="B31" s="46">
        <v>258</v>
      </c>
      <c r="C31" s="46">
        <v>1743</v>
      </c>
      <c r="D31" s="46">
        <v>1406</v>
      </c>
      <c r="E31" s="46">
        <v>703</v>
      </c>
      <c r="F31" s="46">
        <v>347</v>
      </c>
      <c r="G31" s="46">
        <v>1035</v>
      </c>
      <c r="H31" s="47"/>
      <c r="I31" s="46">
        <v>5492</v>
      </c>
      <c r="J31" s="47"/>
    </row>
    <row r="32" spans="1:10" x14ac:dyDescent="0.3">
      <c r="A32" s="48">
        <v>1939</v>
      </c>
      <c r="B32" s="46">
        <v>416</v>
      </c>
      <c r="C32" s="46">
        <v>2256</v>
      </c>
      <c r="D32" s="46">
        <v>1732</v>
      </c>
      <c r="E32" s="46">
        <v>896</v>
      </c>
      <c r="F32" s="46">
        <v>431</v>
      </c>
      <c r="G32" s="46">
        <v>1430</v>
      </c>
      <c r="H32" s="47"/>
      <c r="I32" s="46">
        <v>7161</v>
      </c>
      <c r="J32" s="47"/>
    </row>
    <row r="33" spans="1:10" x14ac:dyDescent="0.3">
      <c r="A33" s="48">
        <v>1940</v>
      </c>
      <c r="B33" s="46">
        <v>482</v>
      </c>
      <c r="C33" s="46">
        <v>2478</v>
      </c>
      <c r="D33" s="46">
        <v>1600</v>
      </c>
      <c r="E33" s="46">
        <v>1061</v>
      </c>
      <c r="F33" s="46">
        <v>646</v>
      </c>
      <c r="G33" s="46">
        <v>1759</v>
      </c>
      <c r="H33" s="47"/>
      <c r="I33" s="46">
        <v>8026</v>
      </c>
      <c r="J33" s="47"/>
    </row>
    <row r="34" spans="1:10" x14ac:dyDescent="0.3">
      <c r="A34" s="48">
        <v>1941</v>
      </c>
      <c r="B34" s="46">
        <v>636</v>
      </c>
      <c r="C34" s="46">
        <v>3229</v>
      </c>
      <c r="D34" s="46">
        <v>1473</v>
      </c>
      <c r="E34" s="46">
        <v>823</v>
      </c>
      <c r="F34" s="46">
        <v>593</v>
      </c>
      <c r="G34" s="46">
        <v>1868</v>
      </c>
      <c r="H34" s="47"/>
      <c r="I34" s="46">
        <v>8622</v>
      </c>
      <c r="J34" s="47"/>
    </row>
    <row r="35" spans="1:10" x14ac:dyDescent="0.3">
      <c r="A35" s="48">
        <v>1942</v>
      </c>
      <c r="B35" s="46">
        <v>879</v>
      </c>
      <c r="C35" s="46">
        <v>3831</v>
      </c>
      <c r="D35" s="46">
        <v>2249</v>
      </c>
      <c r="E35" s="46">
        <v>1332</v>
      </c>
      <c r="F35" s="46">
        <v>1003</v>
      </c>
      <c r="G35" s="46">
        <v>2733</v>
      </c>
      <c r="H35" s="47"/>
      <c r="I35" s="46">
        <v>12027</v>
      </c>
      <c r="J35" s="47"/>
    </row>
    <row r="36" spans="1:10" x14ac:dyDescent="0.3">
      <c r="A36" s="48">
        <v>1943</v>
      </c>
      <c r="B36" s="46">
        <v>1507</v>
      </c>
      <c r="C36" s="46">
        <v>5056</v>
      </c>
      <c r="D36" s="46">
        <v>2016</v>
      </c>
      <c r="E36" s="46">
        <v>1240</v>
      </c>
      <c r="F36" s="46">
        <v>1134</v>
      </c>
      <c r="G36" s="46">
        <v>2073</v>
      </c>
      <c r="H36" s="47"/>
      <c r="I36" s="46">
        <v>13026</v>
      </c>
      <c r="J36" s="47"/>
    </row>
    <row r="37" spans="1:10" x14ac:dyDescent="0.3">
      <c r="A37" s="48">
        <v>1944</v>
      </c>
      <c r="B37" s="46">
        <v>1795</v>
      </c>
      <c r="C37" s="46">
        <v>4322</v>
      </c>
      <c r="D37" s="46">
        <v>2355</v>
      </c>
      <c r="E37" s="46">
        <v>1547</v>
      </c>
      <c r="F37" s="46">
        <v>1198</v>
      </c>
      <c r="G37" s="46">
        <v>2168</v>
      </c>
      <c r="H37" s="47"/>
      <c r="I37" s="46">
        <v>13385</v>
      </c>
      <c r="J37" s="47"/>
    </row>
    <row r="38" spans="1:10" x14ac:dyDescent="0.3">
      <c r="A38" s="48">
        <v>1945</v>
      </c>
      <c r="B38" s="46">
        <v>1585</v>
      </c>
      <c r="C38" s="46">
        <v>4987</v>
      </c>
      <c r="D38" s="46">
        <v>2844</v>
      </c>
      <c r="E38" s="46">
        <v>1207</v>
      </c>
      <c r="F38" s="46">
        <v>1474</v>
      </c>
      <c r="G38" s="46">
        <v>2192</v>
      </c>
      <c r="H38" s="47"/>
      <c r="I38" s="46">
        <v>14289</v>
      </c>
      <c r="J38" s="47"/>
    </row>
    <row r="39" spans="1:10" x14ac:dyDescent="0.3">
      <c r="A39" s="48">
        <v>1946</v>
      </c>
      <c r="B39" s="46">
        <v>1889</v>
      </c>
      <c r="C39" s="46">
        <v>5210</v>
      </c>
      <c r="D39" s="46">
        <v>2871</v>
      </c>
      <c r="E39" s="46">
        <v>1438</v>
      </c>
      <c r="F39" s="46">
        <v>1139</v>
      </c>
      <c r="G39" s="46">
        <v>2715</v>
      </c>
      <c r="H39" s="47"/>
      <c r="I39" s="46">
        <v>15262</v>
      </c>
      <c r="J39" s="47"/>
    </row>
    <row r="40" spans="1:10" x14ac:dyDescent="0.3">
      <c r="A40" s="48">
        <v>1947</v>
      </c>
      <c r="B40" s="46">
        <v>1573</v>
      </c>
      <c r="C40" s="46">
        <v>5261</v>
      </c>
      <c r="D40" s="46">
        <v>3323</v>
      </c>
      <c r="E40" s="46">
        <v>2096</v>
      </c>
      <c r="F40" s="46">
        <v>1658</v>
      </c>
      <c r="G40" s="46">
        <v>4118</v>
      </c>
      <c r="H40" s="47"/>
      <c r="I40" s="46">
        <v>18029</v>
      </c>
      <c r="J40" s="47"/>
    </row>
    <row r="41" spans="1:10" x14ac:dyDescent="0.3">
      <c r="A41" s="48">
        <v>1948</v>
      </c>
      <c r="B41" s="46">
        <v>1130</v>
      </c>
      <c r="C41" s="46">
        <v>5660</v>
      </c>
      <c r="D41" s="46">
        <v>3756</v>
      </c>
      <c r="E41" s="46">
        <v>1657</v>
      </c>
      <c r="F41" s="46">
        <v>1652</v>
      </c>
      <c r="G41" s="46">
        <v>4820</v>
      </c>
      <c r="H41" s="47"/>
      <c r="I41" s="46">
        <v>18675</v>
      </c>
      <c r="J41" s="47"/>
    </row>
    <row r="42" spans="1:10" x14ac:dyDescent="0.3">
      <c r="A42" s="48">
        <v>1949</v>
      </c>
      <c r="B42" s="46">
        <v>1403</v>
      </c>
      <c r="C42" s="46">
        <v>4580</v>
      </c>
      <c r="D42" s="46">
        <v>3666</v>
      </c>
      <c r="E42" s="46">
        <v>2110</v>
      </c>
      <c r="F42" s="46">
        <v>2151</v>
      </c>
      <c r="G42" s="46">
        <v>3140</v>
      </c>
      <c r="H42" s="47"/>
      <c r="I42" s="46">
        <v>17050</v>
      </c>
      <c r="J42" s="47"/>
    </row>
    <row r="43" spans="1:10" x14ac:dyDescent="0.3">
      <c r="A43" s="48">
        <v>1950</v>
      </c>
      <c r="B43" s="46">
        <v>1657</v>
      </c>
      <c r="C43" s="46">
        <v>6358</v>
      </c>
      <c r="D43" s="46">
        <v>4140</v>
      </c>
      <c r="E43" s="46">
        <v>2357</v>
      </c>
      <c r="F43" s="46">
        <v>2278</v>
      </c>
      <c r="G43" s="46">
        <v>4383</v>
      </c>
      <c r="H43" s="47"/>
      <c r="I43" s="46">
        <v>21173</v>
      </c>
      <c r="J43" s="47"/>
    </row>
    <row r="44" spans="1:10" x14ac:dyDescent="0.3">
      <c r="A44" s="48">
        <v>1951</v>
      </c>
      <c r="B44" s="46">
        <v>1277</v>
      </c>
      <c r="C44" s="46">
        <v>5322</v>
      </c>
      <c r="D44" s="46">
        <v>3324</v>
      </c>
      <c r="E44" s="46">
        <v>2571</v>
      </c>
      <c r="F44" s="46">
        <v>2101</v>
      </c>
      <c r="G44" s="46">
        <v>3605</v>
      </c>
      <c r="H44" s="47"/>
      <c r="I44" s="46">
        <v>18200</v>
      </c>
      <c r="J44" s="47"/>
    </row>
    <row r="45" spans="1:10" x14ac:dyDescent="0.3">
      <c r="A45" s="48">
        <v>1952</v>
      </c>
      <c r="B45" s="46">
        <v>646</v>
      </c>
      <c r="C45" s="46">
        <v>4443</v>
      </c>
      <c r="D45" s="46">
        <v>2906</v>
      </c>
      <c r="E45" s="46">
        <v>2437</v>
      </c>
      <c r="F45" s="46">
        <v>2216</v>
      </c>
      <c r="G45" s="46">
        <v>4078</v>
      </c>
      <c r="H45" s="47"/>
      <c r="I45" s="46">
        <v>16726</v>
      </c>
      <c r="J45" s="47"/>
    </row>
    <row r="46" spans="1:10" x14ac:dyDescent="0.3">
      <c r="A46" s="48">
        <v>1953</v>
      </c>
      <c r="B46" s="46">
        <v>1092</v>
      </c>
      <c r="C46" s="46">
        <v>5030</v>
      </c>
      <c r="D46" s="46">
        <v>3662</v>
      </c>
      <c r="E46" s="46">
        <v>5513</v>
      </c>
      <c r="F46" s="46">
        <v>3093</v>
      </c>
      <c r="G46" s="46">
        <v>4261</v>
      </c>
      <c r="H46" s="47"/>
      <c r="I46" s="46">
        <v>22651</v>
      </c>
      <c r="J46" s="47"/>
    </row>
    <row r="47" spans="1:10" x14ac:dyDescent="0.3">
      <c r="A47" s="48">
        <v>1954</v>
      </c>
      <c r="B47" s="46">
        <v>950</v>
      </c>
      <c r="C47" s="46">
        <v>6164</v>
      </c>
      <c r="D47" s="46">
        <v>3118</v>
      </c>
      <c r="E47" s="46">
        <v>3275</v>
      </c>
      <c r="F47" s="46">
        <v>1773</v>
      </c>
      <c r="G47" s="46">
        <v>3418</v>
      </c>
      <c r="H47" s="47"/>
      <c r="I47" s="46">
        <v>18698</v>
      </c>
      <c r="J47" s="47"/>
    </row>
    <row r="48" spans="1:10" x14ac:dyDescent="0.3">
      <c r="A48" s="48">
        <v>1955</v>
      </c>
      <c r="B48" s="46">
        <v>591</v>
      </c>
      <c r="C48" s="46">
        <v>5523</v>
      </c>
      <c r="D48" s="46">
        <v>3225</v>
      </c>
      <c r="E48" s="46">
        <v>4061</v>
      </c>
      <c r="F48" s="46">
        <v>2773</v>
      </c>
      <c r="G48" s="46">
        <v>3614</v>
      </c>
      <c r="H48" s="47"/>
      <c r="I48" s="46">
        <v>19787</v>
      </c>
      <c r="J48" s="47"/>
    </row>
    <row r="49" spans="1:10" x14ac:dyDescent="0.3">
      <c r="A49" s="48">
        <v>1956</v>
      </c>
      <c r="B49" s="46">
        <v>475</v>
      </c>
      <c r="C49" s="46">
        <v>5373</v>
      </c>
      <c r="D49" s="46">
        <v>3175</v>
      </c>
      <c r="E49" s="46">
        <v>5127</v>
      </c>
      <c r="F49" s="46">
        <v>3292</v>
      </c>
      <c r="G49" s="46">
        <v>3586</v>
      </c>
      <c r="H49" s="47"/>
      <c r="I49" s="46">
        <v>21028</v>
      </c>
      <c r="J49" s="47"/>
    </row>
    <row r="50" spans="1:10" x14ac:dyDescent="0.3">
      <c r="A50" s="48">
        <v>1957</v>
      </c>
      <c r="B50" s="46">
        <v>277</v>
      </c>
      <c r="C50" s="46">
        <v>6146</v>
      </c>
      <c r="D50" s="46">
        <v>3282</v>
      </c>
      <c r="E50" s="46">
        <v>5257</v>
      </c>
      <c r="F50" s="46">
        <v>4380</v>
      </c>
      <c r="G50" s="46">
        <v>5251</v>
      </c>
      <c r="H50" s="47"/>
      <c r="I50" s="46">
        <v>24593</v>
      </c>
      <c r="J50" s="47"/>
    </row>
    <row r="51" spans="1:10" x14ac:dyDescent="0.3">
      <c r="A51" s="48">
        <v>1958</v>
      </c>
      <c r="B51" s="46">
        <v>19</v>
      </c>
      <c r="C51" s="46">
        <v>6178</v>
      </c>
      <c r="D51" s="46">
        <v>3724</v>
      </c>
      <c r="E51" s="46">
        <v>5456</v>
      </c>
      <c r="F51" s="46">
        <v>3975</v>
      </c>
      <c r="G51" s="46">
        <v>6450</v>
      </c>
      <c r="H51" s="47"/>
      <c r="I51" s="46">
        <v>25802</v>
      </c>
      <c r="J51" s="47"/>
    </row>
    <row r="52" spans="1:10" x14ac:dyDescent="0.3">
      <c r="A52" s="48">
        <v>1959</v>
      </c>
      <c r="B52" s="46">
        <v>237</v>
      </c>
      <c r="C52" s="46">
        <v>6404</v>
      </c>
      <c r="D52" s="46">
        <v>5590</v>
      </c>
      <c r="E52" s="46">
        <v>5009</v>
      </c>
      <c r="F52" s="46">
        <v>3767</v>
      </c>
      <c r="G52" s="46">
        <v>6570</v>
      </c>
      <c r="H52" s="47"/>
      <c r="I52" s="46">
        <v>27577</v>
      </c>
      <c r="J52" s="47"/>
    </row>
    <row r="53" spans="1:10" x14ac:dyDescent="0.3">
      <c r="A53" s="48">
        <v>1960</v>
      </c>
      <c r="B53" s="46">
        <v>188</v>
      </c>
      <c r="C53" s="46">
        <v>6741</v>
      </c>
      <c r="D53" s="46">
        <v>6230</v>
      </c>
      <c r="E53" s="46">
        <v>3614</v>
      </c>
      <c r="F53" s="46">
        <v>3626</v>
      </c>
      <c r="G53" s="46">
        <v>6610</v>
      </c>
      <c r="H53" s="47"/>
      <c r="I53" s="46">
        <v>27009</v>
      </c>
      <c r="J53" s="47"/>
    </row>
    <row r="54" spans="1:10" x14ac:dyDescent="0.3">
      <c r="A54" s="48">
        <v>1961</v>
      </c>
      <c r="B54" s="46">
        <v>601</v>
      </c>
      <c r="C54" s="46">
        <v>6569</v>
      </c>
      <c r="D54" s="46">
        <v>6726</v>
      </c>
      <c r="E54" s="46">
        <v>4178</v>
      </c>
      <c r="F54" s="46">
        <v>6182</v>
      </c>
      <c r="G54" s="46">
        <v>9709</v>
      </c>
      <c r="H54" s="47"/>
      <c r="I54" s="46">
        <v>33965</v>
      </c>
      <c r="J54" s="47"/>
    </row>
    <row r="55" spans="1:10" x14ac:dyDescent="0.3">
      <c r="A55" s="48">
        <v>1962</v>
      </c>
      <c r="B55" s="46">
        <v>315</v>
      </c>
      <c r="C55" s="46">
        <v>7809</v>
      </c>
      <c r="D55" s="46">
        <v>6269</v>
      </c>
      <c r="E55" s="46">
        <v>3824</v>
      </c>
      <c r="F55" s="46">
        <v>5638</v>
      </c>
      <c r="G55" s="46">
        <v>11525</v>
      </c>
      <c r="H55" s="47"/>
      <c r="I55" s="46">
        <v>35380</v>
      </c>
      <c r="J55" s="47"/>
    </row>
    <row r="56" spans="1:10" x14ac:dyDescent="0.3">
      <c r="A56" s="48">
        <v>1963</v>
      </c>
      <c r="B56" s="46">
        <v>295</v>
      </c>
      <c r="C56" s="46">
        <v>4877</v>
      </c>
      <c r="D56" s="46">
        <v>3178</v>
      </c>
      <c r="E56" s="46">
        <v>2804</v>
      </c>
      <c r="F56" s="46">
        <v>3078</v>
      </c>
      <c r="G56" s="46">
        <v>9037</v>
      </c>
      <c r="H56" s="47"/>
      <c r="I56" s="46">
        <v>23269</v>
      </c>
      <c r="J56" s="47"/>
    </row>
    <row r="57" spans="1:10" x14ac:dyDescent="0.3">
      <c r="A57" s="48">
        <v>1964</v>
      </c>
      <c r="B57" s="46">
        <v>275</v>
      </c>
      <c r="C57" s="46">
        <v>3311</v>
      </c>
      <c r="D57" s="46">
        <v>2447</v>
      </c>
      <c r="E57" s="46">
        <v>8766</v>
      </c>
      <c r="F57" s="46">
        <v>2206</v>
      </c>
      <c r="G57" s="46">
        <v>4981</v>
      </c>
      <c r="H57" s="47"/>
      <c r="I57" s="46">
        <v>21986</v>
      </c>
      <c r="J57" s="47"/>
    </row>
    <row r="58" spans="1:10" x14ac:dyDescent="0.3">
      <c r="A58" s="48">
        <v>1965</v>
      </c>
      <c r="B58" s="46">
        <v>325</v>
      </c>
      <c r="C58" s="46">
        <v>5209</v>
      </c>
      <c r="D58" s="46">
        <v>4818</v>
      </c>
      <c r="E58" s="46">
        <v>6046</v>
      </c>
      <c r="F58" s="46">
        <v>2477</v>
      </c>
      <c r="G58" s="46">
        <v>5447</v>
      </c>
      <c r="H58" s="47"/>
      <c r="I58" s="46">
        <v>24322</v>
      </c>
      <c r="J58" s="47"/>
    </row>
    <row r="59" spans="1:10" x14ac:dyDescent="0.3">
      <c r="A59" s="48">
        <v>1966</v>
      </c>
      <c r="B59" s="46">
        <v>483</v>
      </c>
      <c r="C59" s="46">
        <v>8738</v>
      </c>
      <c r="D59" s="46">
        <v>5669</v>
      </c>
      <c r="E59" s="46">
        <v>7022</v>
      </c>
      <c r="F59" s="46">
        <v>2335</v>
      </c>
      <c r="G59" s="46">
        <v>4799</v>
      </c>
      <c r="H59" s="47"/>
      <c r="I59" s="46">
        <v>29046</v>
      </c>
      <c r="J59" s="47"/>
    </row>
    <row r="60" spans="1:10" x14ac:dyDescent="0.3">
      <c r="A60" s="48">
        <v>1967</v>
      </c>
      <c r="B60" s="46">
        <v>310</v>
      </c>
      <c r="C60" s="46">
        <v>5658</v>
      </c>
      <c r="D60" s="46">
        <v>6248</v>
      </c>
      <c r="E60" s="46">
        <v>6747</v>
      </c>
      <c r="F60" s="46">
        <v>2429</v>
      </c>
      <c r="G60" s="46">
        <v>6132</v>
      </c>
      <c r="H60" s="47"/>
      <c r="I60" s="46">
        <v>27524</v>
      </c>
      <c r="J60" s="47"/>
    </row>
    <row r="61" spans="1:10" x14ac:dyDescent="0.3">
      <c r="A61" s="48">
        <v>1968</v>
      </c>
      <c r="B61" s="46">
        <v>142</v>
      </c>
      <c r="C61" s="46">
        <v>1669</v>
      </c>
      <c r="D61" s="46">
        <v>2738</v>
      </c>
      <c r="E61" s="46">
        <v>6123</v>
      </c>
      <c r="F61" s="46">
        <v>2837</v>
      </c>
      <c r="G61" s="46">
        <v>7207</v>
      </c>
      <c r="H61" s="47"/>
      <c r="I61" s="46">
        <v>20716</v>
      </c>
      <c r="J61" s="47"/>
    </row>
    <row r="62" spans="1:10" x14ac:dyDescent="0.3">
      <c r="A62" s="48">
        <v>1969</v>
      </c>
      <c r="B62" s="46">
        <v>57</v>
      </c>
      <c r="C62" s="46">
        <v>1767</v>
      </c>
      <c r="D62" s="46">
        <v>4287</v>
      </c>
      <c r="E62" s="46">
        <v>7540</v>
      </c>
      <c r="F62" s="46">
        <v>2017</v>
      </c>
      <c r="G62" s="46">
        <v>5568</v>
      </c>
      <c r="H62" s="47"/>
      <c r="I62" s="46">
        <v>21236</v>
      </c>
      <c r="J62" s="47"/>
    </row>
    <row r="63" spans="1:10" x14ac:dyDescent="0.3">
      <c r="A63" s="48">
        <v>1970</v>
      </c>
      <c r="B63" s="46">
        <v>136</v>
      </c>
      <c r="C63" s="46">
        <v>1469</v>
      </c>
      <c r="D63" s="46">
        <v>2219</v>
      </c>
      <c r="E63" s="46">
        <v>3661</v>
      </c>
      <c r="F63" s="46">
        <v>2424</v>
      </c>
      <c r="G63" s="46">
        <v>5654</v>
      </c>
      <c r="H63" s="47"/>
      <c r="I63" s="46">
        <v>15563</v>
      </c>
      <c r="J63" s="47"/>
    </row>
    <row r="64" spans="1:10" x14ac:dyDescent="0.3">
      <c r="A64" s="48">
        <v>1971</v>
      </c>
      <c r="B64" s="46">
        <v>255</v>
      </c>
      <c r="C64" s="46">
        <v>1807</v>
      </c>
      <c r="D64" s="46">
        <v>2011</v>
      </c>
      <c r="E64" s="46">
        <v>3802</v>
      </c>
      <c r="F64" s="46">
        <v>1698</v>
      </c>
      <c r="G64" s="46">
        <v>3933</v>
      </c>
      <c r="H64" s="47"/>
      <c r="I64" s="46">
        <v>13506</v>
      </c>
      <c r="J64" s="47"/>
    </row>
    <row r="65" spans="1:10" x14ac:dyDescent="0.3">
      <c r="A65" s="48">
        <v>1972</v>
      </c>
      <c r="B65" s="46">
        <v>263</v>
      </c>
      <c r="C65" s="46">
        <v>1855</v>
      </c>
      <c r="D65" s="46">
        <v>3328</v>
      </c>
      <c r="E65" s="46">
        <v>3973</v>
      </c>
      <c r="F65" s="46">
        <v>1533</v>
      </c>
      <c r="G65" s="46">
        <v>3696</v>
      </c>
      <c r="H65" s="47"/>
      <c r="I65" s="46">
        <v>14648</v>
      </c>
      <c r="J65" s="47"/>
    </row>
    <row r="66" spans="1:10" x14ac:dyDescent="0.3">
      <c r="A66" s="48">
        <v>1973</v>
      </c>
      <c r="B66" s="46">
        <v>158</v>
      </c>
      <c r="C66" s="46">
        <v>1362</v>
      </c>
      <c r="D66" s="46">
        <v>1225</v>
      </c>
      <c r="E66" s="46">
        <v>3682</v>
      </c>
      <c r="F66" s="46">
        <v>1614</v>
      </c>
      <c r="G66" s="46">
        <v>1581</v>
      </c>
      <c r="H66" s="47"/>
      <c r="I66" s="46">
        <v>9622</v>
      </c>
      <c r="J66" s="47"/>
    </row>
    <row r="67" spans="1:10" x14ac:dyDescent="0.3">
      <c r="A67" s="48">
        <v>1974</v>
      </c>
      <c r="B67" s="46">
        <v>454</v>
      </c>
      <c r="C67" s="46">
        <v>926</v>
      </c>
      <c r="D67" s="46">
        <v>1449</v>
      </c>
      <c r="E67" s="46">
        <v>2588</v>
      </c>
      <c r="F67" s="46">
        <v>1628</v>
      </c>
      <c r="G67" s="46">
        <v>1593</v>
      </c>
      <c r="H67" s="47"/>
      <c r="I67" s="46">
        <v>8638</v>
      </c>
      <c r="J67" s="47"/>
    </row>
    <row r="68" spans="1:10" x14ac:dyDescent="0.3">
      <c r="A68" s="48">
        <v>1975</v>
      </c>
      <c r="B68" s="46">
        <v>216</v>
      </c>
      <c r="C68" s="46">
        <v>1038</v>
      </c>
      <c r="D68" s="46">
        <v>1930</v>
      </c>
      <c r="E68" s="46">
        <v>1269</v>
      </c>
      <c r="F68" s="46">
        <v>964</v>
      </c>
      <c r="G68" s="46">
        <v>1140</v>
      </c>
      <c r="H68" s="47"/>
      <c r="I68" s="46">
        <v>6557</v>
      </c>
      <c r="J68" s="47"/>
    </row>
    <row r="69" spans="1:10" x14ac:dyDescent="0.3">
      <c r="A69" s="48">
        <v>1976</v>
      </c>
      <c r="B69" s="46">
        <v>204</v>
      </c>
      <c r="C69" s="46">
        <v>644</v>
      </c>
      <c r="D69" s="46">
        <v>1224</v>
      </c>
      <c r="E69" s="46">
        <v>904</v>
      </c>
      <c r="F69" s="46">
        <v>1367</v>
      </c>
      <c r="G69" s="46">
        <v>831</v>
      </c>
      <c r="H69" s="47"/>
      <c r="I69" s="46">
        <v>5174</v>
      </c>
      <c r="J69" s="47"/>
    </row>
    <row r="70" spans="1:10" x14ac:dyDescent="0.3">
      <c r="A70" s="48">
        <v>1977</v>
      </c>
      <c r="B70" s="46">
        <v>216</v>
      </c>
      <c r="C70" s="46">
        <v>580</v>
      </c>
      <c r="D70" s="46">
        <v>2505</v>
      </c>
      <c r="E70" s="46">
        <v>2946</v>
      </c>
      <c r="F70" s="46">
        <v>3521</v>
      </c>
      <c r="G70" s="46">
        <v>4231</v>
      </c>
      <c r="H70" s="47"/>
      <c r="I70" s="46">
        <v>13999</v>
      </c>
      <c r="J70" s="47"/>
    </row>
    <row r="71" spans="1:10" x14ac:dyDescent="0.3">
      <c r="A71" s="48">
        <v>1978</v>
      </c>
      <c r="B71" s="46">
        <v>348</v>
      </c>
      <c r="C71" s="46">
        <v>1587</v>
      </c>
      <c r="D71" s="46">
        <v>3244</v>
      </c>
      <c r="E71" s="46">
        <v>2614</v>
      </c>
      <c r="F71" s="46">
        <v>4642</v>
      </c>
      <c r="G71" s="46">
        <v>7244</v>
      </c>
      <c r="H71" s="47"/>
      <c r="I71" s="46">
        <v>19679</v>
      </c>
      <c r="J71" s="47"/>
    </row>
    <row r="72" spans="1:10" x14ac:dyDescent="0.3">
      <c r="A72" s="48">
        <v>1979</v>
      </c>
      <c r="B72" s="46">
        <v>433</v>
      </c>
      <c r="C72" s="46">
        <v>1768</v>
      </c>
      <c r="D72" s="46">
        <v>2201</v>
      </c>
      <c r="E72" s="46">
        <v>6378</v>
      </c>
      <c r="F72" s="46">
        <v>9609</v>
      </c>
      <c r="G72" s="46">
        <v>15201</v>
      </c>
      <c r="H72" s="47"/>
      <c r="I72" s="46">
        <v>35590</v>
      </c>
      <c r="J72" s="47"/>
    </row>
    <row r="73" spans="1:10" x14ac:dyDescent="0.3">
      <c r="A73" s="48">
        <v>1980</v>
      </c>
      <c r="B73" s="46">
        <v>719</v>
      </c>
      <c r="C73" s="46">
        <v>2303</v>
      </c>
      <c r="D73" s="46">
        <v>2269</v>
      </c>
      <c r="E73" s="46">
        <v>7781</v>
      </c>
      <c r="F73" s="46">
        <v>10647</v>
      </c>
      <c r="G73" s="46">
        <v>14852</v>
      </c>
      <c r="H73" s="47"/>
      <c r="I73" s="46">
        <v>38571</v>
      </c>
      <c r="J73" s="47"/>
    </row>
    <row r="74" spans="1:10" x14ac:dyDescent="0.3">
      <c r="A74" s="48">
        <v>1981</v>
      </c>
      <c r="B74" s="46">
        <v>281</v>
      </c>
      <c r="C74" s="46">
        <v>2810</v>
      </c>
      <c r="D74" s="46">
        <v>3599</v>
      </c>
      <c r="E74" s="46">
        <v>6119</v>
      </c>
      <c r="F74" s="46">
        <v>7711</v>
      </c>
      <c r="G74" s="46">
        <v>11505</v>
      </c>
      <c r="H74" s="46">
        <v>7678</v>
      </c>
      <c r="I74" s="46">
        <v>39703</v>
      </c>
      <c r="J74" s="47"/>
    </row>
    <row r="75" spans="1:10" x14ac:dyDescent="0.3">
      <c r="A75" s="48">
        <v>1982</v>
      </c>
      <c r="B75" s="46">
        <v>206</v>
      </c>
      <c r="C75" s="46">
        <v>2448</v>
      </c>
      <c r="D75" s="46">
        <v>3176</v>
      </c>
      <c r="E75" s="46">
        <v>7186</v>
      </c>
      <c r="F75" s="46">
        <v>4536</v>
      </c>
      <c r="G75" s="46">
        <v>3621</v>
      </c>
      <c r="H75" s="46">
        <v>5491</v>
      </c>
      <c r="I75" s="46">
        <v>26664</v>
      </c>
      <c r="J75" s="47"/>
    </row>
    <row r="76" spans="1:10" x14ac:dyDescent="0.3">
      <c r="A76" s="48">
        <v>1983</v>
      </c>
      <c r="B76" s="46">
        <v>148</v>
      </c>
      <c r="C76" s="46">
        <v>2803</v>
      </c>
      <c r="D76" s="46">
        <v>3640</v>
      </c>
      <c r="E76" s="46">
        <v>7430</v>
      </c>
      <c r="F76" s="46">
        <v>5016</v>
      </c>
      <c r="G76" s="46">
        <v>2500</v>
      </c>
      <c r="H76" s="46">
        <v>7205</v>
      </c>
      <c r="I76" s="46">
        <v>28742</v>
      </c>
      <c r="J76" s="47"/>
    </row>
    <row r="77" spans="1:10" x14ac:dyDescent="0.3">
      <c r="A77" s="48">
        <v>1984</v>
      </c>
      <c r="B77" s="46">
        <v>175</v>
      </c>
      <c r="C77" s="46">
        <v>3908</v>
      </c>
      <c r="D77" s="46">
        <v>1889</v>
      </c>
      <c r="E77" s="46">
        <v>5414</v>
      </c>
      <c r="F77" s="46">
        <v>1149</v>
      </c>
      <c r="G77" s="46">
        <v>1333</v>
      </c>
      <c r="H77" s="46">
        <v>6090</v>
      </c>
      <c r="I77" s="46">
        <v>19958</v>
      </c>
      <c r="J77" s="47"/>
    </row>
    <row r="78" spans="1:10" x14ac:dyDescent="0.3">
      <c r="A78" s="48">
        <v>1985</v>
      </c>
      <c r="B78" s="46">
        <v>149</v>
      </c>
      <c r="C78" s="46">
        <v>2936</v>
      </c>
      <c r="D78" s="46">
        <v>957</v>
      </c>
      <c r="E78" s="46">
        <v>1976</v>
      </c>
      <c r="F78" s="46">
        <v>1178</v>
      </c>
      <c r="G78" s="46">
        <v>1245</v>
      </c>
      <c r="H78" s="47"/>
      <c r="I78" s="46">
        <v>8441</v>
      </c>
      <c r="J78" s="47"/>
    </row>
    <row r="79" spans="1:10" x14ac:dyDescent="0.3">
      <c r="A79" s="48">
        <v>1986</v>
      </c>
      <c r="B79" s="46">
        <v>76</v>
      </c>
      <c r="C79" s="46">
        <v>1038</v>
      </c>
      <c r="D79" s="46">
        <v>255</v>
      </c>
      <c r="E79" s="46">
        <v>1209</v>
      </c>
      <c r="F79" s="46">
        <v>1456</v>
      </c>
      <c r="G79" s="46">
        <v>1268</v>
      </c>
      <c r="H79" s="47"/>
      <c r="I79" s="46">
        <v>5302</v>
      </c>
      <c r="J79" s="47"/>
    </row>
    <row r="80" spans="1:10" x14ac:dyDescent="0.3">
      <c r="A80" s="48">
        <v>1987</v>
      </c>
      <c r="B80" s="46">
        <v>77</v>
      </c>
      <c r="C80" s="46">
        <v>2366</v>
      </c>
      <c r="D80" s="46">
        <v>423</v>
      </c>
      <c r="E80" s="46">
        <v>6407</v>
      </c>
      <c r="F80" s="46">
        <v>3602</v>
      </c>
      <c r="G80" s="46">
        <v>1326</v>
      </c>
      <c r="H80" s="46">
        <v>403</v>
      </c>
      <c r="I80" s="46">
        <v>14604</v>
      </c>
      <c r="J80" s="47"/>
    </row>
    <row r="81" spans="1:10" x14ac:dyDescent="0.3">
      <c r="A81" s="48">
        <v>1988</v>
      </c>
      <c r="B81" s="46">
        <v>333</v>
      </c>
      <c r="C81" s="46">
        <v>6294</v>
      </c>
      <c r="D81" s="46">
        <v>1342</v>
      </c>
      <c r="E81" s="46">
        <v>2992</v>
      </c>
      <c r="F81" s="46">
        <v>3346</v>
      </c>
      <c r="G81" s="46">
        <v>4484</v>
      </c>
      <c r="H81" s="47"/>
      <c r="I81" s="46">
        <v>18791</v>
      </c>
      <c r="J81" s="47"/>
    </row>
    <row r="82" spans="1:10" x14ac:dyDescent="0.3">
      <c r="A82" s="48">
        <v>1989</v>
      </c>
      <c r="B82" s="46">
        <v>634</v>
      </c>
      <c r="C82" s="46">
        <v>8491</v>
      </c>
      <c r="D82" s="46">
        <v>5671</v>
      </c>
      <c r="E82" s="46">
        <v>8212</v>
      </c>
      <c r="F82" s="46">
        <v>10845</v>
      </c>
      <c r="G82" s="46">
        <v>4676</v>
      </c>
      <c r="H82" s="47"/>
      <c r="I82" s="46">
        <v>38529</v>
      </c>
      <c r="J82" s="47"/>
    </row>
    <row r="83" spans="1:10" x14ac:dyDescent="0.3">
      <c r="A83" s="48">
        <v>1990</v>
      </c>
      <c r="B83" s="46">
        <v>476</v>
      </c>
      <c r="C83" s="46">
        <v>9857</v>
      </c>
      <c r="D83" s="46">
        <v>1482</v>
      </c>
      <c r="E83" s="46">
        <v>9826</v>
      </c>
      <c r="F83" s="46">
        <v>1917</v>
      </c>
      <c r="G83" s="46">
        <v>5241</v>
      </c>
      <c r="H83" s="47"/>
      <c r="I83" s="46">
        <v>28799</v>
      </c>
      <c r="J83" s="47"/>
    </row>
    <row r="84" spans="1:10" x14ac:dyDescent="0.3">
      <c r="A84" s="48">
        <v>1991</v>
      </c>
      <c r="B84" s="46">
        <v>876</v>
      </c>
      <c r="C84" s="46">
        <v>8641</v>
      </c>
      <c r="D84" s="46">
        <v>917</v>
      </c>
      <c r="E84" s="46">
        <v>2782</v>
      </c>
      <c r="F84" s="46">
        <v>1089</v>
      </c>
      <c r="G84" s="46">
        <v>4007</v>
      </c>
      <c r="H84" s="47"/>
      <c r="I84" s="46">
        <v>18312</v>
      </c>
      <c r="J84" s="47"/>
    </row>
    <row r="85" spans="1:10" x14ac:dyDescent="0.3">
      <c r="A85" s="48">
        <v>1992</v>
      </c>
      <c r="B85" s="46">
        <v>695</v>
      </c>
      <c r="C85" s="46">
        <v>2710</v>
      </c>
      <c r="D85" s="46">
        <v>563</v>
      </c>
      <c r="E85" s="46">
        <v>1070</v>
      </c>
      <c r="F85" s="46">
        <v>239</v>
      </c>
      <c r="G85" s="46">
        <v>450</v>
      </c>
      <c r="H85" s="47"/>
      <c r="I85" s="46">
        <v>5727</v>
      </c>
      <c r="J85" s="47"/>
    </row>
    <row r="86" spans="1:10" x14ac:dyDescent="0.3">
      <c r="A86" s="48">
        <v>1993</v>
      </c>
      <c r="B86" s="46">
        <v>333</v>
      </c>
      <c r="C86" s="46">
        <v>327</v>
      </c>
      <c r="D86" s="46">
        <v>168</v>
      </c>
      <c r="E86" s="46">
        <v>970</v>
      </c>
      <c r="F86" s="46">
        <v>19</v>
      </c>
      <c r="G86" s="46">
        <v>109</v>
      </c>
      <c r="H86" s="47"/>
      <c r="I86" s="46">
        <v>1926</v>
      </c>
      <c r="J86" s="47"/>
    </row>
    <row r="87" spans="1:10" x14ac:dyDescent="0.3">
      <c r="A87" s="48">
        <v>1994</v>
      </c>
      <c r="B87" s="46">
        <v>209</v>
      </c>
      <c r="C87" s="46">
        <v>332</v>
      </c>
      <c r="D87" s="46">
        <v>589</v>
      </c>
      <c r="E87" s="46">
        <v>914</v>
      </c>
      <c r="F87" s="46">
        <v>11</v>
      </c>
      <c r="G87" s="46">
        <v>62</v>
      </c>
      <c r="H87" s="47"/>
      <c r="I87" s="46">
        <v>2117</v>
      </c>
      <c r="J87" s="47"/>
    </row>
    <row r="88" spans="1:10" x14ac:dyDescent="0.3">
      <c r="A88" s="48">
        <v>1995</v>
      </c>
      <c r="B88" s="46">
        <v>53</v>
      </c>
      <c r="C88" s="46">
        <v>521</v>
      </c>
      <c r="D88" s="46">
        <v>710</v>
      </c>
      <c r="E88" s="46">
        <v>332</v>
      </c>
      <c r="F88" s="46">
        <v>4</v>
      </c>
      <c r="G88" s="46">
        <v>81</v>
      </c>
      <c r="H88" s="47"/>
      <c r="I88" s="46">
        <v>1701</v>
      </c>
      <c r="J88" s="47"/>
    </row>
    <row r="89" spans="1:10" x14ac:dyDescent="0.3">
      <c r="A89" s="48">
        <v>1996</v>
      </c>
      <c r="B89" s="46">
        <v>41</v>
      </c>
      <c r="C89" s="46">
        <v>211</v>
      </c>
      <c r="D89" s="46">
        <v>471</v>
      </c>
      <c r="E89" s="46">
        <v>164</v>
      </c>
      <c r="F89" s="46">
        <v>11</v>
      </c>
      <c r="G89" s="46">
        <v>46</v>
      </c>
      <c r="H89" s="47"/>
      <c r="I89" s="46">
        <v>944</v>
      </c>
      <c r="J89" s="47"/>
    </row>
    <row r="90" spans="1:10" x14ac:dyDescent="0.3">
      <c r="A90" s="48">
        <v>1997</v>
      </c>
      <c r="B90" s="46">
        <v>18</v>
      </c>
      <c r="C90" s="46">
        <v>446</v>
      </c>
      <c r="D90" s="46">
        <v>198</v>
      </c>
      <c r="E90" s="46">
        <v>99</v>
      </c>
      <c r="F90" s="46">
        <v>13</v>
      </c>
      <c r="G90" s="46">
        <v>130</v>
      </c>
      <c r="H90" s="46">
        <v>282</v>
      </c>
      <c r="I90" s="46">
        <v>1186</v>
      </c>
      <c r="J90" s="47"/>
    </row>
    <row r="91" spans="1:10" x14ac:dyDescent="0.3">
      <c r="A91" s="48">
        <v>1998</v>
      </c>
      <c r="B91" s="46">
        <v>9</v>
      </c>
      <c r="C91" s="46">
        <v>118</v>
      </c>
      <c r="D91" s="46">
        <v>79</v>
      </c>
      <c r="E91" s="46">
        <v>78</v>
      </c>
      <c r="F91" s="49" t="s">
        <v>252</v>
      </c>
      <c r="G91" s="46">
        <v>38</v>
      </c>
      <c r="H91" s="47"/>
      <c r="I91" s="46">
        <v>322</v>
      </c>
      <c r="J91" s="47"/>
    </row>
    <row r="92" spans="1:10" x14ac:dyDescent="0.3">
      <c r="A92" s="48">
        <v>1999</v>
      </c>
      <c r="B92" s="46">
        <v>68</v>
      </c>
      <c r="C92" s="46">
        <v>142</v>
      </c>
      <c r="D92" s="46">
        <v>55</v>
      </c>
      <c r="E92" s="46">
        <v>336</v>
      </c>
      <c r="F92" s="46">
        <v>8</v>
      </c>
      <c r="G92" s="46">
        <v>4</v>
      </c>
      <c r="H92" s="47"/>
      <c r="I92" s="46">
        <v>613</v>
      </c>
      <c r="J92" s="47"/>
    </row>
    <row r="93" spans="1:10" x14ac:dyDescent="0.3">
      <c r="A93" s="48">
        <v>2000</v>
      </c>
      <c r="B93" s="46">
        <v>154</v>
      </c>
      <c r="C93" s="46">
        <v>266</v>
      </c>
      <c r="D93" s="49" t="s">
        <v>252</v>
      </c>
      <c r="E93" s="46">
        <v>332</v>
      </c>
      <c r="F93" s="49" t="s">
        <v>252</v>
      </c>
      <c r="G93" s="46">
        <v>12</v>
      </c>
      <c r="H93" s="47"/>
      <c r="I93" s="46">
        <v>764</v>
      </c>
      <c r="J93" s="47"/>
    </row>
    <row r="94" spans="1:10" x14ac:dyDescent="0.3">
      <c r="A94" s="48">
        <v>2001</v>
      </c>
      <c r="B94" s="46">
        <v>117</v>
      </c>
      <c r="C94" s="46">
        <v>1183</v>
      </c>
      <c r="D94" s="46">
        <v>245</v>
      </c>
      <c r="E94" s="46">
        <v>54</v>
      </c>
      <c r="F94" s="49" t="s">
        <v>252</v>
      </c>
      <c r="G94" s="46">
        <v>81</v>
      </c>
      <c r="H94" s="47"/>
      <c r="I94" s="46">
        <v>1680</v>
      </c>
      <c r="J94" s="47"/>
    </row>
    <row r="95" spans="1:10" x14ac:dyDescent="0.3">
      <c r="A95" s="48">
        <v>2002</v>
      </c>
      <c r="B95" s="46">
        <v>263</v>
      </c>
      <c r="C95" s="46">
        <v>1803</v>
      </c>
      <c r="D95" s="46">
        <v>505</v>
      </c>
      <c r="E95" s="46">
        <v>214</v>
      </c>
      <c r="F95" s="46">
        <v>24</v>
      </c>
      <c r="G95" s="46">
        <v>813</v>
      </c>
      <c r="H95" s="47"/>
      <c r="I95" s="46">
        <v>3622</v>
      </c>
      <c r="J95" s="47"/>
    </row>
    <row r="96" spans="1:10" x14ac:dyDescent="0.3">
      <c r="A96" s="48">
        <v>2003</v>
      </c>
      <c r="B96" s="46">
        <v>1109</v>
      </c>
      <c r="C96" s="46">
        <v>1522</v>
      </c>
      <c r="D96" s="46">
        <v>334</v>
      </c>
      <c r="E96" s="46">
        <v>274</v>
      </c>
      <c r="F96" s="46">
        <v>3</v>
      </c>
      <c r="G96" s="46">
        <v>479</v>
      </c>
      <c r="H96" s="46">
        <v>1494</v>
      </c>
      <c r="I96" s="46">
        <v>5215</v>
      </c>
      <c r="J96" s="47"/>
    </row>
    <row r="97" spans="1:10" x14ac:dyDescent="0.3">
      <c r="A97" s="48">
        <v>2004</v>
      </c>
      <c r="B97" s="46">
        <v>535</v>
      </c>
      <c r="C97" s="46">
        <v>1316</v>
      </c>
      <c r="D97" s="46">
        <v>242</v>
      </c>
      <c r="E97" s="46">
        <v>116</v>
      </c>
      <c r="F97" s="46">
        <v>47</v>
      </c>
      <c r="G97" s="46">
        <v>84</v>
      </c>
      <c r="H97" s="46">
        <v>2608</v>
      </c>
      <c r="I97" s="46">
        <v>4948</v>
      </c>
      <c r="J97" s="47"/>
    </row>
    <row r="98" spans="1:10" x14ac:dyDescent="0.3">
      <c r="A98" s="48">
        <v>2005</v>
      </c>
      <c r="B98" s="46">
        <v>650</v>
      </c>
      <c r="C98" s="46">
        <v>2351</v>
      </c>
      <c r="D98" s="46">
        <v>1137</v>
      </c>
      <c r="E98" s="46">
        <v>1162</v>
      </c>
      <c r="F98" s="46">
        <v>278</v>
      </c>
      <c r="G98" s="46">
        <v>382</v>
      </c>
      <c r="H98" s="46">
        <v>83</v>
      </c>
      <c r="I98" s="46">
        <v>6043</v>
      </c>
      <c r="J98" s="47"/>
    </row>
    <row r="99" spans="1:10" x14ac:dyDescent="0.3">
      <c r="A99" s="48">
        <v>2006</v>
      </c>
      <c r="B99" s="46">
        <v>922</v>
      </c>
      <c r="C99" s="46">
        <v>1682</v>
      </c>
      <c r="D99" s="46">
        <v>577</v>
      </c>
      <c r="E99" s="46">
        <v>943</v>
      </c>
      <c r="F99" s="46">
        <v>630</v>
      </c>
      <c r="G99" s="46">
        <v>1461</v>
      </c>
      <c r="H99" s="46">
        <v>1173</v>
      </c>
      <c r="I99" s="46">
        <v>7388</v>
      </c>
      <c r="J99" s="47"/>
    </row>
    <row r="100" spans="1:10" x14ac:dyDescent="0.3">
      <c r="A100" s="48">
        <v>2007</v>
      </c>
      <c r="B100" s="46">
        <v>416</v>
      </c>
      <c r="C100" s="46">
        <v>2547</v>
      </c>
      <c r="D100" s="46">
        <v>1195</v>
      </c>
      <c r="E100" s="46">
        <v>1842</v>
      </c>
      <c r="F100" s="46">
        <v>659</v>
      </c>
      <c r="G100" s="46">
        <v>4391</v>
      </c>
      <c r="H100" s="47"/>
      <c r="I100" s="46">
        <v>11050</v>
      </c>
      <c r="J100" s="46">
        <v>42</v>
      </c>
    </row>
    <row r="101" spans="1:10" x14ac:dyDescent="0.3">
      <c r="A101" s="48">
        <v>2008</v>
      </c>
      <c r="B101" s="46">
        <v>870</v>
      </c>
      <c r="C101" s="46">
        <v>3066</v>
      </c>
      <c r="D101" s="46">
        <v>1539</v>
      </c>
      <c r="E101" s="46">
        <v>3172</v>
      </c>
      <c r="F101" s="46">
        <v>225</v>
      </c>
      <c r="G101" s="46">
        <v>1133</v>
      </c>
      <c r="H101" s="47"/>
      <c r="I101" s="46">
        <v>10005</v>
      </c>
      <c r="J101" s="46">
        <v>6</v>
      </c>
    </row>
    <row r="102" spans="1:10" x14ac:dyDescent="0.3">
      <c r="A102" s="48">
        <v>2009</v>
      </c>
      <c r="B102" s="46">
        <v>325</v>
      </c>
      <c r="C102" s="46">
        <v>1288</v>
      </c>
      <c r="D102" s="46">
        <v>1189</v>
      </c>
      <c r="E102" s="46">
        <v>2009</v>
      </c>
      <c r="F102" s="46">
        <v>1142</v>
      </c>
      <c r="G102" s="46">
        <v>1581</v>
      </c>
      <c r="H102" s="47"/>
      <c r="I102" s="46">
        <v>7534</v>
      </c>
      <c r="J102" s="46">
        <v>2</v>
      </c>
    </row>
    <row r="103" spans="1:10" x14ac:dyDescent="0.3">
      <c r="A103" s="48">
        <v>2010</v>
      </c>
      <c r="B103" s="46">
        <v>559</v>
      </c>
      <c r="C103" s="46">
        <v>2990</v>
      </c>
      <c r="D103" s="46">
        <v>1607</v>
      </c>
      <c r="E103" s="46">
        <v>1795</v>
      </c>
      <c r="F103" s="46">
        <v>1458</v>
      </c>
      <c r="G103" s="46">
        <v>859</v>
      </c>
      <c r="H103" s="47"/>
      <c r="I103" s="46">
        <v>9268</v>
      </c>
      <c r="J103" s="46">
        <v>2</v>
      </c>
    </row>
    <row r="104" spans="1:10" x14ac:dyDescent="0.3">
      <c r="A104" s="48">
        <v>2011</v>
      </c>
      <c r="B104" s="46">
        <v>567</v>
      </c>
      <c r="C104" s="46">
        <v>2364</v>
      </c>
      <c r="D104" s="46">
        <v>2850</v>
      </c>
      <c r="E104" s="46">
        <v>2905</v>
      </c>
      <c r="F104" s="46">
        <v>1274</v>
      </c>
      <c r="G104" s="46">
        <v>1047</v>
      </c>
      <c r="H104" s="47"/>
      <c r="I104" s="46">
        <v>11007</v>
      </c>
      <c r="J104" s="49" t="s">
        <v>252</v>
      </c>
    </row>
    <row r="105" spans="1:10" x14ac:dyDescent="0.3">
      <c r="A105" s="48">
        <v>2012</v>
      </c>
      <c r="B105" s="46">
        <v>546</v>
      </c>
      <c r="C105" s="46">
        <v>1376</v>
      </c>
      <c r="D105" s="46">
        <v>2061</v>
      </c>
      <c r="E105" s="46">
        <v>4375</v>
      </c>
      <c r="F105" s="46">
        <v>1989</v>
      </c>
      <c r="G105" s="46">
        <v>325</v>
      </c>
      <c r="H105" s="47"/>
      <c r="I105" s="46">
        <v>10672</v>
      </c>
      <c r="J105" s="46">
        <v>0</v>
      </c>
    </row>
    <row r="106" spans="1:10" x14ac:dyDescent="0.3">
      <c r="A106" s="48">
        <v>2013</v>
      </c>
      <c r="B106" s="46">
        <v>1506</v>
      </c>
      <c r="C106" s="46">
        <v>2552</v>
      </c>
      <c r="D106" s="46">
        <v>2784</v>
      </c>
      <c r="E106" s="46">
        <v>4711</v>
      </c>
      <c r="F106" s="46">
        <v>1450</v>
      </c>
      <c r="G106" s="46">
        <v>198</v>
      </c>
      <c r="H106" s="47"/>
      <c r="I106" s="46">
        <v>13202</v>
      </c>
      <c r="J106" s="46">
        <v>35</v>
      </c>
    </row>
    <row r="107" spans="1:10" x14ac:dyDescent="0.3">
      <c r="A107" s="48">
        <v>2014</v>
      </c>
      <c r="B107" s="46">
        <v>3084</v>
      </c>
      <c r="C107" s="46">
        <v>6142</v>
      </c>
      <c r="D107" s="46">
        <v>3710</v>
      </c>
      <c r="E107" s="46">
        <v>4629</v>
      </c>
      <c r="F107" s="46">
        <v>684</v>
      </c>
      <c r="G107" s="46">
        <v>82</v>
      </c>
      <c r="H107" s="47"/>
      <c r="I107" s="46">
        <v>18331</v>
      </c>
      <c r="J107" s="46">
        <v>38</v>
      </c>
    </row>
    <row r="108" spans="1:10" x14ac:dyDescent="0.3">
      <c r="A108" s="48">
        <v>2015</v>
      </c>
      <c r="B108" s="46">
        <v>4088</v>
      </c>
      <c r="C108" s="46">
        <v>7912</v>
      </c>
      <c r="D108" s="46">
        <v>6426</v>
      </c>
      <c r="E108" s="46">
        <v>6613</v>
      </c>
      <c r="F108" s="46">
        <v>117</v>
      </c>
      <c r="G108" s="46">
        <v>115</v>
      </c>
      <c r="H108" s="47"/>
      <c r="I108" s="46">
        <v>25272</v>
      </c>
      <c r="J108" s="46">
        <v>50</v>
      </c>
    </row>
    <row r="109" spans="1:10" x14ac:dyDescent="0.3">
      <c r="A109" s="48">
        <v>2016</v>
      </c>
      <c r="B109" s="46">
        <v>5929</v>
      </c>
      <c r="C109" s="46">
        <v>11466</v>
      </c>
      <c r="D109" s="46">
        <v>11270</v>
      </c>
      <c r="E109" s="46">
        <v>5279</v>
      </c>
      <c r="F109" s="46">
        <v>87</v>
      </c>
      <c r="G109" s="46">
        <v>173</v>
      </c>
      <c r="H109" s="47"/>
      <c r="I109" s="46">
        <v>34204</v>
      </c>
      <c r="J109" s="46">
        <v>39</v>
      </c>
    </row>
    <row r="110" spans="1:10" x14ac:dyDescent="0.3">
      <c r="A110" s="48">
        <v>2017</v>
      </c>
      <c r="B110" s="46">
        <v>5797</v>
      </c>
      <c r="C110" s="46">
        <v>11110</v>
      </c>
      <c r="D110" s="46">
        <v>10060</v>
      </c>
      <c r="E110" s="46">
        <v>4066</v>
      </c>
      <c r="F110" s="46">
        <v>56</v>
      </c>
      <c r="G110" s="46">
        <v>131</v>
      </c>
      <c r="H110" s="47"/>
      <c r="I110" s="46">
        <v>31220</v>
      </c>
      <c r="J110" s="46">
        <v>82</v>
      </c>
    </row>
    <row r="111" spans="1:10" x14ac:dyDescent="0.3">
      <c r="A111" s="48">
        <v>2018</v>
      </c>
      <c r="B111" s="46">
        <v>2213</v>
      </c>
      <c r="C111" s="46">
        <v>6422</v>
      </c>
      <c r="D111" s="46">
        <v>6190</v>
      </c>
      <c r="E111" s="46">
        <v>7043</v>
      </c>
      <c r="F111" s="46">
        <v>31</v>
      </c>
      <c r="G111" s="46">
        <v>390</v>
      </c>
      <c r="H111" s="47"/>
      <c r="I111" s="46">
        <v>22290</v>
      </c>
      <c r="J111" s="46">
        <v>51</v>
      </c>
    </row>
    <row r="112" spans="1:10" x14ac:dyDescent="0.3">
      <c r="A112" s="48">
        <v>2019</v>
      </c>
      <c r="B112" s="46">
        <v>1987</v>
      </c>
      <c r="C112" s="46">
        <v>2925</v>
      </c>
      <c r="D112" s="46">
        <v>4214</v>
      </c>
      <c r="E112" s="46">
        <v>8673</v>
      </c>
      <c r="F112" s="46">
        <v>131</v>
      </c>
      <c r="G112" s="46">
        <v>1823</v>
      </c>
      <c r="H112" s="47"/>
      <c r="I112" s="46">
        <v>19753</v>
      </c>
      <c r="J112" s="46">
        <v>143</v>
      </c>
    </row>
    <row r="113" spans="1:25" x14ac:dyDescent="0.3">
      <c r="A113" s="48">
        <v>2020</v>
      </c>
      <c r="B113" s="46">
        <v>1382</v>
      </c>
      <c r="C113" s="46">
        <v>2324</v>
      </c>
      <c r="D113" s="46">
        <v>4482</v>
      </c>
      <c r="E113" s="46">
        <v>7412</v>
      </c>
      <c r="F113" s="46">
        <v>222</v>
      </c>
      <c r="G113" s="46">
        <v>2104</v>
      </c>
      <c r="H113" s="47"/>
      <c r="I113" s="46">
        <v>17926</v>
      </c>
      <c r="J113" s="46">
        <v>223</v>
      </c>
    </row>
    <row r="114" spans="1:25" x14ac:dyDescent="0.3">
      <c r="A114" s="48">
        <v>2021</v>
      </c>
      <c r="B114" s="46">
        <v>1133</v>
      </c>
      <c r="C114" s="46">
        <v>2910</v>
      </c>
      <c r="D114" s="46">
        <v>4144</v>
      </c>
      <c r="E114" s="46">
        <v>4671</v>
      </c>
      <c r="F114" s="46">
        <v>93</v>
      </c>
      <c r="G114" s="46">
        <v>629</v>
      </c>
      <c r="H114" s="47"/>
      <c r="I114" s="46">
        <v>13580</v>
      </c>
      <c r="J114" s="46">
        <v>286</v>
      </c>
    </row>
    <row r="118" spans="1:25" x14ac:dyDescent="0.3">
      <c r="A118" t="s">
        <v>204</v>
      </c>
      <c r="B118" t="s">
        <v>191</v>
      </c>
      <c r="C118" t="s">
        <v>1</v>
      </c>
      <c r="D118" t="s">
        <v>2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 t="s">
        <v>8</v>
      </c>
      <c r="K118" t="s">
        <v>9</v>
      </c>
      <c r="L118" t="s">
        <v>10</v>
      </c>
      <c r="M118" t="s">
        <v>11</v>
      </c>
      <c r="N118" t="s">
        <v>12</v>
      </c>
      <c r="O118" t="s">
        <v>13</v>
      </c>
      <c r="P118" t="s">
        <v>14</v>
      </c>
      <c r="Q118" t="s">
        <v>15</v>
      </c>
      <c r="R118" t="s">
        <v>16</v>
      </c>
      <c r="S118" t="s">
        <v>17</v>
      </c>
      <c r="T118" t="s">
        <v>18</v>
      </c>
      <c r="U118" t="s">
        <v>19</v>
      </c>
      <c r="V118" t="s">
        <v>20</v>
      </c>
      <c r="W118" t="s">
        <v>21</v>
      </c>
      <c r="X118" t="s">
        <v>22</v>
      </c>
      <c r="Y118" t="s">
        <v>23</v>
      </c>
    </row>
    <row r="119" spans="1:25" x14ac:dyDescent="0.3">
      <c r="A119" t="s">
        <v>196</v>
      </c>
      <c r="B119">
        <v>2012</v>
      </c>
      <c r="M119" s="37">
        <f>AVERAGE(I99:I105)</f>
        <v>9560.5714285714294</v>
      </c>
    </row>
    <row r="120" spans="1:25" x14ac:dyDescent="0.3">
      <c r="A120" t="s">
        <v>196</v>
      </c>
      <c r="B120">
        <v>2016</v>
      </c>
      <c r="M120" s="37">
        <f>AVERAGE(I103:I109)</f>
        <v>17422.285714285714</v>
      </c>
    </row>
    <row r="121" spans="1:25" x14ac:dyDescent="0.3">
      <c r="A121" t="s">
        <v>196</v>
      </c>
      <c r="B121" t="s">
        <v>209</v>
      </c>
      <c r="M121" s="37">
        <f>AVERAGE(I107:I113)</f>
        <v>24142.285714285714</v>
      </c>
    </row>
  </sheetData>
  <mergeCells count="5">
    <mergeCell ref="A1:K1"/>
    <mergeCell ref="A2:A3"/>
    <mergeCell ref="B2:H2"/>
    <mergeCell ref="I2:I3"/>
    <mergeCell ref="J2:J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2158-57D4-48D3-850D-B6C47F1C67FE}">
  <dimension ref="A2:Y64"/>
  <sheetViews>
    <sheetView topLeftCell="A37" zoomScale="59" workbookViewId="0">
      <selection activeCell="C62" sqref="C62:Y64"/>
    </sheetView>
  </sheetViews>
  <sheetFormatPr baseColWidth="10" defaultRowHeight="14.4" x14ac:dyDescent="0.3"/>
  <sheetData>
    <row r="2" spans="1:15" x14ac:dyDescent="0.3">
      <c r="A2" s="18" t="s">
        <v>253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x14ac:dyDescent="0.3">
      <c r="A3" s="60" t="s">
        <v>211</v>
      </c>
      <c r="B3" s="72" t="s">
        <v>254</v>
      </c>
      <c r="C3" s="73"/>
      <c r="D3" s="56" t="s">
        <v>255</v>
      </c>
      <c r="E3" s="72" t="s">
        <v>256</v>
      </c>
      <c r="F3" s="73"/>
      <c r="G3" s="61" t="s">
        <v>257</v>
      </c>
      <c r="H3" s="72" t="s">
        <v>258</v>
      </c>
      <c r="I3" s="74"/>
      <c r="J3" s="73"/>
      <c r="K3" s="35" t="s">
        <v>259</v>
      </c>
      <c r="L3" s="36"/>
      <c r="M3" s="55"/>
      <c r="N3" s="55"/>
      <c r="O3" s="55"/>
    </row>
    <row r="4" spans="1:15" x14ac:dyDescent="0.3">
      <c r="A4" s="62">
        <v>1971</v>
      </c>
      <c r="B4" s="66">
        <v>11748</v>
      </c>
      <c r="C4" s="67"/>
      <c r="D4" s="58">
        <v>3962</v>
      </c>
      <c r="E4" s="19">
        <v>22</v>
      </c>
      <c r="F4" s="26"/>
      <c r="G4" s="58">
        <v>15732</v>
      </c>
      <c r="H4" s="69"/>
      <c r="I4" s="70"/>
      <c r="J4" s="71"/>
      <c r="K4" s="69"/>
      <c r="L4" s="71"/>
    </row>
    <row r="5" spans="1:15" x14ac:dyDescent="0.3">
      <c r="A5" s="62">
        <v>1972</v>
      </c>
      <c r="B5" s="66">
        <v>13451</v>
      </c>
      <c r="C5" s="67"/>
      <c r="D5" s="58">
        <v>3957</v>
      </c>
      <c r="E5" s="19">
        <v>34</v>
      </c>
      <c r="F5" s="26"/>
      <c r="G5" s="58">
        <v>17442</v>
      </c>
      <c r="H5" s="69"/>
      <c r="I5" s="70"/>
      <c r="J5" s="71"/>
      <c r="K5" s="69"/>
      <c r="L5" s="71"/>
    </row>
    <row r="6" spans="1:15" x14ac:dyDescent="0.3">
      <c r="A6" s="62">
        <v>1973</v>
      </c>
      <c r="B6" s="66">
        <v>14913</v>
      </c>
      <c r="C6" s="67"/>
      <c r="D6" s="58">
        <v>3850</v>
      </c>
      <c r="E6" s="19">
        <v>74</v>
      </c>
      <c r="F6" s="26"/>
      <c r="G6" s="58">
        <v>18837</v>
      </c>
      <c r="H6" s="69"/>
      <c r="I6" s="70"/>
      <c r="J6" s="71"/>
      <c r="K6" s="69"/>
      <c r="L6" s="71"/>
    </row>
    <row r="7" spans="1:15" x14ac:dyDescent="0.3">
      <c r="A7" s="62">
        <v>1974</v>
      </c>
      <c r="B7" s="66">
        <v>17043</v>
      </c>
      <c r="C7" s="67"/>
      <c r="D7" s="58">
        <v>4717</v>
      </c>
      <c r="E7" s="19">
        <v>120</v>
      </c>
      <c r="F7" s="26"/>
      <c r="G7" s="58">
        <v>21880</v>
      </c>
      <c r="H7" s="69"/>
      <c r="I7" s="70"/>
      <c r="J7" s="71"/>
      <c r="K7" s="69"/>
      <c r="L7" s="71"/>
    </row>
    <row r="8" spans="1:15" x14ac:dyDescent="0.3">
      <c r="A8" s="62">
        <v>1975</v>
      </c>
      <c r="B8" s="66">
        <v>11749</v>
      </c>
      <c r="C8" s="67"/>
      <c r="D8" s="58">
        <v>3642</v>
      </c>
      <c r="E8" s="19">
        <v>94</v>
      </c>
      <c r="F8" s="26"/>
      <c r="G8" s="58">
        <v>15485</v>
      </c>
      <c r="H8" s="69"/>
      <c r="I8" s="70"/>
      <c r="J8" s="71"/>
      <c r="K8" s="69"/>
      <c r="L8" s="71"/>
    </row>
    <row r="9" spans="1:15" x14ac:dyDescent="0.3">
      <c r="A9" s="62">
        <v>1976</v>
      </c>
      <c r="B9" s="66">
        <v>12986</v>
      </c>
      <c r="C9" s="67"/>
      <c r="D9" s="58">
        <v>3242</v>
      </c>
      <c r="E9" s="19">
        <v>47</v>
      </c>
      <c r="F9" s="26"/>
      <c r="G9" s="58">
        <v>16275</v>
      </c>
      <c r="H9" s="69"/>
      <c r="I9" s="70"/>
      <c r="J9" s="71"/>
      <c r="K9" s="69"/>
      <c r="L9" s="71"/>
    </row>
    <row r="10" spans="1:15" x14ac:dyDescent="0.3">
      <c r="A10" s="62">
        <v>1977</v>
      </c>
      <c r="B10" s="66">
        <v>16668</v>
      </c>
      <c r="C10" s="67"/>
      <c r="D10" s="58">
        <v>3400</v>
      </c>
      <c r="E10" s="19">
        <v>51</v>
      </c>
      <c r="F10" s="26"/>
      <c r="G10" s="58">
        <v>20119</v>
      </c>
      <c r="H10" s="69"/>
      <c r="I10" s="70"/>
      <c r="J10" s="71"/>
      <c r="K10" s="69"/>
      <c r="L10" s="71"/>
    </row>
    <row r="11" spans="1:15" x14ac:dyDescent="0.3">
      <c r="A11" s="62">
        <v>1978</v>
      </c>
      <c r="B11" s="66">
        <v>10293</v>
      </c>
      <c r="C11" s="67"/>
      <c r="D11" s="58">
        <v>2893</v>
      </c>
      <c r="E11" s="19">
        <v>204</v>
      </c>
      <c r="F11" s="26"/>
      <c r="G11" s="58">
        <v>13390</v>
      </c>
      <c r="H11" s="69"/>
      <c r="I11" s="70"/>
      <c r="J11" s="71"/>
      <c r="K11" s="69"/>
      <c r="L11" s="71"/>
    </row>
    <row r="12" spans="1:15" x14ac:dyDescent="0.3">
      <c r="A12" s="62">
        <v>1979</v>
      </c>
      <c r="B12" s="66">
        <v>11045</v>
      </c>
      <c r="C12" s="67"/>
      <c r="D12" s="58">
        <v>3763</v>
      </c>
      <c r="E12" s="19">
        <v>22</v>
      </c>
      <c r="F12" s="26"/>
      <c r="G12" s="58">
        <v>14830</v>
      </c>
      <c r="H12" s="69"/>
      <c r="I12" s="70"/>
      <c r="J12" s="71"/>
      <c r="K12" s="69"/>
      <c r="L12" s="71"/>
    </row>
    <row r="13" spans="1:15" x14ac:dyDescent="0.3">
      <c r="A13" s="62">
        <v>1980</v>
      </c>
      <c r="B13" s="66">
        <v>9265</v>
      </c>
      <c r="C13" s="67"/>
      <c r="D13" s="58">
        <v>4206</v>
      </c>
      <c r="E13" s="19">
        <v>38</v>
      </c>
      <c r="F13" s="26"/>
      <c r="G13" s="58">
        <v>13509</v>
      </c>
      <c r="H13" s="69"/>
      <c r="I13" s="70"/>
      <c r="J13" s="71"/>
      <c r="K13" s="69"/>
      <c r="L13" s="71"/>
    </row>
    <row r="14" spans="1:15" x14ac:dyDescent="0.3">
      <c r="A14" s="62">
        <v>1981</v>
      </c>
      <c r="B14" s="66">
        <v>10693</v>
      </c>
      <c r="C14" s="67"/>
      <c r="D14" s="58">
        <v>4380</v>
      </c>
      <c r="E14" s="19">
        <v>284</v>
      </c>
      <c r="F14" s="26"/>
      <c r="G14" s="58">
        <v>15337</v>
      </c>
      <c r="H14" s="69"/>
      <c r="I14" s="70"/>
      <c r="J14" s="71"/>
      <c r="K14" s="69"/>
      <c r="L14" s="71"/>
    </row>
    <row r="15" spans="1:15" x14ac:dyDescent="0.3">
      <c r="A15" s="62">
        <v>1982</v>
      </c>
      <c r="B15" s="66">
        <v>9320</v>
      </c>
      <c r="C15" s="67"/>
      <c r="D15" s="58">
        <v>3087</v>
      </c>
      <c r="E15" s="19">
        <v>58</v>
      </c>
      <c r="F15" s="26"/>
      <c r="G15" s="58">
        <v>12465</v>
      </c>
      <c r="H15" s="69"/>
      <c r="I15" s="70"/>
      <c r="J15" s="71"/>
      <c r="K15" s="69"/>
      <c r="L15" s="71"/>
    </row>
    <row r="16" spans="1:15" x14ac:dyDescent="0.3">
      <c r="A16" s="62">
        <v>1983</v>
      </c>
      <c r="B16" s="66">
        <v>9149</v>
      </c>
      <c r="C16" s="67"/>
      <c r="D16" s="58">
        <v>3625</v>
      </c>
      <c r="E16" s="19">
        <v>54</v>
      </c>
      <c r="F16" s="26"/>
      <c r="G16" s="58">
        <v>12828</v>
      </c>
      <c r="H16" s="69"/>
      <c r="I16" s="70"/>
      <c r="J16" s="71"/>
      <c r="K16" s="69"/>
      <c r="L16" s="71"/>
    </row>
    <row r="17" spans="1:12" x14ac:dyDescent="0.3">
      <c r="A17" s="62">
        <v>1984</v>
      </c>
      <c r="B17" s="66">
        <v>7590</v>
      </c>
      <c r="C17" s="67"/>
      <c r="D17" s="58">
        <v>4091</v>
      </c>
      <c r="E17" s="19">
        <v>205</v>
      </c>
      <c r="F17" s="26"/>
      <c r="G17" s="58">
        <v>11886</v>
      </c>
      <c r="H17" s="69"/>
      <c r="I17" s="70"/>
      <c r="J17" s="71"/>
      <c r="K17" s="69"/>
      <c r="L17" s="71"/>
    </row>
    <row r="18" spans="1:12" x14ac:dyDescent="0.3">
      <c r="A18" s="62">
        <v>1985</v>
      </c>
      <c r="B18" s="66">
        <v>9052</v>
      </c>
      <c r="C18" s="67"/>
      <c r="D18" s="58">
        <v>3640</v>
      </c>
      <c r="E18" s="19">
        <v>14</v>
      </c>
      <c r="F18" s="26"/>
      <c r="G18" s="58">
        <v>12706</v>
      </c>
      <c r="H18" s="69"/>
      <c r="I18" s="70"/>
      <c r="J18" s="71"/>
      <c r="K18" s="69"/>
      <c r="L18" s="71"/>
    </row>
    <row r="19" spans="1:12" x14ac:dyDescent="0.3">
      <c r="A19" s="62">
        <v>1986</v>
      </c>
      <c r="B19" s="66">
        <v>6930</v>
      </c>
      <c r="C19" s="67"/>
      <c r="D19" s="58">
        <v>2054</v>
      </c>
      <c r="E19" s="19">
        <v>112</v>
      </c>
      <c r="F19" s="26"/>
      <c r="G19" s="58">
        <v>9096</v>
      </c>
      <c r="H19" s="69"/>
      <c r="I19" s="70"/>
      <c r="J19" s="71"/>
      <c r="K19" s="69"/>
      <c r="L19" s="71"/>
    </row>
    <row r="20" spans="1:12" x14ac:dyDescent="0.3">
      <c r="A20" s="62">
        <v>1987</v>
      </c>
      <c r="B20" s="66">
        <v>9396</v>
      </c>
      <c r="C20" s="67"/>
      <c r="D20" s="58">
        <v>2006</v>
      </c>
      <c r="E20" s="19">
        <v>89</v>
      </c>
      <c r="F20" s="26"/>
      <c r="G20" s="58">
        <v>11491</v>
      </c>
      <c r="H20" s="69"/>
      <c r="I20" s="70"/>
      <c r="J20" s="71"/>
      <c r="K20" s="69"/>
      <c r="L20" s="71"/>
    </row>
    <row r="21" spans="1:12" x14ac:dyDescent="0.3">
      <c r="A21" s="62">
        <v>1988</v>
      </c>
      <c r="B21" s="66">
        <v>4054</v>
      </c>
      <c r="C21" s="67"/>
      <c r="D21" s="58">
        <v>1359</v>
      </c>
      <c r="E21" s="19">
        <v>114</v>
      </c>
      <c r="F21" s="26"/>
      <c r="G21" s="58">
        <v>5527</v>
      </c>
      <c r="H21" s="69"/>
      <c r="I21" s="70"/>
      <c r="J21" s="71"/>
      <c r="K21" s="69"/>
      <c r="L21" s="71"/>
    </row>
    <row r="22" spans="1:12" x14ac:dyDescent="0.3">
      <c r="A22" s="62">
        <v>1989</v>
      </c>
      <c r="B22" s="66">
        <v>7056</v>
      </c>
      <c r="C22" s="67"/>
      <c r="D22" s="58">
        <v>1483</v>
      </c>
      <c r="E22" s="19">
        <v>51</v>
      </c>
      <c r="F22" s="26"/>
      <c r="G22" s="58">
        <v>8590</v>
      </c>
      <c r="H22" s="69"/>
      <c r="I22" s="70"/>
      <c r="J22" s="71"/>
      <c r="K22" s="69"/>
      <c r="L22" s="71"/>
    </row>
    <row r="23" spans="1:12" x14ac:dyDescent="0.3">
      <c r="A23" s="62">
        <v>1990</v>
      </c>
      <c r="B23" s="66">
        <v>4715</v>
      </c>
      <c r="C23" s="67"/>
      <c r="D23" s="58">
        <v>1186</v>
      </c>
      <c r="E23" s="19">
        <v>35</v>
      </c>
      <c r="F23" s="26"/>
      <c r="G23" s="58">
        <v>5936</v>
      </c>
      <c r="H23" s="69"/>
      <c r="I23" s="70"/>
      <c r="J23" s="71"/>
      <c r="K23" s="69"/>
      <c r="L23" s="71"/>
    </row>
    <row r="24" spans="1:12" x14ac:dyDescent="0.3">
      <c r="A24" s="62">
        <v>1991</v>
      </c>
      <c r="B24" s="75">
        <v>4664</v>
      </c>
      <c r="C24" s="76"/>
      <c r="D24" s="58">
        <v>2006</v>
      </c>
      <c r="E24" s="19">
        <v>104</v>
      </c>
      <c r="F24" s="26"/>
      <c r="G24" s="58">
        <v>6834</v>
      </c>
      <c r="H24" s="69"/>
      <c r="I24" s="70"/>
      <c r="J24" s="71"/>
      <c r="K24" s="69"/>
      <c r="L24" s="71"/>
    </row>
    <row r="25" spans="1:12" x14ac:dyDescent="0.3">
      <c r="A25" s="62">
        <v>1992</v>
      </c>
      <c r="B25" s="75">
        <v>3406</v>
      </c>
      <c r="C25" s="76"/>
      <c r="D25" s="58">
        <v>2771</v>
      </c>
      <c r="E25" s="19">
        <v>94</v>
      </c>
      <c r="F25" s="26"/>
      <c r="G25" s="58">
        <v>6271</v>
      </c>
      <c r="H25" s="69"/>
      <c r="I25" s="70"/>
      <c r="J25" s="71"/>
      <c r="K25" s="69"/>
      <c r="L25" s="71"/>
    </row>
    <row r="26" spans="1:12" x14ac:dyDescent="0.3">
      <c r="A26" s="62">
        <v>1993</v>
      </c>
      <c r="B26" s="75">
        <v>4464</v>
      </c>
      <c r="C26" s="76"/>
      <c r="D26" s="58">
        <v>2549</v>
      </c>
      <c r="E26" s="19">
        <v>157</v>
      </c>
      <c r="F26" s="26"/>
      <c r="G26" s="58">
        <v>7170</v>
      </c>
      <c r="H26" s="69"/>
      <c r="I26" s="70"/>
      <c r="J26" s="71"/>
      <c r="K26" s="69"/>
      <c r="L26" s="71"/>
    </row>
    <row r="27" spans="1:12" x14ac:dyDescent="0.3">
      <c r="A27" s="62">
        <v>1994</v>
      </c>
      <c r="B27" s="75">
        <v>3968</v>
      </c>
      <c r="C27" s="76"/>
      <c r="D27" s="58">
        <v>2836</v>
      </c>
      <c r="E27" s="19">
        <v>98</v>
      </c>
      <c r="F27" s="26"/>
      <c r="G27" s="57" t="s">
        <v>260</v>
      </c>
      <c r="H27" s="69"/>
      <c r="I27" s="70"/>
      <c r="J27" s="71"/>
      <c r="K27" s="69"/>
      <c r="L27" s="71"/>
    </row>
    <row r="28" spans="1:12" x14ac:dyDescent="0.3">
      <c r="A28" s="62">
        <v>1995</v>
      </c>
      <c r="B28" s="75">
        <v>3789</v>
      </c>
      <c r="C28" s="76"/>
      <c r="D28" s="58">
        <v>2704</v>
      </c>
      <c r="E28" s="19">
        <v>71</v>
      </c>
      <c r="F28" s="26"/>
      <c r="G28" s="57" t="s">
        <v>261</v>
      </c>
      <c r="H28" s="69"/>
      <c r="I28" s="70"/>
      <c r="J28" s="71"/>
      <c r="K28" s="69"/>
      <c r="L28" s="71"/>
    </row>
    <row r="29" spans="1:12" x14ac:dyDescent="0.3">
      <c r="A29" s="62">
        <v>1996</v>
      </c>
      <c r="B29" s="75">
        <v>4028</v>
      </c>
      <c r="C29" s="76"/>
      <c r="D29" s="58">
        <v>2334</v>
      </c>
      <c r="E29" s="19">
        <v>64</v>
      </c>
      <c r="F29" s="26"/>
      <c r="G29" s="57" t="s">
        <v>262</v>
      </c>
      <c r="H29" s="69"/>
      <c r="I29" s="70"/>
      <c r="J29" s="71"/>
      <c r="K29" s="69"/>
      <c r="L29" s="71"/>
    </row>
    <row r="30" spans="1:12" x14ac:dyDescent="0.3">
      <c r="A30" s="62">
        <v>1997</v>
      </c>
      <c r="B30" s="75">
        <v>6099</v>
      </c>
      <c r="C30" s="76"/>
      <c r="D30" s="58">
        <v>3303</v>
      </c>
      <c r="E30" s="19">
        <v>58</v>
      </c>
      <c r="F30" s="26"/>
      <c r="G30" s="57" t="s">
        <v>263</v>
      </c>
      <c r="H30" s="19">
        <v>881</v>
      </c>
      <c r="I30" s="25"/>
      <c r="J30" s="26"/>
      <c r="K30" s="66">
        <v>10341</v>
      </c>
      <c r="L30" s="67"/>
    </row>
    <row r="31" spans="1:12" x14ac:dyDescent="0.3">
      <c r="A31" s="62">
        <v>1998</v>
      </c>
      <c r="B31" s="75">
        <v>4207</v>
      </c>
      <c r="C31" s="76"/>
      <c r="D31" s="58">
        <v>2509</v>
      </c>
      <c r="E31" s="19">
        <v>38</v>
      </c>
      <c r="F31" s="26"/>
      <c r="G31" s="58">
        <v>6835</v>
      </c>
      <c r="H31" s="19">
        <v>664</v>
      </c>
      <c r="I31" s="25"/>
      <c r="J31" s="26"/>
      <c r="K31" s="66">
        <v>7499</v>
      </c>
      <c r="L31" s="67"/>
    </row>
    <row r="32" spans="1:12" x14ac:dyDescent="0.3">
      <c r="A32" s="62">
        <v>1999</v>
      </c>
      <c r="B32" s="75">
        <v>4029</v>
      </c>
      <c r="C32" s="76"/>
      <c r="D32" s="58">
        <v>2540</v>
      </c>
      <c r="E32" s="19">
        <v>39</v>
      </c>
      <c r="F32" s="26"/>
      <c r="G32" s="58">
        <v>6608</v>
      </c>
      <c r="H32" s="19">
        <v>764</v>
      </c>
      <c r="I32" s="25"/>
      <c r="J32" s="26"/>
      <c r="K32" s="66">
        <v>7372</v>
      </c>
      <c r="L32" s="67"/>
    </row>
    <row r="33" spans="1:12" x14ac:dyDescent="0.3">
      <c r="A33" s="62">
        <v>2000</v>
      </c>
      <c r="B33" s="75">
        <v>3285</v>
      </c>
      <c r="C33" s="76"/>
      <c r="D33" s="58">
        <v>1568</v>
      </c>
      <c r="E33" s="19">
        <v>45</v>
      </c>
      <c r="F33" s="26"/>
      <c r="G33" s="58">
        <v>4897</v>
      </c>
      <c r="H33" s="19">
        <v>653</v>
      </c>
      <c r="I33" s="25"/>
      <c r="J33" s="26"/>
      <c r="K33" s="66">
        <v>5550</v>
      </c>
      <c r="L33" s="67"/>
    </row>
    <row r="34" spans="1:12" x14ac:dyDescent="0.3">
      <c r="A34" s="62">
        <v>2001</v>
      </c>
      <c r="B34" s="75">
        <v>2752</v>
      </c>
      <c r="C34" s="76"/>
      <c r="D34" s="58">
        <v>1191</v>
      </c>
      <c r="E34" s="19">
        <v>16</v>
      </c>
      <c r="F34" s="26"/>
      <c r="G34" s="58">
        <v>3960</v>
      </c>
      <c r="H34" s="19">
        <v>657</v>
      </c>
      <c r="I34" s="25"/>
      <c r="J34" s="26"/>
      <c r="K34" s="66">
        <v>4617</v>
      </c>
      <c r="L34" s="67"/>
    </row>
    <row r="35" spans="1:12" x14ac:dyDescent="0.3">
      <c r="A35" s="62">
        <v>2002</v>
      </c>
      <c r="B35" s="75">
        <v>1726</v>
      </c>
      <c r="C35" s="76"/>
      <c r="D35" s="59">
        <v>744</v>
      </c>
      <c r="E35" s="19">
        <v>3</v>
      </c>
      <c r="F35" s="26"/>
      <c r="G35" s="58">
        <v>2470</v>
      </c>
      <c r="H35" s="19">
        <v>820</v>
      </c>
      <c r="I35" s="25"/>
      <c r="J35" s="26"/>
      <c r="K35" s="66">
        <v>3290</v>
      </c>
      <c r="L35" s="67"/>
    </row>
    <row r="36" spans="1:12" x14ac:dyDescent="0.3">
      <c r="A36" s="62">
        <v>2003</v>
      </c>
      <c r="B36" s="75">
        <v>1441</v>
      </c>
      <c r="C36" s="76"/>
      <c r="D36" s="59">
        <v>603</v>
      </c>
      <c r="E36" s="19">
        <v>1</v>
      </c>
      <c r="F36" s="26"/>
      <c r="G36" s="58">
        <v>2045</v>
      </c>
      <c r="H36" s="19">
        <v>616</v>
      </c>
      <c r="I36" s="25"/>
      <c r="J36" s="26"/>
      <c r="K36" s="66">
        <v>2661</v>
      </c>
      <c r="L36" s="67"/>
    </row>
    <row r="37" spans="1:12" x14ac:dyDescent="0.3">
      <c r="A37" s="62">
        <v>2004</v>
      </c>
      <c r="B37" s="77">
        <v>827</v>
      </c>
      <c r="C37" s="78"/>
      <c r="D37" s="59">
        <v>575</v>
      </c>
      <c r="E37" s="19">
        <v>1</v>
      </c>
      <c r="F37" s="26"/>
      <c r="G37" s="58">
        <v>1403</v>
      </c>
      <c r="H37" s="66">
        <v>1086</v>
      </c>
      <c r="I37" s="68"/>
      <c r="J37" s="67"/>
      <c r="K37" s="66">
        <v>2489</v>
      </c>
      <c r="L37" s="67"/>
    </row>
    <row r="38" spans="1:12" x14ac:dyDescent="0.3">
      <c r="A38" s="62">
        <v>2005</v>
      </c>
      <c r="B38" s="77">
        <v>608</v>
      </c>
      <c r="C38" s="78"/>
      <c r="D38" s="59">
        <v>336</v>
      </c>
      <c r="E38" s="19">
        <v>10</v>
      </c>
      <c r="F38" s="26"/>
      <c r="G38" s="57" t="s">
        <v>264</v>
      </c>
      <c r="H38" s="19">
        <v>624</v>
      </c>
      <c r="I38" s="25"/>
      <c r="J38" s="26"/>
      <c r="K38" s="66">
        <v>1694</v>
      </c>
      <c r="L38" s="67"/>
    </row>
    <row r="39" spans="1:12" x14ac:dyDescent="0.3">
      <c r="A39" s="62">
        <v>2006</v>
      </c>
      <c r="B39" s="77">
        <v>540</v>
      </c>
      <c r="C39" s="78"/>
      <c r="D39" s="59">
        <v>315</v>
      </c>
      <c r="E39" s="19">
        <v>21</v>
      </c>
      <c r="F39" s="26"/>
      <c r="G39" s="59">
        <v>876</v>
      </c>
      <c r="H39" s="19">
        <v>862</v>
      </c>
      <c r="I39" s="25"/>
      <c r="J39" s="26"/>
      <c r="K39" s="66">
        <v>1738</v>
      </c>
      <c r="L39" s="67"/>
    </row>
    <row r="40" spans="1:12" x14ac:dyDescent="0.3">
      <c r="A40" s="62">
        <v>2007</v>
      </c>
      <c r="B40" s="77">
        <v>390</v>
      </c>
      <c r="C40" s="78"/>
      <c r="D40" s="59">
        <v>247</v>
      </c>
      <c r="E40" s="19">
        <v>7</v>
      </c>
      <c r="F40" s="26"/>
      <c r="G40" s="59">
        <v>645</v>
      </c>
      <c r="H40" s="19">
        <v>624</v>
      </c>
      <c r="I40" s="25"/>
      <c r="J40" s="26"/>
      <c r="K40" s="66">
        <v>1269</v>
      </c>
      <c r="L40" s="67"/>
    </row>
    <row r="41" spans="1:12" x14ac:dyDescent="0.3">
      <c r="A41" s="62">
        <v>2008</v>
      </c>
      <c r="B41" s="77">
        <v>296</v>
      </c>
      <c r="C41" s="78"/>
      <c r="D41" s="59">
        <v>152</v>
      </c>
      <c r="E41" s="19">
        <v>1</v>
      </c>
      <c r="F41" s="26"/>
      <c r="G41" s="59">
        <v>449</v>
      </c>
      <c r="H41" s="19">
        <v>156</v>
      </c>
      <c r="I41" s="25"/>
      <c r="J41" s="26"/>
      <c r="K41" s="19">
        <v>605</v>
      </c>
      <c r="L41" s="26"/>
    </row>
    <row r="42" spans="1:12" x14ac:dyDescent="0.3">
      <c r="A42" s="62">
        <v>2009</v>
      </c>
      <c r="B42" s="77">
        <v>134</v>
      </c>
      <c r="C42" s="78"/>
      <c r="D42" s="59">
        <v>62</v>
      </c>
      <c r="E42" s="54">
        <v>0.3</v>
      </c>
      <c r="F42" s="63"/>
      <c r="G42" s="59">
        <v>197</v>
      </c>
      <c r="H42" s="19">
        <v>67</v>
      </c>
      <c r="I42" s="25"/>
      <c r="J42" s="26"/>
      <c r="K42" s="19">
        <v>264</v>
      </c>
      <c r="L42" s="26"/>
    </row>
    <row r="43" spans="1:12" x14ac:dyDescent="0.3">
      <c r="A43" s="62">
        <v>2010</v>
      </c>
      <c r="B43" s="77">
        <v>117</v>
      </c>
      <c r="C43" s="78"/>
      <c r="D43" s="59">
        <v>38</v>
      </c>
      <c r="E43" s="54">
        <v>0.3</v>
      </c>
      <c r="F43" s="63"/>
      <c r="G43" s="59">
        <v>155</v>
      </c>
      <c r="H43" s="19">
        <v>170</v>
      </c>
      <c r="I43" s="25"/>
      <c r="J43" s="26"/>
      <c r="K43" s="19">
        <v>325</v>
      </c>
      <c r="L43" s="26"/>
    </row>
    <row r="44" spans="1:12" x14ac:dyDescent="0.3">
      <c r="A44" s="62">
        <v>2011</v>
      </c>
      <c r="B44" s="77">
        <v>102</v>
      </c>
      <c r="C44" s="78"/>
      <c r="D44" s="59">
        <v>42</v>
      </c>
      <c r="E44" s="54">
        <v>1.4</v>
      </c>
      <c r="F44" s="63"/>
      <c r="G44" s="59">
        <v>145</v>
      </c>
      <c r="H44" s="19">
        <v>211</v>
      </c>
      <c r="I44" s="25"/>
      <c r="J44" s="26"/>
      <c r="K44" s="19">
        <v>356</v>
      </c>
      <c r="L44" s="26"/>
    </row>
    <row r="45" spans="1:12" x14ac:dyDescent="0.3">
      <c r="A45" s="62">
        <v>2012</v>
      </c>
      <c r="B45" s="77">
        <v>63</v>
      </c>
      <c r="C45" s="78"/>
      <c r="D45" s="59">
        <v>31</v>
      </c>
      <c r="E45" s="64">
        <v>0.1</v>
      </c>
      <c r="F45" s="65"/>
      <c r="G45" s="59">
        <v>94</v>
      </c>
      <c r="H45" s="19">
        <v>157</v>
      </c>
      <c r="I45" s="25"/>
      <c r="J45" s="26"/>
      <c r="K45" s="19">
        <v>251</v>
      </c>
      <c r="L45" s="26"/>
    </row>
    <row r="46" spans="1:12" x14ac:dyDescent="0.3">
      <c r="A46" s="62">
        <v>2013</v>
      </c>
      <c r="B46" s="77">
        <v>60</v>
      </c>
      <c r="C46" s="78"/>
      <c r="D46" s="59">
        <v>32</v>
      </c>
      <c r="E46" s="54">
        <v>0.5</v>
      </c>
      <c r="F46" s="63"/>
      <c r="G46" s="59">
        <v>92</v>
      </c>
      <c r="H46" s="19">
        <v>355</v>
      </c>
      <c r="I46" s="25"/>
      <c r="J46" s="26"/>
      <c r="K46" s="19">
        <v>447</v>
      </c>
      <c r="L46" s="26"/>
    </row>
    <row r="47" spans="1:12" x14ac:dyDescent="0.3">
      <c r="A47" s="62">
        <v>2014</v>
      </c>
      <c r="B47" s="77">
        <v>75</v>
      </c>
      <c r="C47" s="78"/>
      <c r="D47" s="59">
        <v>32</v>
      </c>
      <c r="E47" s="64">
        <v>0.1</v>
      </c>
      <c r="F47" s="65"/>
      <c r="G47" s="59">
        <v>108</v>
      </c>
      <c r="H47" s="19">
        <v>348</v>
      </c>
      <c r="I47" s="25"/>
      <c r="J47" s="26"/>
      <c r="K47" s="19">
        <v>456</v>
      </c>
      <c r="L47" s="26"/>
    </row>
    <row r="48" spans="1:12" x14ac:dyDescent="0.3">
      <c r="A48" s="62">
        <v>2015</v>
      </c>
      <c r="B48" s="77">
        <v>65</v>
      </c>
      <c r="C48" s="78"/>
      <c r="D48" s="59">
        <v>38</v>
      </c>
      <c r="E48" s="64">
        <v>0.1</v>
      </c>
      <c r="F48" s="65"/>
      <c r="G48" s="59">
        <v>103</v>
      </c>
      <c r="H48" s="19">
        <v>481</v>
      </c>
      <c r="I48" s="25"/>
      <c r="J48" s="26"/>
      <c r="K48" s="19">
        <v>584</v>
      </c>
      <c r="L48" s="26"/>
    </row>
    <row r="49" spans="1:25" x14ac:dyDescent="0.3">
      <c r="A49" s="62">
        <v>2016</v>
      </c>
      <c r="B49" s="77">
        <v>185</v>
      </c>
      <c r="C49" s="78"/>
      <c r="D49" s="59">
        <v>114</v>
      </c>
      <c r="E49" s="19">
        <v>0</v>
      </c>
      <c r="F49" s="26"/>
      <c r="G49" s="59">
        <v>299</v>
      </c>
      <c r="H49" s="19">
        <v>222</v>
      </c>
      <c r="I49" s="25"/>
      <c r="J49" s="26"/>
      <c r="K49" s="19">
        <v>521</v>
      </c>
      <c r="L49" s="26"/>
    </row>
    <row r="50" spans="1:25" x14ac:dyDescent="0.3">
      <c r="A50" s="62">
        <v>2017</v>
      </c>
      <c r="B50" s="77">
        <v>208</v>
      </c>
      <c r="C50" s="78"/>
      <c r="D50" s="59">
        <v>85</v>
      </c>
      <c r="E50" s="54">
        <v>0.1</v>
      </c>
      <c r="F50" s="63"/>
      <c r="G50" s="59">
        <v>294</v>
      </c>
      <c r="H50" s="19">
        <v>258</v>
      </c>
      <c r="I50" s="25"/>
      <c r="J50" s="26"/>
      <c r="K50" s="19">
        <v>552</v>
      </c>
      <c r="L50" s="26"/>
    </row>
    <row r="51" spans="1:25" x14ac:dyDescent="0.3">
      <c r="A51" s="62">
        <v>2018</v>
      </c>
      <c r="B51" s="77">
        <v>175</v>
      </c>
      <c r="C51" s="78"/>
      <c r="D51" s="59">
        <v>37</v>
      </c>
      <c r="E51" s="54">
        <v>0.7</v>
      </c>
      <c r="F51" s="63"/>
      <c r="G51" s="59">
        <v>212</v>
      </c>
      <c r="H51" s="19">
        <v>72</v>
      </c>
      <c r="I51" s="25"/>
      <c r="J51" s="26"/>
      <c r="K51" s="19">
        <v>284</v>
      </c>
      <c r="L51" s="26"/>
    </row>
    <row r="52" spans="1:25" x14ac:dyDescent="0.3">
      <c r="A52" s="62">
        <v>2019</v>
      </c>
      <c r="B52" s="77">
        <v>66</v>
      </c>
      <c r="C52" s="78"/>
      <c r="D52" s="59">
        <v>17</v>
      </c>
      <c r="E52" s="19">
        <v>1</v>
      </c>
      <c r="F52" s="26"/>
      <c r="G52" s="59">
        <v>83</v>
      </c>
      <c r="H52" s="19">
        <v>40</v>
      </c>
      <c r="I52" s="25"/>
      <c r="J52" s="26"/>
      <c r="K52" s="19">
        <v>123</v>
      </c>
      <c r="L52" s="26"/>
      <c r="M52" s="55"/>
      <c r="N52" s="55"/>
      <c r="O52" s="55"/>
    </row>
    <row r="53" spans="1:25" x14ac:dyDescent="0.3">
      <c r="A53" s="62">
        <v>2020</v>
      </c>
      <c r="B53" s="77">
        <v>26</v>
      </c>
      <c r="C53" s="78"/>
      <c r="D53" s="59">
        <v>11</v>
      </c>
      <c r="E53" s="54">
        <v>0.1</v>
      </c>
      <c r="F53" s="63"/>
      <c r="G53" s="59">
        <v>36</v>
      </c>
      <c r="H53" s="19">
        <v>61</v>
      </c>
      <c r="I53" s="25"/>
      <c r="J53" s="26"/>
      <c r="K53" s="19">
        <v>97</v>
      </c>
      <c r="L53" s="26"/>
      <c r="M53" s="55"/>
      <c r="N53" s="55"/>
      <c r="O53" s="55"/>
    </row>
    <row r="54" spans="1:25" x14ac:dyDescent="0.3">
      <c r="A54" s="62">
        <v>2021</v>
      </c>
      <c r="B54" s="77">
        <v>19</v>
      </c>
      <c r="C54" s="78"/>
      <c r="D54" s="59">
        <v>4</v>
      </c>
      <c r="E54" s="54">
        <v>0.8</v>
      </c>
      <c r="F54" s="63"/>
      <c r="G54" s="59">
        <v>24</v>
      </c>
      <c r="H54" s="19">
        <v>26</v>
      </c>
      <c r="I54" s="25"/>
      <c r="J54" s="26"/>
      <c r="K54" s="19">
        <v>50</v>
      </c>
      <c r="L54" s="26"/>
      <c r="M54" s="55"/>
      <c r="N54" s="55"/>
      <c r="O54" s="55"/>
    </row>
    <row r="55" spans="1:25" x14ac:dyDescent="0.3">
      <c r="A55" s="18" t="s">
        <v>265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</row>
    <row r="61" spans="1:25" x14ac:dyDescent="0.3">
      <c r="A61" t="s">
        <v>204</v>
      </c>
      <c r="B61" t="s">
        <v>191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t="s">
        <v>12</v>
      </c>
      <c r="O61" t="s">
        <v>13</v>
      </c>
      <c r="P61" t="s">
        <v>14</v>
      </c>
      <c r="Q61" t="s">
        <v>15</v>
      </c>
      <c r="R61" t="s">
        <v>16</v>
      </c>
      <c r="S61" t="s">
        <v>17</v>
      </c>
      <c r="T61" t="s">
        <v>18</v>
      </c>
      <c r="U61" t="s">
        <v>19</v>
      </c>
      <c r="V61" t="s">
        <v>20</v>
      </c>
      <c r="W61" t="s">
        <v>21</v>
      </c>
      <c r="X61" t="s">
        <v>22</v>
      </c>
      <c r="Y61" t="s">
        <v>23</v>
      </c>
    </row>
    <row r="62" spans="1:25" x14ac:dyDescent="0.3">
      <c r="A62" t="s">
        <v>197</v>
      </c>
      <c r="B62">
        <v>2012</v>
      </c>
      <c r="D62" s="37">
        <f>AVERAGE(E39:F45)</f>
        <v>4.4428571428571431</v>
      </c>
      <c r="E62" s="37">
        <f>AVERAGE(B39:B45)</f>
        <v>234.57142857142858</v>
      </c>
      <c r="X62" s="37"/>
      <c r="Y62" s="37">
        <f>AVERAGE(D39:D45)</f>
        <v>126.71428571428571</v>
      </c>
    </row>
    <row r="63" spans="1:25" x14ac:dyDescent="0.3">
      <c r="A63" t="s">
        <v>197</v>
      </c>
      <c r="B63">
        <v>2016</v>
      </c>
      <c r="D63" s="37">
        <f>AVERAGE(E43:F49)</f>
        <v>0.35714285714285715</v>
      </c>
      <c r="E63" s="37">
        <f>AVERAGE(B43:B49)</f>
        <v>95.285714285714292</v>
      </c>
      <c r="X63" s="37"/>
      <c r="Y63" s="37">
        <f>AVERAGE(D43:D49)</f>
        <v>46.714285714285715</v>
      </c>
    </row>
    <row r="64" spans="1:25" x14ac:dyDescent="0.3">
      <c r="A64" t="s">
        <v>197</v>
      </c>
      <c r="B64" t="s">
        <v>209</v>
      </c>
      <c r="D64" s="37">
        <f>AVERAGE(E47:F53)</f>
        <v>0.3</v>
      </c>
      <c r="E64" s="37">
        <f>AVERAGE(B47:B53)</f>
        <v>114.28571428571429</v>
      </c>
      <c r="X64" s="37"/>
      <c r="Y64" s="37">
        <f>AVERAGE(D47:D53)</f>
        <v>47.714285714285715</v>
      </c>
    </row>
  </sheetData>
  <mergeCells count="179">
    <mergeCell ref="A2:O2"/>
    <mergeCell ref="B3:C3"/>
    <mergeCell ref="E3:F3"/>
    <mergeCell ref="H3:J3"/>
    <mergeCell ref="K3:L3"/>
    <mergeCell ref="B4:C4"/>
    <mergeCell ref="E4:F4"/>
    <mergeCell ref="H4:J4"/>
    <mergeCell ref="K4:L4"/>
    <mergeCell ref="B5:C5"/>
    <mergeCell ref="E5:F5"/>
    <mergeCell ref="H5:J5"/>
    <mergeCell ref="K5:L5"/>
    <mergeCell ref="B6:C6"/>
    <mergeCell ref="E6:F6"/>
    <mergeCell ref="H6:J6"/>
    <mergeCell ref="K6:L6"/>
    <mergeCell ref="B7:C7"/>
    <mergeCell ref="E7:F7"/>
    <mergeCell ref="H7:J7"/>
    <mergeCell ref="K7:L7"/>
    <mergeCell ref="B8:C8"/>
    <mergeCell ref="E8:F8"/>
    <mergeCell ref="H8:J8"/>
    <mergeCell ref="K8:L8"/>
    <mergeCell ref="B9:C9"/>
    <mergeCell ref="E9:F9"/>
    <mergeCell ref="H9:J9"/>
    <mergeCell ref="K9:L9"/>
    <mergeCell ref="B10:C10"/>
    <mergeCell ref="E10:F10"/>
    <mergeCell ref="H10:J10"/>
    <mergeCell ref="K10:L10"/>
    <mergeCell ref="B11:C11"/>
    <mergeCell ref="E11:F11"/>
    <mergeCell ref="H11:J11"/>
    <mergeCell ref="K11:L11"/>
    <mergeCell ref="B12:C12"/>
    <mergeCell ref="E12:F12"/>
    <mergeCell ref="H12:J12"/>
    <mergeCell ref="K12:L12"/>
    <mergeCell ref="B13:C13"/>
    <mergeCell ref="E13:F13"/>
    <mergeCell ref="H13:J13"/>
    <mergeCell ref="K13:L13"/>
    <mergeCell ref="B14:C14"/>
    <mergeCell ref="E14:F14"/>
    <mergeCell ref="H14:J14"/>
    <mergeCell ref="K14:L14"/>
    <mergeCell ref="B15:C15"/>
    <mergeCell ref="E15:F15"/>
    <mergeCell ref="H15:J15"/>
    <mergeCell ref="K15:L15"/>
    <mergeCell ref="B16:C16"/>
    <mergeCell ref="E16:F16"/>
    <mergeCell ref="H16:J16"/>
    <mergeCell ref="K16:L16"/>
    <mergeCell ref="B17:C17"/>
    <mergeCell ref="E17:F17"/>
    <mergeCell ref="H17:J17"/>
    <mergeCell ref="K17:L17"/>
    <mergeCell ref="B18:C18"/>
    <mergeCell ref="E18:F18"/>
    <mergeCell ref="H18:J18"/>
    <mergeCell ref="K18:L18"/>
    <mergeCell ref="B19:C19"/>
    <mergeCell ref="E19:F19"/>
    <mergeCell ref="H19:J19"/>
    <mergeCell ref="K19:L19"/>
    <mergeCell ref="B20:C20"/>
    <mergeCell ref="E20:F20"/>
    <mergeCell ref="H20:J20"/>
    <mergeCell ref="K20:L20"/>
    <mergeCell ref="B21:C21"/>
    <mergeCell ref="E21:F21"/>
    <mergeCell ref="H21:J21"/>
    <mergeCell ref="K21:L21"/>
    <mergeCell ref="B22:C22"/>
    <mergeCell ref="E22:F22"/>
    <mergeCell ref="H22:J22"/>
    <mergeCell ref="K22:L22"/>
    <mergeCell ref="B23:C23"/>
    <mergeCell ref="E23:F23"/>
    <mergeCell ref="H23:J23"/>
    <mergeCell ref="K23:L23"/>
    <mergeCell ref="E24:F24"/>
    <mergeCell ref="H24:J24"/>
    <mergeCell ref="K24:L24"/>
    <mergeCell ref="E25:F25"/>
    <mergeCell ref="H25:J25"/>
    <mergeCell ref="K25:L25"/>
    <mergeCell ref="E26:F26"/>
    <mergeCell ref="H26:J26"/>
    <mergeCell ref="K26:L26"/>
    <mergeCell ref="E27:F27"/>
    <mergeCell ref="H27:J27"/>
    <mergeCell ref="K27:L27"/>
    <mergeCell ref="E28:F28"/>
    <mergeCell ref="H28:J28"/>
    <mergeCell ref="K28:L28"/>
    <mergeCell ref="E29:F29"/>
    <mergeCell ref="H29:J29"/>
    <mergeCell ref="K29:L29"/>
    <mergeCell ref="E30:F30"/>
    <mergeCell ref="H30:J30"/>
    <mergeCell ref="K30:L30"/>
    <mergeCell ref="E31:F31"/>
    <mergeCell ref="H31:J31"/>
    <mergeCell ref="K31:L31"/>
    <mergeCell ref="E32:F32"/>
    <mergeCell ref="H32:J32"/>
    <mergeCell ref="K32:L32"/>
    <mergeCell ref="E33:F33"/>
    <mergeCell ref="H33:J33"/>
    <mergeCell ref="K33:L33"/>
    <mergeCell ref="E34:F34"/>
    <mergeCell ref="H34:J34"/>
    <mergeCell ref="K34:L34"/>
    <mergeCell ref="E35:F35"/>
    <mergeCell ref="H35:J35"/>
    <mergeCell ref="K35:L35"/>
    <mergeCell ref="E36:F36"/>
    <mergeCell ref="H36:J36"/>
    <mergeCell ref="K36:L36"/>
    <mergeCell ref="E37:F37"/>
    <mergeCell ref="H37:J37"/>
    <mergeCell ref="K37:L37"/>
    <mergeCell ref="E38:F38"/>
    <mergeCell ref="H38:J38"/>
    <mergeCell ref="K38:L38"/>
    <mergeCell ref="E39:F39"/>
    <mergeCell ref="H39:J39"/>
    <mergeCell ref="K39:L39"/>
    <mergeCell ref="E40:F40"/>
    <mergeCell ref="H40:J40"/>
    <mergeCell ref="K40:L40"/>
    <mergeCell ref="E41:F41"/>
    <mergeCell ref="H41:J41"/>
    <mergeCell ref="K41:L41"/>
    <mergeCell ref="E42:F42"/>
    <mergeCell ref="H42:J42"/>
    <mergeCell ref="K42:L42"/>
    <mergeCell ref="E43:F43"/>
    <mergeCell ref="H43:J43"/>
    <mergeCell ref="K43:L43"/>
    <mergeCell ref="E44:F44"/>
    <mergeCell ref="H44:J44"/>
    <mergeCell ref="K44:L44"/>
    <mergeCell ref="E45:F45"/>
    <mergeCell ref="H45:J45"/>
    <mergeCell ref="K45:L45"/>
    <mergeCell ref="E46:F46"/>
    <mergeCell ref="H46:J46"/>
    <mergeCell ref="K46:L46"/>
    <mergeCell ref="E47:F47"/>
    <mergeCell ref="H47:J47"/>
    <mergeCell ref="K47:L47"/>
    <mergeCell ref="E48:F48"/>
    <mergeCell ref="H48:J48"/>
    <mergeCell ref="K48:L48"/>
    <mergeCell ref="E49:F49"/>
    <mergeCell ref="H49:J49"/>
    <mergeCell ref="K49:L49"/>
    <mergeCell ref="E50:F50"/>
    <mergeCell ref="H50:J50"/>
    <mergeCell ref="K50:L50"/>
    <mergeCell ref="E51:F51"/>
    <mergeCell ref="H51:J51"/>
    <mergeCell ref="K51:L51"/>
    <mergeCell ref="E52:F52"/>
    <mergeCell ref="H52:J52"/>
    <mergeCell ref="K52:L52"/>
    <mergeCell ref="E53:F53"/>
    <mergeCell ref="H53:J53"/>
    <mergeCell ref="K53:L53"/>
    <mergeCell ref="E54:F54"/>
    <mergeCell ref="H54:J54"/>
    <mergeCell ref="K54:L54"/>
    <mergeCell ref="A55:O5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B6E5-4566-4E7F-AAC4-0986C9EB7552}">
  <dimension ref="A1:AR59"/>
  <sheetViews>
    <sheetView topLeftCell="P4" zoomScale="62" workbookViewId="0">
      <selection activeCell="S37" sqref="S37:AO39"/>
    </sheetView>
  </sheetViews>
  <sheetFormatPr baseColWidth="10" defaultRowHeight="14.4" x14ac:dyDescent="0.3"/>
  <sheetData>
    <row r="1" spans="1:40" x14ac:dyDescent="0.3">
      <c r="A1" s="18" t="s">
        <v>210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40" ht="24" x14ac:dyDescent="0.3">
      <c r="A2" s="9" t="s">
        <v>211</v>
      </c>
      <c r="B2" s="14" t="s">
        <v>212</v>
      </c>
      <c r="C2" s="14" t="s">
        <v>213</v>
      </c>
      <c r="D2" s="14" t="s">
        <v>214</v>
      </c>
      <c r="E2" s="14" t="s">
        <v>215</v>
      </c>
      <c r="F2" s="15" t="s">
        <v>216</v>
      </c>
      <c r="G2" s="13" t="s">
        <v>217</v>
      </c>
      <c r="H2" s="14" t="s">
        <v>218</v>
      </c>
      <c r="I2" s="14" t="s">
        <v>219</v>
      </c>
      <c r="J2" s="14" t="s">
        <v>220</v>
      </c>
      <c r="K2" s="14" t="s">
        <v>221</v>
      </c>
      <c r="L2" s="14" t="s">
        <v>222</v>
      </c>
      <c r="M2" s="14" t="s">
        <v>223</v>
      </c>
      <c r="N2" s="14" t="s">
        <v>224</v>
      </c>
      <c r="O2" s="14" t="s">
        <v>225</v>
      </c>
      <c r="P2" s="8"/>
    </row>
    <row r="3" spans="1:40" x14ac:dyDescent="0.3">
      <c r="A3" s="10">
        <v>1966</v>
      </c>
      <c r="B3" s="11">
        <v>0</v>
      </c>
      <c r="C3" s="11">
        <v>839</v>
      </c>
      <c r="D3" s="11">
        <v>0</v>
      </c>
      <c r="E3" s="11">
        <v>450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2"/>
      <c r="L3" s="12"/>
      <c r="M3" s="12"/>
      <c r="N3" s="12"/>
      <c r="O3" s="11">
        <v>1289</v>
      </c>
      <c r="P3" s="8"/>
    </row>
    <row r="4" spans="1:40" x14ac:dyDescent="0.3">
      <c r="A4" s="10">
        <v>1967</v>
      </c>
      <c r="B4" s="11">
        <v>0</v>
      </c>
      <c r="C4" s="11">
        <v>0</v>
      </c>
      <c r="D4" s="16">
        <v>1043</v>
      </c>
      <c r="E4" s="11">
        <v>273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2"/>
      <c r="L4" s="12"/>
      <c r="M4" s="12"/>
      <c r="N4" s="12"/>
      <c r="O4" s="11">
        <v>1316</v>
      </c>
      <c r="P4" s="8"/>
    </row>
    <row r="5" spans="1:40" x14ac:dyDescent="0.3">
      <c r="A5" s="10">
        <v>1968</v>
      </c>
      <c r="B5" s="11">
        <v>0</v>
      </c>
      <c r="C5" s="11">
        <v>0</v>
      </c>
      <c r="D5" s="16">
        <v>1838</v>
      </c>
      <c r="E5" s="11">
        <v>949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2"/>
      <c r="L5" s="12"/>
      <c r="M5" s="12"/>
      <c r="N5" s="12"/>
      <c r="O5" s="11">
        <v>2787</v>
      </c>
      <c r="P5" s="8"/>
      <c r="R5" t="s">
        <v>1</v>
      </c>
      <c r="S5" t="s">
        <v>2</v>
      </c>
      <c r="T5" t="s">
        <v>3</v>
      </c>
      <c r="U5" t="s">
        <v>4</v>
      </c>
      <c r="V5" t="s">
        <v>5</v>
      </c>
      <c r="W5" t="s">
        <v>6</v>
      </c>
      <c r="X5" t="s">
        <v>7</v>
      </c>
      <c r="Y5" t="s">
        <v>8</v>
      </c>
      <c r="Z5" t="s">
        <v>9</v>
      </c>
      <c r="AA5" t="s">
        <v>10</v>
      </c>
      <c r="AB5" t="s">
        <v>11</v>
      </c>
      <c r="AC5" t="s">
        <v>12</v>
      </c>
      <c r="AD5" t="s">
        <v>13</v>
      </c>
      <c r="AE5" t="s">
        <v>14</v>
      </c>
      <c r="AF5" t="s">
        <v>15</v>
      </c>
      <c r="AG5" t="s">
        <v>16</v>
      </c>
      <c r="AH5" t="s">
        <v>17</v>
      </c>
      <c r="AI5" t="s">
        <v>18</v>
      </c>
      <c r="AJ5" t="s">
        <v>19</v>
      </c>
      <c r="AK5" t="s">
        <v>20</v>
      </c>
      <c r="AL5" t="s">
        <v>21</v>
      </c>
      <c r="AM5" t="s">
        <v>22</v>
      </c>
      <c r="AN5" t="s">
        <v>23</v>
      </c>
    </row>
    <row r="6" spans="1:40" x14ac:dyDescent="0.3">
      <c r="A6" s="10">
        <v>1969</v>
      </c>
      <c r="B6" s="11">
        <v>0</v>
      </c>
      <c r="C6" s="11">
        <v>0</v>
      </c>
      <c r="D6" s="11">
        <v>309</v>
      </c>
      <c r="E6" s="11">
        <v>910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2"/>
      <c r="L6" s="12"/>
      <c r="M6" s="12"/>
      <c r="N6" s="12"/>
      <c r="O6" s="11">
        <v>1219</v>
      </c>
      <c r="P6" s="8"/>
      <c r="Q6">
        <v>2006</v>
      </c>
      <c r="S6" s="37">
        <f>D43</f>
        <v>0</v>
      </c>
      <c r="U6" s="37">
        <f>M43</f>
        <v>0</v>
      </c>
      <c r="V6" s="37">
        <f>N43</f>
        <v>118</v>
      </c>
      <c r="X6" s="37">
        <f>B43</f>
        <v>1939</v>
      </c>
      <c r="Y6" s="37">
        <f>C43</f>
        <v>2976</v>
      </c>
      <c r="Z6" s="37">
        <f>F43+G43</f>
        <v>488</v>
      </c>
      <c r="AC6" s="37">
        <f>H43</f>
        <v>5</v>
      </c>
      <c r="AE6" s="37">
        <f>L43</f>
        <v>0</v>
      </c>
      <c r="AG6" s="37">
        <f>J43</f>
        <v>2</v>
      </c>
      <c r="AJ6" s="37">
        <f>E43</f>
        <v>106</v>
      </c>
      <c r="AK6" s="37">
        <f>K43</f>
        <v>0</v>
      </c>
      <c r="AM6" s="37">
        <f>I43</f>
        <v>16</v>
      </c>
    </row>
    <row r="7" spans="1:40" x14ac:dyDescent="0.3">
      <c r="A7" s="10">
        <v>1970</v>
      </c>
      <c r="B7" s="11">
        <v>0</v>
      </c>
      <c r="C7" s="11">
        <v>0</v>
      </c>
      <c r="D7" s="11">
        <v>348</v>
      </c>
      <c r="E7" s="11">
        <v>2894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2"/>
      <c r="L7" s="12"/>
      <c r="M7" s="12"/>
      <c r="N7" s="12"/>
      <c r="O7" s="11">
        <v>3242</v>
      </c>
      <c r="P7" s="8"/>
      <c r="Q7">
        <v>2007</v>
      </c>
      <c r="S7" s="37">
        <f t="shared" ref="S7:S20" si="0">D44</f>
        <v>0</v>
      </c>
      <c r="U7" s="37">
        <f t="shared" ref="U7:V7" si="1">M44</f>
        <v>0</v>
      </c>
      <c r="V7" s="37">
        <f t="shared" si="1"/>
        <v>85</v>
      </c>
      <c r="X7" s="37">
        <f t="shared" ref="X7:Y7" si="2">B44</f>
        <v>1880</v>
      </c>
      <c r="Y7" s="37">
        <f t="shared" si="2"/>
        <v>3213</v>
      </c>
      <c r="Z7" s="37">
        <f t="shared" ref="Z7:Z20" si="3">F44+G44</f>
        <v>177</v>
      </c>
      <c r="AC7" s="37">
        <f t="shared" ref="AC7:AC20" si="4">H44</f>
        <v>2</v>
      </c>
      <c r="AE7" s="37">
        <f t="shared" ref="AE7:AE20" si="5">L44</f>
        <v>0</v>
      </c>
      <c r="AG7" s="37">
        <f t="shared" ref="AG7:AG20" si="6">J44</f>
        <v>1</v>
      </c>
      <c r="AJ7" s="37">
        <f t="shared" ref="AJ7:AJ20" si="7">E44</f>
        <v>253</v>
      </c>
      <c r="AK7" s="37">
        <f t="shared" ref="AK7:AK20" si="8">K44</f>
        <v>0</v>
      </c>
      <c r="AM7" s="37">
        <f t="shared" ref="AM7:AM20" si="9">I44</f>
        <v>37</v>
      </c>
    </row>
    <row r="8" spans="1:40" x14ac:dyDescent="0.3">
      <c r="A8" s="10">
        <v>1971</v>
      </c>
      <c r="B8" s="11">
        <v>0</v>
      </c>
      <c r="C8" s="11">
        <v>0</v>
      </c>
      <c r="D8" s="16">
        <v>1367</v>
      </c>
      <c r="E8" s="11">
        <v>572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/>
      <c r="L8" s="12"/>
      <c r="M8" s="12"/>
      <c r="N8" s="12"/>
      <c r="O8" s="11">
        <v>1939</v>
      </c>
      <c r="P8" s="8"/>
      <c r="Q8">
        <v>2008</v>
      </c>
      <c r="S8" s="37">
        <f t="shared" si="0"/>
        <v>0</v>
      </c>
      <c r="U8" s="37">
        <f t="shared" ref="U8:V8" si="10">M45</f>
        <v>0</v>
      </c>
      <c r="V8" s="37">
        <f t="shared" si="10"/>
        <v>16</v>
      </c>
      <c r="X8" s="37">
        <f t="shared" ref="X8:Y8" si="11">B45</f>
        <v>975</v>
      </c>
      <c r="Y8" s="37">
        <f t="shared" si="11"/>
        <v>2501</v>
      </c>
      <c r="Z8" s="37">
        <f t="shared" si="3"/>
        <v>214</v>
      </c>
      <c r="AC8" s="37">
        <f t="shared" si="4"/>
        <v>0</v>
      </c>
      <c r="AE8" s="37">
        <f t="shared" si="5"/>
        <v>0</v>
      </c>
      <c r="AG8" s="37">
        <f t="shared" si="6"/>
        <v>2</v>
      </c>
      <c r="AJ8" s="37">
        <f t="shared" si="7"/>
        <v>110</v>
      </c>
      <c r="AK8" s="37">
        <f t="shared" si="8"/>
        <v>0</v>
      </c>
      <c r="AM8" s="37">
        <f t="shared" si="9"/>
        <v>122</v>
      </c>
    </row>
    <row r="9" spans="1:40" x14ac:dyDescent="0.3">
      <c r="A9" s="10">
        <v>1972</v>
      </c>
      <c r="B9" s="11">
        <v>0</v>
      </c>
      <c r="C9" s="11">
        <v>696</v>
      </c>
      <c r="D9" s="16">
        <v>2730</v>
      </c>
      <c r="E9" s="11">
        <v>1217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2"/>
      <c r="L9" s="12"/>
      <c r="M9" s="12"/>
      <c r="N9" s="12"/>
      <c r="O9" s="11">
        <v>4643</v>
      </c>
      <c r="P9" s="8"/>
      <c r="Q9">
        <v>2009</v>
      </c>
      <c r="S9" s="37">
        <f t="shared" si="0"/>
        <v>0</v>
      </c>
      <c r="U9" s="37">
        <f t="shared" ref="U9:V9" si="12">M46</f>
        <v>0</v>
      </c>
      <c r="V9" s="37">
        <f t="shared" si="12"/>
        <v>166</v>
      </c>
      <c r="X9" s="37">
        <f t="shared" ref="X9:Y9" si="13">B46</f>
        <v>978</v>
      </c>
      <c r="Y9" s="37">
        <f t="shared" si="13"/>
        <v>2547</v>
      </c>
      <c r="Z9" s="37">
        <f t="shared" si="3"/>
        <v>346</v>
      </c>
      <c r="AC9" s="37">
        <f t="shared" si="4"/>
        <v>0</v>
      </c>
      <c r="AE9" s="37">
        <f t="shared" si="5"/>
        <v>0</v>
      </c>
      <c r="AG9" s="37">
        <f t="shared" si="6"/>
        <v>0</v>
      </c>
      <c r="AJ9" s="37">
        <f t="shared" si="7"/>
        <v>83</v>
      </c>
      <c r="AK9" s="37">
        <f t="shared" si="8"/>
        <v>0</v>
      </c>
      <c r="AM9" s="37">
        <f t="shared" si="9"/>
        <v>1</v>
      </c>
    </row>
    <row r="10" spans="1:40" x14ac:dyDescent="0.3">
      <c r="A10" s="10">
        <v>1973</v>
      </c>
      <c r="B10" s="11">
        <v>51</v>
      </c>
      <c r="C10" s="11">
        <v>18080</v>
      </c>
      <c r="D10" s="16">
        <v>3009</v>
      </c>
      <c r="E10" s="11">
        <v>4028</v>
      </c>
      <c r="F10" s="11">
        <v>4</v>
      </c>
      <c r="G10" s="11">
        <v>0</v>
      </c>
      <c r="H10" s="11">
        <v>0</v>
      </c>
      <c r="I10" s="11">
        <v>0</v>
      </c>
      <c r="J10" s="11">
        <v>0</v>
      </c>
      <c r="K10" s="12"/>
      <c r="L10" s="12"/>
      <c r="M10" s="12"/>
      <c r="N10" s="12"/>
      <c r="O10" s="11">
        <v>25172</v>
      </c>
      <c r="P10" s="8"/>
      <c r="Q10">
        <v>2010</v>
      </c>
      <c r="S10" s="37">
        <f t="shared" si="0"/>
        <v>0</v>
      </c>
      <c r="U10" s="37">
        <f t="shared" ref="U10:V10" si="14">M47</f>
        <v>0</v>
      </c>
      <c r="V10" s="37">
        <f t="shared" si="14"/>
        <v>247</v>
      </c>
      <c r="X10" s="37">
        <f t="shared" ref="X10:Y10" si="15">B47</f>
        <v>1539</v>
      </c>
      <c r="Y10" s="37">
        <f t="shared" si="15"/>
        <v>2453</v>
      </c>
      <c r="Z10" s="37">
        <f t="shared" si="3"/>
        <v>360</v>
      </c>
      <c r="AC10" s="37">
        <f t="shared" si="4"/>
        <v>0</v>
      </c>
      <c r="AE10" s="37">
        <f t="shared" si="5"/>
        <v>0</v>
      </c>
      <c r="AG10" s="37">
        <f t="shared" si="6"/>
        <v>0</v>
      </c>
      <c r="AJ10" s="37">
        <f t="shared" si="7"/>
        <v>160</v>
      </c>
      <c r="AK10" s="37">
        <f t="shared" si="8"/>
        <v>0</v>
      </c>
      <c r="AM10" s="37">
        <f t="shared" si="9"/>
        <v>0</v>
      </c>
    </row>
    <row r="11" spans="1:40" x14ac:dyDescent="0.3">
      <c r="A11" s="10">
        <v>1974</v>
      </c>
      <c r="B11" s="11">
        <v>76</v>
      </c>
      <c r="C11" s="11">
        <v>15390</v>
      </c>
      <c r="D11" s="16">
        <v>3026</v>
      </c>
      <c r="E11" s="11">
        <v>1916</v>
      </c>
      <c r="F11" s="11">
        <v>167</v>
      </c>
      <c r="G11" s="11">
        <v>0</v>
      </c>
      <c r="H11" s="11">
        <v>0</v>
      </c>
      <c r="I11" s="11">
        <v>0</v>
      </c>
      <c r="J11" s="11">
        <v>0</v>
      </c>
      <c r="K11" s="12"/>
      <c r="L11" s="12"/>
      <c r="M11" s="12"/>
      <c r="N11" s="12"/>
      <c r="O11" s="11">
        <v>20575</v>
      </c>
      <c r="P11" s="8"/>
      <c r="Q11">
        <v>2011</v>
      </c>
      <c r="S11" s="37">
        <f>W23</f>
        <v>0</v>
      </c>
      <c r="U11" s="37"/>
      <c r="V11" s="37">
        <f>AQ23</f>
        <v>36</v>
      </c>
      <c r="X11" s="37">
        <f>R23</f>
        <v>1167</v>
      </c>
      <c r="Y11" s="37">
        <f>V23</f>
        <v>1480</v>
      </c>
      <c r="Z11" s="37">
        <f>AA23+AD23</f>
        <v>74</v>
      </c>
      <c r="AC11" s="37">
        <f>AE23</f>
        <v>0</v>
      </c>
      <c r="AE11" s="37"/>
      <c r="AG11" s="37">
        <f>AJ23</f>
        <v>0</v>
      </c>
      <c r="AJ11" s="37">
        <f>Y23</f>
        <v>104</v>
      </c>
      <c r="AK11" s="37"/>
      <c r="AM11" s="37">
        <f>AG23</f>
        <v>0</v>
      </c>
    </row>
    <row r="12" spans="1:40" x14ac:dyDescent="0.3">
      <c r="A12" s="10">
        <v>1975</v>
      </c>
      <c r="B12" s="11">
        <v>19</v>
      </c>
      <c r="C12" s="11">
        <v>7147</v>
      </c>
      <c r="D12" s="16">
        <v>4469</v>
      </c>
      <c r="E12" s="11">
        <v>2549</v>
      </c>
      <c r="F12" s="11">
        <v>9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2"/>
      <c r="O12" s="11">
        <v>14193</v>
      </c>
      <c r="P12" s="8"/>
      <c r="Q12">
        <v>2012</v>
      </c>
      <c r="S12" s="37">
        <f t="shared" ref="S12:S20" si="16">W24</f>
        <v>0</v>
      </c>
      <c r="U12" s="37"/>
      <c r="V12" s="37">
        <f t="shared" ref="V12:V20" si="17">AQ24</f>
        <v>238</v>
      </c>
      <c r="X12" s="37">
        <f t="shared" ref="X12:X20" si="18">R24</f>
        <v>1015</v>
      </c>
      <c r="Y12" s="37">
        <f t="shared" ref="Y12:Y20" si="19">V24</f>
        <v>1609</v>
      </c>
      <c r="Z12" s="37">
        <f t="shared" ref="Z12:Z20" si="20">AA24+AD24</f>
        <v>47</v>
      </c>
      <c r="AC12" s="37">
        <f t="shared" ref="AC12:AC20" si="21">AE24</f>
        <v>0</v>
      </c>
      <c r="AE12" s="37"/>
      <c r="AG12" s="37">
        <f t="shared" ref="AG12:AG20" si="22">AJ24</f>
        <v>0</v>
      </c>
      <c r="AJ12" s="37">
        <f t="shared" ref="AJ12:AJ20" si="23">Y24</f>
        <v>102</v>
      </c>
      <c r="AK12" s="37"/>
      <c r="AM12" s="37">
        <f t="shared" ref="AM12:AM20" si="24">AG24</f>
        <v>5</v>
      </c>
    </row>
    <row r="13" spans="1:40" x14ac:dyDescent="0.3">
      <c r="A13" s="10">
        <v>1976</v>
      </c>
      <c r="B13" s="11">
        <v>61</v>
      </c>
      <c r="C13" s="11">
        <v>15937</v>
      </c>
      <c r="D13" s="16">
        <v>1714</v>
      </c>
      <c r="E13" s="11">
        <v>1535</v>
      </c>
      <c r="F13" s="11">
        <v>1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2"/>
      <c r="O13" s="11">
        <v>19248</v>
      </c>
      <c r="P13" s="8"/>
      <c r="Q13">
        <v>2013</v>
      </c>
      <c r="S13" s="37">
        <f t="shared" si="16"/>
        <v>0</v>
      </c>
      <c r="U13" s="37"/>
      <c r="V13" s="37">
        <f t="shared" si="17"/>
        <v>45</v>
      </c>
      <c r="X13" s="37">
        <f t="shared" si="18"/>
        <v>575</v>
      </c>
      <c r="Y13" s="37">
        <f t="shared" si="19"/>
        <v>1715</v>
      </c>
      <c r="Z13" s="37">
        <f t="shared" si="20"/>
        <v>205</v>
      </c>
      <c r="AC13" s="37">
        <f t="shared" si="21"/>
        <v>0</v>
      </c>
      <c r="AE13" s="37"/>
      <c r="AG13" s="37">
        <f t="shared" si="22"/>
        <v>0</v>
      </c>
      <c r="AJ13" s="37">
        <f t="shared" si="23"/>
        <v>132</v>
      </c>
      <c r="AK13" s="37"/>
      <c r="AM13" s="37">
        <f t="shared" si="24"/>
        <v>3</v>
      </c>
    </row>
    <row r="14" spans="1:40" x14ac:dyDescent="0.3">
      <c r="A14" s="10">
        <v>1977</v>
      </c>
      <c r="B14" s="11">
        <v>29</v>
      </c>
      <c r="C14" s="11">
        <v>14953</v>
      </c>
      <c r="D14" s="16">
        <v>1340</v>
      </c>
      <c r="E14" s="11">
        <v>967</v>
      </c>
      <c r="F14" s="11">
        <v>560</v>
      </c>
      <c r="G14" s="11">
        <v>0</v>
      </c>
      <c r="H14" s="11">
        <v>0</v>
      </c>
      <c r="I14" s="11">
        <v>12500</v>
      </c>
      <c r="J14" s="11">
        <v>0</v>
      </c>
      <c r="K14" s="11">
        <v>0</v>
      </c>
      <c r="L14" s="11">
        <v>0</v>
      </c>
      <c r="M14" s="11">
        <v>0</v>
      </c>
      <c r="N14" s="12"/>
      <c r="O14" s="11">
        <v>30349</v>
      </c>
      <c r="P14" s="8"/>
      <c r="Q14">
        <v>2014</v>
      </c>
      <c r="S14" s="37">
        <f t="shared" si="16"/>
        <v>0</v>
      </c>
      <c r="U14" s="37"/>
      <c r="V14" s="37">
        <f t="shared" si="17"/>
        <v>1</v>
      </c>
      <c r="X14" s="37">
        <f t="shared" si="18"/>
        <v>880</v>
      </c>
      <c r="Y14" s="37">
        <f t="shared" si="19"/>
        <v>1741</v>
      </c>
      <c r="Z14" s="37">
        <f t="shared" si="20"/>
        <v>288</v>
      </c>
      <c r="AC14" s="37">
        <f t="shared" si="21"/>
        <v>0</v>
      </c>
      <c r="AE14" s="37"/>
      <c r="AG14" s="37">
        <f t="shared" si="22"/>
        <v>0</v>
      </c>
      <c r="AJ14" s="37">
        <f t="shared" si="23"/>
        <v>53</v>
      </c>
      <c r="AK14" s="37"/>
      <c r="AM14" s="37">
        <f t="shared" si="24"/>
        <v>0</v>
      </c>
    </row>
    <row r="15" spans="1:40" x14ac:dyDescent="0.3">
      <c r="A15" s="10">
        <v>1978</v>
      </c>
      <c r="B15" s="11">
        <v>433</v>
      </c>
      <c r="C15" s="11">
        <v>8922</v>
      </c>
      <c r="D15" s="16">
        <v>3242</v>
      </c>
      <c r="E15" s="11">
        <v>347</v>
      </c>
      <c r="F15" s="11">
        <v>56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2"/>
      <c r="O15" s="11">
        <v>13000</v>
      </c>
      <c r="P15" s="8"/>
      <c r="Q15">
        <v>2015</v>
      </c>
      <c r="S15" s="37">
        <f t="shared" si="16"/>
        <v>0</v>
      </c>
      <c r="U15" s="37"/>
      <c r="V15" s="37">
        <f t="shared" si="17"/>
        <v>177</v>
      </c>
      <c r="X15" s="37">
        <f t="shared" si="18"/>
        <v>703</v>
      </c>
      <c r="Y15" s="37">
        <f t="shared" si="19"/>
        <v>1119</v>
      </c>
      <c r="Z15" s="37">
        <f t="shared" si="20"/>
        <v>383</v>
      </c>
      <c r="AC15" s="37">
        <f t="shared" si="21"/>
        <v>0</v>
      </c>
      <c r="AE15" s="37"/>
      <c r="AG15" s="37">
        <f t="shared" si="22"/>
        <v>0</v>
      </c>
      <c r="AJ15" s="37">
        <f t="shared" si="23"/>
        <v>366</v>
      </c>
      <c r="AK15" s="37"/>
      <c r="AM15" s="37">
        <f t="shared" si="24"/>
        <v>0</v>
      </c>
    </row>
    <row r="16" spans="1:40" x14ac:dyDescent="0.3">
      <c r="A16" s="10">
        <v>1979</v>
      </c>
      <c r="B16" s="11">
        <v>1090</v>
      </c>
      <c r="C16" s="11">
        <v>6399</v>
      </c>
      <c r="D16" s="16">
        <v>1871</v>
      </c>
      <c r="E16" s="11">
        <v>448</v>
      </c>
      <c r="F16" s="11">
        <v>279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2"/>
      <c r="O16" s="11">
        <v>10087</v>
      </c>
      <c r="P16" s="8"/>
      <c r="Q16">
        <v>2016</v>
      </c>
      <c r="S16" s="37">
        <f t="shared" si="16"/>
        <v>0</v>
      </c>
      <c r="U16" s="37"/>
      <c r="V16" s="37">
        <f t="shared" si="17"/>
        <v>142</v>
      </c>
      <c r="X16" s="37">
        <f t="shared" si="18"/>
        <v>1113</v>
      </c>
      <c r="Y16" s="37">
        <f t="shared" si="19"/>
        <v>1086</v>
      </c>
      <c r="Z16" s="37">
        <f t="shared" si="20"/>
        <v>281</v>
      </c>
      <c r="AC16" s="37">
        <f t="shared" si="21"/>
        <v>1</v>
      </c>
      <c r="AE16" s="37"/>
      <c r="AG16" s="37">
        <f t="shared" si="22"/>
        <v>0</v>
      </c>
      <c r="AJ16" s="37">
        <f t="shared" si="23"/>
        <v>111</v>
      </c>
      <c r="AK16" s="37"/>
      <c r="AM16" s="37">
        <f t="shared" si="24"/>
        <v>0</v>
      </c>
    </row>
    <row r="17" spans="1:44" x14ac:dyDescent="0.3">
      <c r="A17" s="10">
        <v>1980</v>
      </c>
      <c r="B17" s="11">
        <v>1223</v>
      </c>
      <c r="C17" s="11">
        <v>8378</v>
      </c>
      <c r="D17" s="17">
        <v>12204</v>
      </c>
      <c r="E17" s="11">
        <v>481</v>
      </c>
      <c r="F17" s="11">
        <v>0</v>
      </c>
      <c r="G17" s="11">
        <v>1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2"/>
      <c r="O17" s="11">
        <v>22287</v>
      </c>
      <c r="Q17">
        <v>2017</v>
      </c>
      <c r="S17" s="37">
        <f t="shared" si="16"/>
        <v>1</v>
      </c>
      <c r="U17" s="37"/>
      <c r="V17" s="37">
        <f t="shared" si="17"/>
        <v>65</v>
      </c>
      <c r="X17" s="37">
        <f t="shared" si="18"/>
        <v>854</v>
      </c>
      <c r="Y17" s="37">
        <f t="shared" si="19"/>
        <v>1044</v>
      </c>
      <c r="Z17" s="37">
        <f t="shared" si="20"/>
        <v>645</v>
      </c>
      <c r="AC17" s="37">
        <f t="shared" si="21"/>
        <v>0</v>
      </c>
      <c r="AE17" s="37"/>
      <c r="AG17" s="37">
        <f t="shared" si="22"/>
        <v>0</v>
      </c>
      <c r="AJ17" s="37">
        <f t="shared" si="23"/>
        <v>60</v>
      </c>
      <c r="AK17" s="37"/>
      <c r="AM17" s="37">
        <f t="shared" si="24"/>
        <v>0</v>
      </c>
    </row>
    <row r="18" spans="1:44" x14ac:dyDescent="0.3">
      <c r="A18" s="10">
        <v>1981</v>
      </c>
      <c r="B18" s="11">
        <v>1529</v>
      </c>
      <c r="C18" s="11">
        <v>4243</v>
      </c>
      <c r="D18" s="16">
        <v>7146</v>
      </c>
      <c r="E18" s="11">
        <v>276</v>
      </c>
      <c r="F18" s="11">
        <v>0</v>
      </c>
      <c r="G18" s="11">
        <v>1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2"/>
      <c r="O18" s="11">
        <v>13195</v>
      </c>
      <c r="Q18">
        <v>2018</v>
      </c>
      <c r="S18" s="37">
        <f t="shared" si="16"/>
        <v>0</v>
      </c>
      <c r="U18" s="37"/>
      <c r="V18" s="37">
        <f t="shared" si="17"/>
        <v>78</v>
      </c>
      <c r="X18" s="37">
        <f t="shared" si="18"/>
        <v>969</v>
      </c>
      <c r="Y18" s="37">
        <f t="shared" si="19"/>
        <v>1290</v>
      </c>
      <c r="Z18" s="37">
        <f t="shared" si="20"/>
        <v>736</v>
      </c>
      <c r="AC18" s="37">
        <f t="shared" si="21"/>
        <v>0</v>
      </c>
      <c r="AE18" s="37"/>
      <c r="AG18" s="37">
        <f t="shared" si="22"/>
        <v>0</v>
      </c>
      <c r="AJ18" s="37">
        <f t="shared" si="23"/>
        <v>237</v>
      </c>
      <c r="AK18" s="37"/>
      <c r="AM18" s="37">
        <f t="shared" si="24"/>
        <v>0</v>
      </c>
    </row>
    <row r="19" spans="1:44" x14ac:dyDescent="0.3">
      <c r="A19" s="10">
        <v>1982</v>
      </c>
      <c r="B19" s="11">
        <v>2889</v>
      </c>
      <c r="C19" s="11">
        <v>4536</v>
      </c>
      <c r="D19" s="16">
        <v>3171</v>
      </c>
      <c r="E19" s="11">
        <v>216</v>
      </c>
      <c r="F19" s="11">
        <v>99</v>
      </c>
      <c r="G19" s="11">
        <v>1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2"/>
      <c r="O19" s="11">
        <v>10912</v>
      </c>
      <c r="Q19">
        <v>2019</v>
      </c>
      <c r="S19" s="37">
        <f t="shared" si="16"/>
        <v>0</v>
      </c>
      <c r="U19" s="37"/>
      <c r="V19" s="37">
        <f t="shared" si="17"/>
        <v>132</v>
      </c>
      <c r="X19" s="37">
        <f t="shared" si="18"/>
        <v>638</v>
      </c>
      <c r="Y19" s="37">
        <f t="shared" si="19"/>
        <v>1624</v>
      </c>
      <c r="Z19" s="37">
        <f t="shared" si="20"/>
        <v>719</v>
      </c>
      <c r="AC19" s="37">
        <f t="shared" si="21"/>
        <v>0</v>
      </c>
      <c r="AE19" s="37"/>
      <c r="AG19" s="37">
        <f t="shared" si="22"/>
        <v>0</v>
      </c>
      <c r="AJ19" s="37">
        <f t="shared" si="23"/>
        <v>155</v>
      </c>
      <c r="AK19" s="37"/>
      <c r="AM19" s="37">
        <f t="shared" si="24"/>
        <v>0</v>
      </c>
    </row>
    <row r="20" spans="1:44" x14ac:dyDescent="0.3">
      <c r="A20" s="10">
        <v>1983</v>
      </c>
      <c r="B20" s="11">
        <v>4396</v>
      </c>
      <c r="C20" s="11">
        <v>6144</v>
      </c>
      <c r="D20" s="11">
        <v>271</v>
      </c>
      <c r="E20" s="11">
        <v>606</v>
      </c>
      <c r="F20" s="11">
        <v>13</v>
      </c>
      <c r="G20" s="11">
        <v>2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2"/>
      <c r="O20" s="11">
        <v>11432</v>
      </c>
      <c r="Q20">
        <v>2020</v>
      </c>
      <c r="S20" s="37">
        <f t="shared" si="16"/>
        <v>0</v>
      </c>
      <c r="U20" s="37"/>
      <c r="V20" s="37">
        <f t="shared" si="17"/>
        <v>274</v>
      </c>
      <c r="X20" s="37">
        <f t="shared" si="18"/>
        <v>799</v>
      </c>
      <c r="Y20" s="37">
        <f t="shared" si="19"/>
        <v>1569</v>
      </c>
      <c r="Z20" s="37">
        <f t="shared" si="20"/>
        <v>715</v>
      </c>
      <c r="AC20" s="37">
        <f t="shared" si="21"/>
        <v>0</v>
      </c>
      <c r="AE20" s="37"/>
      <c r="AG20" s="37">
        <f t="shared" si="22"/>
        <v>0</v>
      </c>
      <c r="AJ20" s="37">
        <f t="shared" si="23"/>
        <v>121</v>
      </c>
      <c r="AK20" s="37"/>
      <c r="AM20" s="37">
        <f t="shared" si="24"/>
        <v>0</v>
      </c>
    </row>
    <row r="21" spans="1:44" x14ac:dyDescent="0.3">
      <c r="A21" s="10">
        <v>1984</v>
      </c>
      <c r="B21" s="11">
        <v>7343</v>
      </c>
      <c r="C21" s="11">
        <v>7449</v>
      </c>
      <c r="D21" s="11">
        <v>397</v>
      </c>
      <c r="E21" s="11">
        <v>243</v>
      </c>
      <c r="F21" s="11">
        <v>5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2"/>
      <c r="O21" s="11">
        <v>15437</v>
      </c>
    </row>
    <row r="22" spans="1:44" x14ac:dyDescent="0.3">
      <c r="A22" s="10">
        <v>1985</v>
      </c>
      <c r="B22" s="11">
        <v>4501</v>
      </c>
      <c r="C22" s="11">
        <v>14126</v>
      </c>
      <c r="D22" s="11">
        <v>253</v>
      </c>
      <c r="E22" s="11">
        <v>323</v>
      </c>
      <c r="F22" s="11">
        <v>2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2"/>
      <c r="O22" s="11">
        <v>19205</v>
      </c>
      <c r="Q22" t="s">
        <v>191</v>
      </c>
      <c r="R22" t="s">
        <v>226</v>
      </c>
      <c r="V22" t="s">
        <v>227</v>
      </c>
      <c r="W22" t="s">
        <v>228</v>
      </c>
      <c r="Y22" t="s">
        <v>229</v>
      </c>
      <c r="AA22" t="s">
        <v>230</v>
      </c>
      <c r="AD22" t="s">
        <v>231</v>
      </c>
      <c r="AE22" t="s">
        <v>232</v>
      </c>
      <c r="AG22" t="s">
        <v>233</v>
      </c>
      <c r="AJ22" t="s">
        <v>234</v>
      </c>
      <c r="AL22" t="s">
        <v>235</v>
      </c>
      <c r="AM22" t="s">
        <v>236</v>
      </c>
      <c r="AP22" t="s">
        <v>237</v>
      </c>
      <c r="AQ22" t="s">
        <v>238</v>
      </c>
      <c r="AR22" t="s">
        <v>239</v>
      </c>
    </row>
    <row r="23" spans="1:44" s="41" customFormat="1" x14ac:dyDescent="0.3">
      <c r="A23" s="38">
        <v>1986</v>
      </c>
      <c r="B23" s="39">
        <v>6756</v>
      </c>
      <c r="C23" s="39">
        <v>13760</v>
      </c>
      <c r="D23" s="39">
        <v>243</v>
      </c>
      <c r="E23" s="39">
        <v>248</v>
      </c>
      <c r="F23" s="39">
        <v>9</v>
      </c>
      <c r="G23" s="39">
        <v>2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40"/>
      <c r="O23" s="39">
        <v>21018</v>
      </c>
      <c r="Q23" s="41">
        <v>2011</v>
      </c>
      <c r="R23" s="41">
        <v>1167</v>
      </c>
      <c r="V23" s="41">
        <v>1480</v>
      </c>
      <c r="W23" s="41">
        <v>0</v>
      </c>
      <c r="Y23" s="41">
        <v>104</v>
      </c>
      <c r="AA23" s="41">
        <v>0</v>
      </c>
      <c r="AD23" s="41">
        <v>74</v>
      </c>
      <c r="AE23" s="41">
        <v>0</v>
      </c>
      <c r="AG23" s="41">
        <v>0</v>
      </c>
      <c r="AJ23" s="41">
        <v>0</v>
      </c>
      <c r="AL23" s="41">
        <v>0</v>
      </c>
      <c r="AM23" s="41">
        <v>0</v>
      </c>
      <c r="AP23" s="41">
        <v>0</v>
      </c>
      <c r="AQ23" s="41">
        <v>36</v>
      </c>
      <c r="AR23" s="41">
        <v>2861</v>
      </c>
    </row>
    <row r="24" spans="1:44" x14ac:dyDescent="0.3">
      <c r="A24" s="10">
        <v>1987</v>
      </c>
      <c r="B24" s="11">
        <v>3920</v>
      </c>
      <c r="C24" s="11">
        <v>12645</v>
      </c>
      <c r="D24" s="11">
        <v>553</v>
      </c>
      <c r="E24" s="11">
        <v>298</v>
      </c>
      <c r="F24" s="11">
        <v>4</v>
      </c>
      <c r="G24" s="11">
        <v>10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2"/>
      <c r="O24" s="11">
        <v>17430</v>
      </c>
      <c r="Q24">
        <v>2012</v>
      </c>
      <c r="R24">
        <v>1015</v>
      </c>
      <c r="V24">
        <v>1609</v>
      </c>
      <c r="W24">
        <v>0</v>
      </c>
      <c r="Y24">
        <v>102</v>
      </c>
      <c r="AA24">
        <v>0</v>
      </c>
      <c r="AD24">
        <v>47</v>
      </c>
      <c r="AE24">
        <v>0</v>
      </c>
      <c r="AG24">
        <v>5</v>
      </c>
      <c r="AJ24">
        <v>0</v>
      </c>
      <c r="AL24">
        <v>0</v>
      </c>
      <c r="AM24">
        <v>0</v>
      </c>
      <c r="AP24">
        <v>0</v>
      </c>
      <c r="AQ24">
        <v>238</v>
      </c>
      <c r="AR24">
        <v>3016</v>
      </c>
    </row>
    <row r="25" spans="1:44" x14ac:dyDescent="0.3">
      <c r="A25" s="10">
        <v>1988</v>
      </c>
      <c r="B25" s="11">
        <v>8289</v>
      </c>
      <c r="C25" s="11">
        <v>10201</v>
      </c>
      <c r="D25" s="11">
        <v>89</v>
      </c>
      <c r="E25" s="11">
        <v>237</v>
      </c>
      <c r="F25" s="11">
        <v>11</v>
      </c>
      <c r="G25" s="11">
        <v>15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18842</v>
      </c>
      <c r="Q25">
        <v>2013</v>
      </c>
      <c r="R25">
        <v>575</v>
      </c>
      <c r="V25">
        <v>1715</v>
      </c>
      <c r="W25">
        <v>0</v>
      </c>
      <c r="Y25">
        <v>132</v>
      </c>
      <c r="AA25">
        <v>0</v>
      </c>
      <c r="AD25">
        <v>205</v>
      </c>
      <c r="AE25">
        <v>0</v>
      </c>
      <c r="AG25">
        <v>3</v>
      </c>
      <c r="AJ25">
        <v>0</v>
      </c>
      <c r="AL25">
        <v>0</v>
      </c>
      <c r="AM25">
        <v>0</v>
      </c>
      <c r="AP25">
        <v>0</v>
      </c>
      <c r="AQ25">
        <v>45</v>
      </c>
      <c r="AR25">
        <v>2675</v>
      </c>
    </row>
    <row r="26" spans="1:44" x14ac:dyDescent="0.3">
      <c r="A26" s="10">
        <v>1989</v>
      </c>
      <c r="B26" s="11">
        <v>4388</v>
      </c>
      <c r="C26" s="11">
        <v>9952</v>
      </c>
      <c r="D26" s="11">
        <v>75</v>
      </c>
      <c r="E26" s="11">
        <v>685</v>
      </c>
      <c r="F26" s="11">
        <v>0</v>
      </c>
      <c r="G26" s="11">
        <v>16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15116</v>
      </c>
      <c r="Q26">
        <v>2014</v>
      </c>
      <c r="R26">
        <v>880</v>
      </c>
      <c r="V26">
        <v>1741</v>
      </c>
      <c r="W26">
        <v>0</v>
      </c>
      <c r="Y26">
        <v>53</v>
      </c>
      <c r="AA26">
        <v>3</v>
      </c>
      <c r="AD26">
        <v>285</v>
      </c>
      <c r="AE26">
        <v>0</v>
      </c>
      <c r="AG26">
        <v>0</v>
      </c>
      <c r="AJ26">
        <v>0</v>
      </c>
      <c r="AL26">
        <v>0</v>
      </c>
      <c r="AM26">
        <v>0</v>
      </c>
      <c r="AP26">
        <v>0</v>
      </c>
      <c r="AQ26">
        <v>1</v>
      </c>
      <c r="AR26">
        <v>2963</v>
      </c>
    </row>
    <row r="27" spans="1:44" x14ac:dyDescent="0.3">
      <c r="A27" s="10">
        <v>1990</v>
      </c>
      <c r="B27" s="11">
        <v>1374</v>
      </c>
      <c r="C27" s="11">
        <v>10113</v>
      </c>
      <c r="D27" s="11">
        <v>115</v>
      </c>
      <c r="E27" s="11">
        <v>822</v>
      </c>
      <c r="F27" s="11">
        <v>0</v>
      </c>
      <c r="G27" s="11">
        <v>3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12427</v>
      </c>
      <c r="Q27">
        <v>2015</v>
      </c>
      <c r="R27">
        <v>703</v>
      </c>
      <c r="V27">
        <v>1119</v>
      </c>
      <c r="W27">
        <v>0</v>
      </c>
      <c r="Y27">
        <v>366</v>
      </c>
      <c r="AA27">
        <v>11</v>
      </c>
      <c r="AD27">
        <v>372</v>
      </c>
      <c r="AE27">
        <v>0</v>
      </c>
      <c r="AG27">
        <v>0</v>
      </c>
      <c r="AJ27">
        <v>0</v>
      </c>
      <c r="AL27">
        <v>0</v>
      </c>
      <c r="AM27">
        <v>0</v>
      </c>
      <c r="AP27">
        <v>0</v>
      </c>
      <c r="AQ27">
        <v>177</v>
      </c>
      <c r="AR27">
        <v>2748</v>
      </c>
    </row>
    <row r="28" spans="1:44" x14ac:dyDescent="0.3">
      <c r="A28" s="10">
        <v>1991</v>
      </c>
      <c r="B28" s="11">
        <v>1763</v>
      </c>
      <c r="C28" s="11">
        <v>9871</v>
      </c>
      <c r="D28" s="11">
        <v>60</v>
      </c>
      <c r="E28" s="11">
        <v>412</v>
      </c>
      <c r="F28" s="11">
        <v>7</v>
      </c>
      <c r="G28" s="11">
        <v>72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12185</v>
      </c>
      <c r="Q28">
        <v>2016</v>
      </c>
      <c r="R28">
        <v>1113</v>
      </c>
      <c r="V28">
        <v>1086</v>
      </c>
      <c r="W28">
        <v>0</v>
      </c>
      <c r="Y28">
        <v>111</v>
      </c>
      <c r="AA28">
        <v>0</v>
      </c>
      <c r="AD28">
        <v>281</v>
      </c>
      <c r="AE28">
        <v>1</v>
      </c>
      <c r="AG28">
        <v>0</v>
      </c>
      <c r="AJ28">
        <v>0</v>
      </c>
      <c r="AL28">
        <v>0</v>
      </c>
      <c r="AM28">
        <v>0</v>
      </c>
      <c r="AP28">
        <v>0</v>
      </c>
      <c r="AQ28">
        <v>142</v>
      </c>
      <c r="AR28">
        <v>2734</v>
      </c>
    </row>
    <row r="29" spans="1:44" x14ac:dyDescent="0.3">
      <c r="A29" s="10">
        <v>1992</v>
      </c>
      <c r="B29" s="11">
        <v>3858</v>
      </c>
      <c r="C29" s="11">
        <v>8895</v>
      </c>
      <c r="D29" s="11">
        <v>27</v>
      </c>
      <c r="E29" s="11">
        <v>828</v>
      </c>
      <c r="F29" s="11">
        <v>6</v>
      </c>
      <c r="G29" s="11">
        <v>45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13659</v>
      </c>
      <c r="Q29">
        <v>2017</v>
      </c>
      <c r="R29">
        <v>854</v>
      </c>
      <c r="V29">
        <v>1044</v>
      </c>
      <c r="W29">
        <v>1</v>
      </c>
      <c r="Y29">
        <v>60</v>
      </c>
      <c r="AA29">
        <v>1</v>
      </c>
      <c r="AD29">
        <v>644</v>
      </c>
      <c r="AE29">
        <v>0</v>
      </c>
      <c r="AG29">
        <v>0</v>
      </c>
      <c r="AJ29">
        <v>0</v>
      </c>
      <c r="AL29">
        <v>0</v>
      </c>
      <c r="AM29">
        <v>0</v>
      </c>
      <c r="AP29">
        <v>0</v>
      </c>
      <c r="AQ29">
        <v>65</v>
      </c>
      <c r="AR29">
        <v>2673</v>
      </c>
    </row>
    <row r="30" spans="1:44" x14ac:dyDescent="0.3">
      <c r="A30" s="10">
        <v>1993</v>
      </c>
      <c r="B30" s="11">
        <v>2321</v>
      </c>
      <c r="C30" s="11">
        <v>7631</v>
      </c>
      <c r="D30" s="11">
        <v>181</v>
      </c>
      <c r="E30" s="11">
        <v>319</v>
      </c>
      <c r="F30" s="11">
        <v>114</v>
      </c>
      <c r="G30" s="11">
        <v>220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10789</v>
      </c>
      <c r="Q30">
        <v>2018</v>
      </c>
      <c r="R30">
        <v>969</v>
      </c>
      <c r="V30">
        <v>1290</v>
      </c>
      <c r="W30">
        <v>0</v>
      </c>
      <c r="Y30">
        <v>237</v>
      </c>
      <c r="AA30">
        <v>0</v>
      </c>
      <c r="AD30">
        <v>736</v>
      </c>
      <c r="AE30">
        <v>0</v>
      </c>
      <c r="AG30">
        <v>0</v>
      </c>
      <c r="AJ30">
        <v>0</v>
      </c>
      <c r="AL30">
        <v>0</v>
      </c>
      <c r="AM30">
        <v>0</v>
      </c>
      <c r="AP30">
        <v>0</v>
      </c>
      <c r="AQ30">
        <v>78</v>
      </c>
      <c r="AR30">
        <v>3310</v>
      </c>
    </row>
    <row r="31" spans="1:44" x14ac:dyDescent="0.3">
      <c r="A31" s="10">
        <v>1994</v>
      </c>
      <c r="B31" s="11">
        <v>1309</v>
      </c>
      <c r="C31" s="11">
        <v>3897</v>
      </c>
      <c r="D31" s="11">
        <v>131</v>
      </c>
      <c r="E31" s="11">
        <v>313</v>
      </c>
      <c r="F31" s="11">
        <v>13</v>
      </c>
      <c r="G31" s="11">
        <v>143</v>
      </c>
      <c r="H31" s="11">
        <v>74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437</v>
      </c>
      <c r="O31" s="11">
        <v>6317</v>
      </c>
      <c r="Q31">
        <v>2019</v>
      </c>
      <c r="R31">
        <v>638</v>
      </c>
      <c r="V31">
        <v>1624</v>
      </c>
      <c r="W31">
        <v>0</v>
      </c>
      <c r="Y31">
        <v>155</v>
      </c>
      <c r="AA31">
        <v>0</v>
      </c>
      <c r="AD31">
        <v>719</v>
      </c>
      <c r="AE31">
        <v>0</v>
      </c>
      <c r="AG31">
        <v>0</v>
      </c>
      <c r="AJ31">
        <v>0</v>
      </c>
      <c r="AL31">
        <v>0</v>
      </c>
      <c r="AM31">
        <v>0</v>
      </c>
      <c r="AP31">
        <v>0</v>
      </c>
      <c r="AQ31">
        <v>132</v>
      </c>
      <c r="AR31">
        <v>3268</v>
      </c>
    </row>
    <row r="32" spans="1:44" x14ac:dyDescent="0.3">
      <c r="A32" s="10">
        <v>1995</v>
      </c>
      <c r="B32" s="11">
        <v>1769</v>
      </c>
      <c r="C32" s="11">
        <v>4121</v>
      </c>
      <c r="D32" s="11">
        <v>191</v>
      </c>
      <c r="E32" s="11">
        <v>182</v>
      </c>
      <c r="F32" s="11">
        <v>92</v>
      </c>
      <c r="G32" s="11">
        <v>796</v>
      </c>
      <c r="H32" s="11">
        <v>14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405</v>
      </c>
      <c r="O32" s="11">
        <v>7570</v>
      </c>
      <c r="Q32">
        <v>2020</v>
      </c>
      <c r="R32">
        <v>799</v>
      </c>
      <c r="V32">
        <v>1569</v>
      </c>
      <c r="W32">
        <v>0</v>
      </c>
      <c r="Y32">
        <v>121</v>
      </c>
      <c r="AA32">
        <v>0</v>
      </c>
      <c r="AD32">
        <v>715</v>
      </c>
      <c r="AE32">
        <v>0</v>
      </c>
      <c r="AG32">
        <v>0</v>
      </c>
      <c r="AJ32">
        <v>0</v>
      </c>
      <c r="AL32">
        <v>0</v>
      </c>
      <c r="AM32">
        <v>0</v>
      </c>
      <c r="AP32">
        <v>0</v>
      </c>
      <c r="AQ32">
        <v>274</v>
      </c>
      <c r="AR32">
        <v>3478</v>
      </c>
    </row>
    <row r="33" spans="1:44" x14ac:dyDescent="0.3">
      <c r="A33" s="10">
        <v>1996</v>
      </c>
      <c r="B33" s="11">
        <v>1142</v>
      </c>
      <c r="C33" s="11">
        <v>4693</v>
      </c>
      <c r="D33" s="11">
        <v>99</v>
      </c>
      <c r="E33" s="11">
        <v>202</v>
      </c>
      <c r="F33" s="11">
        <v>103</v>
      </c>
      <c r="G33" s="11">
        <v>1590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702</v>
      </c>
      <c r="O33" s="11">
        <v>8531</v>
      </c>
      <c r="Q33">
        <v>2021</v>
      </c>
      <c r="R33">
        <v>848</v>
      </c>
      <c r="V33">
        <v>1955</v>
      </c>
      <c r="W33">
        <v>0</v>
      </c>
      <c r="Y33">
        <v>300</v>
      </c>
      <c r="AA33">
        <v>0</v>
      </c>
      <c r="AD33">
        <v>1807</v>
      </c>
      <c r="AE33">
        <v>0</v>
      </c>
      <c r="AG33">
        <v>0</v>
      </c>
      <c r="AJ33">
        <v>0</v>
      </c>
      <c r="AL33">
        <v>0</v>
      </c>
      <c r="AM33">
        <v>0</v>
      </c>
      <c r="AP33">
        <v>0</v>
      </c>
      <c r="AQ33">
        <v>375</v>
      </c>
      <c r="AR33">
        <v>5285</v>
      </c>
    </row>
    <row r="34" spans="1:44" x14ac:dyDescent="0.3">
      <c r="A34" s="10">
        <v>1997</v>
      </c>
      <c r="B34" s="11">
        <v>1145</v>
      </c>
      <c r="C34" s="11">
        <v>6219</v>
      </c>
      <c r="D34" s="11">
        <v>8</v>
      </c>
      <c r="E34" s="11">
        <v>150</v>
      </c>
      <c r="F34" s="11">
        <v>1035</v>
      </c>
      <c r="G34" s="11">
        <v>1609</v>
      </c>
      <c r="H34" s="11">
        <v>10</v>
      </c>
      <c r="I34" s="11">
        <v>0</v>
      </c>
      <c r="J34" s="11">
        <v>0</v>
      </c>
      <c r="K34" s="11">
        <v>0</v>
      </c>
      <c r="L34" s="11">
        <v>1</v>
      </c>
      <c r="M34" s="11">
        <v>0</v>
      </c>
      <c r="N34" s="11">
        <v>190</v>
      </c>
      <c r="O34" s="11">
        <v>10367</v>
      </c>
    </row>
    <row r="35" spans="1:44" x14ac:dyDescent="0.3">
      <c r="A35" s="10">
        <v>1998</v>
      </c>
      <c r="B35" s="11">
        <v>1166</v>
      </c>
      <c r="C35" s="11">
        <v>6867</v>
      </c>
      <c r="D35" s="11">
        <v>6</v>
      </c>
      <c r="E35" s="11">
        <v>88</v>
      </c>
      <c r="F35" s="11">
        <v>485</v>
      </c>
      <c r="G35" s="11">
        <v>1762</v>
      </c>
      <c r="H35" s="11">
        <v>22</v>
      </c>
      <c r="I35" s="11">
        <v>0</v>
      </c>
      <c r="J35" s="11">
        <v>0</v>
      </c>
      <c r="K35" s="11">
        <v>0</v>
      </c>
      <c r="L35" s="11">
        <v>122</v>
      </c>
      <c r="M35" s="11">
        <v>0</v>
      </c>
      <c r="N35" s="11">
        <v>164</v>
      </c>
      <c r="O35" s="11">
        <v>10682</v>
      </c>
    </row>
    <row r="36" spans="1:44" x14ac:dyDescent="0.3">
      <c r="A36" s="10">
        <v>1999</v>
      </c>
      <c r="B36" s="11">
        <v>1949</v>
      </c>
      <c r="C36" s="11">
        <v>5567</v>
      </c>
      <c r="D36" s="11">
        <v>6</v>
      </c>
      <c r="E36" s="11">
        <v>152</v>
      </c>
      <c r="F36" s="11">
        <v>345</v>
      </c>
      <c r="G36" s="11">
        <v>3558</v>
      </c>
      <c r="H36" s="11">
        <v>41</v>
      </c>
      <c r="I36" s="11">
        <v>0</v>
      </c>
      <c r="J36" s="11">
        <v>0</v>
      </c>
      <c r="K36" s="11">
        <v>0</v>
      </c>
      <c r="L36" s="11">
        <v>610</v>
      </c>
      <c r="M36" s="12"/>
      <c r="N36" s="11">
        <v>178</v>
      </c>
      <c r="O36" s="11">
        <v>12406</v>
      </c>
      <c r="Q36" t="s">
        <v>204</v>
      </c>
      <c r="R36" t="s">
        <v>191</v>
      </c>
      <c r="S36" t="s">
        <v>1</v>
      </c>
      <c r="T36" t="s">
        <v>2</v>
      </c>
      <c r="U36" t="s">
        <v>3</v>
      </c>
      <c r="V36" t="s">
        <v>4</v>
      </c>
      <c r="W36" t="s">
        <v>5</v>
      </c>
      <c r="X36" t="s">
        <v>6</v>
      </c>
      <c r="Y36" t="s">
        <v>7</v>
      </c>
      <c r="Z36" t="s">
        <v>8</v>
      </c>
      <c r="AA36" t="s">
        <v>9</v>
      </c>
      <c r="AB36" t="s">
        <v>10</v>
      </c>
      <c r="AC36" t="s">
        <v>11</v>
      </c>
      <c r="AD36" t="s">
        <v>12</v>
      </c>
      <c r="AE36" t="s">
        <v>13</v>
      </c>
      <c r="AF36" t="s">
        <v>14</v>
      </c>
      <c r="AG36" t="s">
        <v>15</v>
      </c>
      <c r="AH36" t="s">
        <v>16</v>
      </c>
      <c r="AI36" t="s">
        <v>17</v>
      </c>
      <c r="AJ36" t="s">
        <v>18</v>
      </c>
      <c r="AK36" t="s">
        <v>19</v>
      </c>
      <c r="AL36" t="s">
        <v>20</v>
      </c>
      <c r="AM36" t="s">
        <v>21</v>
      </c>
      <c r="AN36" t="s">
        <v>22</v>
      </c>
      <c r="AO36" t="s">
        <v>23</v>
      </c>
    </row>
    <row r="37" spans="1:44" x14ac:dyDescent="0.3">
      <c r="A37" s="10">
        <v>2000</v>
      </c>
      <c r="B37" s="11">
        <v>1677</v>
      </c>
      <c r="C37" s="11">
        <v>5724</v>
      </c>
      <c r="D37" s="11">
        <v>97</v>
      </c>
      <c r="E37" s="11">
        <v>491</v>
      </c>
      <c r="F37" s="11">
        <v>588</v>
      </c>
      <c r="G37" s="11">
        <v>2320</v>
      </c>
      <c r="H37" s="11">
        <v>89</v>
      </c>
      <c r="I37" s="11">
        <v>1</v>
      </c>
      <c r="J37" s="11">
        <v>0</v>
      </c>
      <c r="K37" s="11">
        <v>0</v>
      </c>
      <c r="L37" s="12"/>
      <c r="M37" s="11">
        <v>0</v>
      </c>
      <c r="N37" s="11">
        <v>173</v>
      </c>
      <c r="O37" s="11">
        <v>11160</v>
      </c>
      <c r="Q37" t="s">
        <v>195</v>
      </c>
      <c r="R37">
        <v>2012</v>
      </c>
      <c r="S37">
        <f>IFERROR(AVERAGE(R6:R12),0)</f>
        <v>0</v>
      </c>
      <c r="T37">
        <f t="shared" ref="T37:AO37" si="25">IFERROR(AVERAGE(S6:S12),0)</f>
        <v>0</v>
      </c>
      <c r="U37">
        <f t="shared" si="25"/>
        <v>0</v>
      </c>
      <c r="V37">
        <f t="shared" si="25"/>
        <v>0</v>
      </c>
      <c r="W37">
        <f t="shared" si="25"/>
        <v>129.42857142857142</v>
      </c>
      <c r="X37">
        <f t="shared" si="25"/>
        <v>0</v>
      </c>
      <c r="Y37">
        <f t="shared" si="25"/>
        <v>1356.1428571428571</v>
      </c>
      <c r="Z37">
        <f t="shared" si="25"/>
        <v>2397</v>
      </c>
      <c r="AA37">
        <f t="shared" si="25"/>
        <v>243.71428571428572</v>
      </c>
      <c r="AB37">
        <f t="shared" si="25"/>
        <v>0</v>
      </c>
      <c r="AC37">
        <f t="shared" si="25"/>
        <v>0</v>
      </c>
      <c r="AD37">
        <f t="shared" si="25"/>
        <v>1</v>
      </c>
      <c r="AE37">
        <f t="shared" si="25"/>
        <v>0</v>
      </c>
      <c r="AF37">
        <f t="shared" si="25"/>
        <v>0</v>
      </c>
      <c r="AG37">
        <f t="shared" si="25"/>
        <v>0</v>
      </c>
      <c r="AH37">
        <f t="shared" si="25"/>
        <v>0.7142857142857143</v>
      </c>
      <c r="AI37">
        <f t="shared" si="25"/>
        <v>0</v>
      </c>
      <c r="AJ37">
        <f t="shared" si="25"/>
        <v>0</v>
      </c>
      <c r="AK37">
        <f t="shared" si="25"/>
        <v>131.14285714285714</v>
      </c>
      <c r="AL37">
        <f t="shared" si="25"/>
        <v>0</v>
      </c>
      <c r="AM37">
        <f t="shared" si="25"/>
        <v>0</v>
      </c>
      <c r="AN37">
        <f t="shared" si="25"/>
        <v>25.857142857142858</v>
      </c>
      <c r="AO37">
        <f t="shared" si="25"/>
        <v>0</v>
      </c>
    </row>
    <row r="38" spans="1:44" x14ac:dyDescent="0.3">
      <c r="A38" s="10">
        <v>2001</v>
      </c>
      <c r="B38" s="11">
        <v>1643</v>
      </c>
      <c r="C38" s="11">
        <v>3601</v>
      </c>
      <c r="D38" s="11">
        <v>13</v>
      </c>
      <c r="E38" s="11">
        <v>577</v>
      </c>
      <c r="F38" s="11">
        <v>493</v>
      </c>
      <c r="G38" s="11">
        <v>4019</v>
      </c>
      <c r="H38" s="11">
        <v>819</v>
      </c>
      <c r="I38" s="11">
        <v>0</v>
      </c>
      <c r="J38" s="11">
        <v>16</v>
      </c>
      <c r="K38" s="11">
        <v>0</v>
      </c>
      <c r="L38" s="12"/>
      <c r="M38" s="11">
        <v>85</v>
      </c>
      <c r="N38" s="11">
        <v>861</v>
      </c>
      <c r="O38" s="11">
        <v>12127</v>
      </c>
      <c r="Q38" t="s">
        <v>195</v>
      </c>
      <c r="R38">
        <v>2016</v>
      </c>
      <c r="S38">
        <f>IFERROR(AVERAGE(R10:R16),0)</f>
        <v>0</v>
      </c>
      <c r="T38">
        <f t="shared" ref="T38:AO38" si="26">IFERROR(AVERAGE(S10:S16),0)</f>
        <v>0</v>
      </c>
      <c r="U38">
        <f t="shared" si="26"/>
        <v>0</v>
      </c>
      <c r="V38">
        <f t="shared" si="26"/>
        <v>0</v>
      </c>
      <c r="W38">
        <f t="shared" si="26"/>
        <v>126.57142857142857</v>
      </c>
      <c r="X38">
        <f t="shared" si="26"/>
        <v>0</v>
      </c>
      <c r="Y38">
        <f t="shared" si="26"/>
        <v>998.85714285714289</v>
      </c>
      <c r="Z38">
        <f t="shared" si="26"/>
        <v>1600.4285714285713</v>
      </c>
      <c r="AA38">
        <f t="shared" si="26"/>
        <v>234</v>
      </c>
      <c r="AB38">
        <f t="shared" si="26"/>
        <v>0</v>
      </c>
      <c r="AC38">
        <f t="shared" si="26"/>
        <v>0</v>
      </c>
      <c r="AD38">
        <f t="shared" si="26"/>
        <v>0.14285714285714285</v>
      </c>
      <c r="AE38">
        <f t="shared" si="26"/>
        <v>0</v>
      </c>
      <c r="AF38">
        <f t="shared" si="26"/>
        <v>0</v>
      </c>
      <c r="AG38">
        <f t="shared" si="26"/>
        <v>0</v>
      </c>
      <c r="AH38">
        <f t="shared" si="26"/>
        <v>0</v>
      </c>
      <c r="AI38">
        <f t="shared" si="26"/>
        <v>0</v>
      </c>
      <c r="AJ38">
        <f t="shared" si="26"/>
        <v>0</v>
      </c>
      <c r="AK38">
        <f t="shared" si="26"/>
        <v>146.85714285714286</v>
      </c>
      <c r="AL38">
        <f t="shared" si="26"/>
        <v>0</v>
      </c>
      <c r="AM38">
        <f t="shared" si="26"/>
        <v>0</v>
      </c>
      <c r="AN38">
        <f t="shared" si="26"/>
        <v>1.1428571428571428</v>
      </c>
      <c r="AO38">
        <f t="shared" si="26"/>
        <v>0</v>
      </c>
    </row>
    <row r="39" spans="1:44" x14ac:dyDescent="0.3">
      <c r="A39" s="10">
        <v>2002</v>
      </c>
      <c r="B39" s="11">
        <v>1082</v>
      </c>
      <c r="C39" s="11">
        <v>3140</v>
      </c>
      <c r="D39" s="11">
        <v>4</v>
      </c>
      <c r="E39" s="11">
        <v>629</v>
      </c>
      <c r="F39" s="11">
        <v>242</v>
      </c>
      <c r="G39" s="11">
        <v>2719</v>
      </c>
      <c r="H39" s="11">
        <v>579</v>
      </c>
      <c r="I39" s="11">
        <v>3</v>
      </c>
      <c r="J39" s="11">
        <v>28</v>
      </c>
      <c r="K39" s="11">
        <v>0</v>
      </c>
      <c r="L39" s="11">
        <v>0</v>
      </c>
      <c r="M39" s="11">
        <v>0</v>
      </c>
      <c r="N39" s="11">
        <v>327</v>
      </c>
      <c r="O39" s="11">
        <v>8753</v>
      </c>
      <c r="Q39" t="s">
        <v>195</v>
      </c>
      <c r="R39" t="s">
        <v>209</v>
      </c>
      <c r="S39">
        <f>IFERROR(AVERAGE(R14:R20),0)</f>
        <v>0</v>
      </c>
      <c r="T39">
        <f t="shared" ref="T39:AO39" si="27">IFERROR(AVERAGE(S14:S20),0)</f>
        <v>0.14285714285714285</v>
      </c>
      <c r="U39">
        <f t="shared" si="27"/>
        <v>0</v>
      </c>
      <c r="V39">
        <f t="shared" si="27"/>
        <v>0</v>
      </c>
      <c r="W39">
        <f t="shared" si="27"/>
        <v>124.14285714285714</v>
      </c>
      <c r="X39">
        <f t="shared" si="27"/>
        <v>0</v>
      </c>
      <c r="Y39">
        <f t="shared" si="27"/>
        <v>850.85714285714289</v>
      </c>
      <c r="Z39">
        <f t="shared" si="27"/>
        <v>1353.2857142857142</v>
      </c>
      <c r="AA39">
        <f t="shared" si="27"/>
        <v>538.14285714285711</v>
      </c>
      <c r="AB39">
        <f t="shared" si="27"/>
        <v>0</v>
      </c>
      <c r="AC39">
        <f t="shared" si="27"/>
        <v>0</v>
      </c>
      <c r="AD39">
        <f t="shared" si="27"/>
        <v>0.14285714285714285</v>
      </c>
      <c r="AE39">
        <f t="shared" si="27"/>
        <v>0</v>
      </c>
      <c r="AF39">
        <f t="shared" si="27"/>
        <v>0</v>
      </c>
      <c r="AG39">
        <f t="shared" si="27"/>
        <v>0</v>
      </c>
      <c r="AH39">
        <f t="shared" si="27"/>
        <v>0</v>
      </c>
      <c r="AI39">
        <f t="shared" si="27"/>
        <v>0</v>
      </c>
      <c r="AJ39">
        <f t="shared" si="27"/>
        <v>0</v>
      </c>
      <c r="AK39">
        <f t="shared" si="27"/>
        <v>157.57142857142858</v>
      </c>
      <c r="AL39">
        <f t="shared" si="27"/>
        <v>0</v>
      </c>
      <c r="AM39">
        <f t="shared" si="27"/>
        <v>0</v>
      </c>
      <c r="AN39">
        <f t="shared" si="27"/>
        <v>0</v>
      </c>
      <c r="AO39">
        <f t="shared" si="27"/>
        <v>0</v>
      </c>
    </row>
    <row r="40" spans="1:44" x14ac:dyDescent="0.3">
      <c r="A40" s="10">
        <v>2003</v>
      </c>
      <c r="B40" s="11">
        <v>2472</v>
      </c>
      <c r="C40" s="11">
        <v>3680</v>
      </c>
      <c r="D40" s="11">
        <v>1</v>
      </c>
      <c r="E40" s="11">
        <v>304</v>
      </c>
      <c r="F40" s="11">
        <v>26</v>
      </c>
      <c r="G40" s="11">
        <v>677</v>
      </c>
      <c r="H40" s="11">
        <v>30</v>
      </c>
      <c r="I40" s="11">
        <v>2</v>
      </c>
      <c r="J40" s="11">
        <v>29</v>
      </c>
      <c r="K40" s="11">
        <v>4</v>
      </c>
      <c r="L40" s="11">
        <v>0</v>
      </c>
      <c r="M40" s="11">
        <v>5</v>
      </c>
      <c r="N40" s="11">
        <v>45</v>
      </c>
      <c r="O40" s="11">
        <v>7275</v>
      </c>
    </row>
    <row r="41" spans="1:44" x14ac:dyDescent="0.3">
      <c r="A41" s="10">
        <v>2004</v>
      </c>
      <c r="B41" s="11">
        <v>1475</v>
      </c>
      <c r="C41" s="11">
        <v>3933</v>
      </c>
      <c r="D41" s="11">
        <v>1</v>
      </c>
      <c r="E41" s="11">
        <v>52</v>
      </c>
      <c r="F41" s="11">
        <v>15</v>
      </c>
      <c r="G41" s="11">
        <v>647</v>
      </c>
      <c r="H41" s="11">
        <v>20</v>
      </c>
      <c r="I41" s="11">
        <v>18</v>
      </c>
      <c r="J41" s="11">
        <v>38</v>
      </c>
      <c r="K41" s="11">
        <v>1</v>
      </c>
      <c r="L41" s="11">
        <v>0</v>
      </c>
      <c r="M41" s="11">
        <v>3</v>
      </c>
      <c r="N41" s="11">
        <v>19</v>
      </c>
      <c r="O41" s="11">
        <v>6222</v>
      </c>
    </row>
    <row r="42" spans="1:44" x14ac:dyDescent="0.3">
      <c r="A42" s="10">
        <v>2005</v>
      </c>
      <c r="B42" s="11">
        <v>1655</v>
      </c>
      <c r="C42" s="11">
        <v>3072</v>
      </c>
      <c r="D42" s="11">
        <v>0</v>
      </c>
      <c r="E42" s="11">
        <v>122</v>
      </c>
      <c r="F42" s="11">
        <v>11</v>
      </c>
      <c r="G42" s="11">
        <v>538</v>
      </c>
      <c r="H42" s="11">
        <v>13</v>
      </c>
      <c r="I42" s="11">
        <v>15</v>
      </c>
      <c r="J42" s="11">
        <v>1</v>
      </c>
      <c r="K42" s="11">
        <v>0</v>
      </c>
      <c r="L42" s="11">
        <v>0</v>
      </c>
      <c r="M42" s="11">
        <v>0</v>
      </c>
      <c r="N42" s="11">
        <v>113</v>
      </c>
      <c r="O42" s="11">
        <v>5540</v>
      </c>
    </row>
    <row r="43" spans="1:44" x14ac:dyDescent="0.3">
      <c r="A43" s="10">
        <v>2006</v>
      </c>
      <c r="B43" s="11">
        <v>1939</v>
      </c>
      <c r="C43" s="11">
        <v>2976</v>
      </c>
      <c r="D43" s="11">
        <v>0</v>
      </c>
      <c r="E43" s="11">
        <v>106</v>
      </c>
      <c r="F43" s="11">
        <v>10</v>
      </c>
      <c r="G43" s="11">
        <v>478</v>
      </c>
      <c r="H43" s="11">
        <v>5</v>
      </c>
      <c r="I43" s="11">
        <v>16</v>
      </c>
      <c r="J43" s="11">
        <v>2</v>
      </c>
      <c r="K43" s="11">
        <v>0</v>
      </c>
      <c r="L43" s="11">
        <v>0</v>
      </c>
      <c r="M43" s="11">
        <v>0</v>
      </c>
      <c r="N43" s="11">
        <v>118</v>
      </c>
      <c r="O43" s="11">
        <v>5650</v>
      </c>
    </row>
    <row r="44" spans="1:44" x14ac:dyDescent="0.3">
      <c r="A44" s="10">
        <v>2007</v>
      </c>
      <c r="B44" s="11">
        <v>1880</v>
      </c>
      <c r="C44" s="11">
        <v>3213</v>
      </c>
      <c r="D44" s="11">
        <v>0</v>
      </c>
      <c r="E44" s="11">
        <v>253</v>
      </c>
      <c r="F44" s="11">
        <v>17</v>
      </c>
      <c r="G44" s="11">
        <v>160</v>
      </c>
      <c r="H44" s="11">
        <v>2</v>
      </c>
      <c r="I44" s="11">
        <v>37</v>
      </c>
      <c r="J44" s="11">
        <v>1</v>
      </c>
      <c r="K44" s="11">
        <v>0</v>
      </c>
      <c r="L44" s="11">
        <v>0</v>
      </c>
      <c r="M44" s="11">
        <v>0</v>
      </c>
      <c r="N44" s="11">
        <v>85</v>
      </c>
      <c r="O44" s="11">
        <v>5648</v>
      </c>
    </row>
    <row r="45" spans="1:44" x14ac:dyDescent="0.3">
      <c r="A45" s="10">
        <v>2008</v>
      </c>
      <c r="B45" s="11">
        <v>975</v>
      </c>
      <c r="C45" s="11">
        <v>2501</v>
      </c>
      <c r="D45" s="11">
        <v>0</v>
      </c>
      <c r="E45" s="11">
        <v>110</v>
      </c>
      <c r="F45" s="11">
        <v>2</v>
      </c>
      <c r="G45" s="11">
        <v>212</v>
      </c>
      <c r="H45" s="11">
        <v>0</v>
      </c>
      <c r="I45" s="11">
        <v>122</v>
      </c>
      <c r="J45" s="11">
        <v>2</v>
      </c>
      <c r="K45" s="11">
        <v>0</v>
      </c>
      <c r="L45" s="11">
        <v>0</v>
      </c>
      <c r="M45" s="11">
        <v>0</v>
      </c>
      <c r="N45" s="11">
        <v>16</v>
      </c>
      <c r="O45" s="11">
        <v>3940</v>
      </c>
    </row>
    <row r="46" spans="1:44" x14ac:dyDescent="0.3">
      <c r="A46" s="10">
        <v>2009</v>
      </c>
      <c r="B46" s="11">
        <v>978</v>
      </c>
      <c r="C46" s="11">
        <v>2547</v>
      </c>
      <c r="D46" s="11">
        <v>0</v>
      </c>
      <c r="E46" s="11">
        <v>83</v>
      </c>
      <c r="F46" s="11">
        <v>0</v>
      </c>
      <c r="G46" s="11">
        <v>346</v>
      </c>
      <c r="H46" s="11">
        <v>0</v>
      </c>
      <c r="I46" s="11">
        <v>1</v>
      </c>
      <c r="J46" s="11">
        <v>0</v>
      </c>
      <c r="K46" s="11">
        <v>0</v>
      </c>
      <c r="L46" s="11">
        <v>0</v>
      </c>
      <c r="M46" s="11">
        <v>0</v>
      </c>
      <c r="N46" s="11">
        <v>166</v>
      </c>
      <c r="O46" s="11">
        <v>4121</v>
      </c>
    </row>
    <row r="47" spans="1:44" x14ac:dyDescent="0.3">
      <c r="A47" s="10">
        <v>2010</v>
      </c>
      <c r="B47" s="11">
        <v>1539</v>
      </c>
      <c r="C47" s="11">
        <v>2453</v>
      </c>
      <c r="D47" s="11">
        <v>0</v>
      </c>
      <c r="E47" s="11">
        <v>160</v>
      </c>
      <c r="F47" s="11">
        <v>0</v>
      </c>
      <c r="G47" s="11">
        <v>360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247</v>
      </c>
      <c r="O47" s="11">
        <v>4759</v>
      </c>
    </row>
    <row r="48" spans="1:44" ht="24" x14ac:dyDescent="0.3">
      <c r="A48" s="20" t="s">
        <v>211</v>
      </c>
      <c r="B48" s="29" t="s">
        <v>212</v>
      </c>
      <c r="C48" s="30"/>
      <c r="D48" s="30"/>
      <c r="E48" s="31"/>
      <c r="F48" s="24" t="s">
        <v>213</v>
      </c>
      <c r="G48" s="29" t="s">
        <v>214</v>
      </c>
      <c r="H48" s="31"/>
      <c r="I48" s="29" t="s">
        <v>215</v>
      </c>
      <c r="J48" s="31"/>
      <c r="K48" s="32" t="s">
        <v>216</v>
      </c>
      <c r="L48" s="33"/>
      <c r="M48" s="34"/>
      <c r="N48" s="23" t="s">
        <v>217</v>
      </c>
      <c r="O48" s="29" t="s">
        <v>218</v>
      </c>
      <c r="P48" s="31"/>
      <c r="Q48" s="29" t="s">
        <v>219</v>
      </c>
      <c r="R48" s="30"/>
      <c r="S48" s="31"/>
      <c r="T48" s="29" t="s">
        <v>220</v>
      </c>
      <c r="U48" s="31"/>
      <c r="V48" s="24" t="s">
        <v>221</v>
      </c>
      <c r="W48" s="29" t="s">
        <v>222</v>
      </c>
      <c r="X48" s="30"/>
      <c r="Y48" s="31"/>
      <c r="Z48" s="24" t="s">
        <v>223</v>
      </c>
      <c r="AA48" s="24" t="s">
        <v>224</v>
      </c>
      <c r="AB48" s="35" t="s">
        <v>225</v>
      </c>
      <c r="AC48" s="36"/>
    </row>
    <row r="49" spans="1:29" x14ac:dyDescent="0.3">
      <c r="A49" s="21">
        <v>2011</v>
      </c>
      <c r="B49" s="19">
        <v>1167</v>
      </c>
      <c r="C49" s="25"/>
      <c r="D49" s="25"/>
      <c r="E49" s="26"/>
      <c r="F49" s="22">
        <v>1480</v>
      </c>
      <c r="G49" s="19">
        <v>0</v>
      </c>
      <c r="H49" s="26"/>
      <c r="I49" s="19">
        <v>104</v>
      </c>
      <c r="J49" s="26"/>
      <c r="K49" s="19">
        <v>0</v>
      </c>
      <c r="L49" s="25"/>
      <c r="M49" s="26"/>
      <c r="N49" s="22">
        <v>74</v>
      </c>
      <c r="O49" s="19">
        <v>0</v>
      </c>
      <c r="P49" s="26"/>
      <c r="Q49" s="19">
        <v>0</v>
      </c>
      <c r="R49" s="25"/>
      <c r="S49" s="26"/>
      <c r="T49" s="19">
        <v>0</v>
      </c>
      <c r="U49" s="26"/>
      <c r="V49" s="22">
        <v>0</v>
      </c>
      <c r="W49" s="19">
        <v>0</v>
      </c>
      <c r="X49" s="25"/>
      <c r="Y49" s="26"/>
      <c r="Z49" s="22">
        <v>0</v>
      </c>
      <c r="AA49" s="22">
        <v>36</v>
      </c>
      <c r="AB49" s="27">
        <v>2861</v>
      </c>
      <c r="AC49" s="28"/>
    </row>
    <row r="50" spans="1:29" x14ac:dyDescent="0.3">
      <c r="A50" s="21">
        <v>2012</v>
      </c>
      <c r="B50" s="19">
        <v>1015</v>
      </c>
      <c r="C50" s="25"/>
      <c r="D50" s="25"/>
      <c r="E50" s="26"/>
      <c r="F50" s="22">
        <v>1609</v>
      </c>
      <c r="G50" s="19">
        <v>0</v>
      </c>
      <c r="H50" s="26"/>
      <c r="I50" s="19">
        <v>102</v>
      </c>
      <c r="J50" s="26"/>
      <c r="K50" s="19">
        <v>0</v>
      </c>
      <c r="L50" s="25"/>
      <c r="M50" s="26"/>
      <c r="N50" s="22">
        <v>47</v>
      </c>
      <c r="O50" s="19">
        <v>0</v>
      </c>
      <c r="P50" s="26"/>
      <c r="Q50" s="19">
        <v>5</v>
      </c>
      <c r="R50" s="25"/>
      <c r="S50" s="26"/>
      <c r="T50" s="19">
        <v>0</v>
      </c>
      <c r="U50" s="26"/>
      <c r="V50" s="22">
        <v>0</v>
      </c>
      <c r="W50" s="19">
        <v>0</v>
      </c>
      <c r="X50" s="25"/>
      <c r="Y50" s="26"/>
      <c r="Z50" s="22">
        <v>0</v>
      </c>
      <c r="AA50" s="22">
        <v>238</v>
      </c>
      <c r="AB50" s="27">
        <v>3016</v>
      </c>
      <c r="AC50" s="28"/>
    </row>
    <row r="51" spans="1:29" x14ac:dyDescent="0.3">
      <c r="A51" s="21">
        <v>2013</v>
      </c>
      <c r="B51" s="19">
        <v>575</v>
      </c>
      <c r="C51" s="25"/>
      <c r="D51" s="25"/>
      <c r="E51" s="26"/>
      <c r="F51" s="22">
        <v>1715</v>
      </c>
      <c r="G51" s="19">
        <v>0</v>
      </c>
      <c r="H51" s="26"/>
      <c r="I51" s="19">
        <v>132</v>
      </c>
      <c r="J51" s="26"/>
      <c r="K51" s="19">
        <v>0</v>
      </c>
      <c r="L51" s="25"/>
      <c r="M51" s="26"/>
      <c r="N51" s="22">
        <v>205</v>
      </c>
      <c r="O51" s="19">
        <v>0</v>
      </c>
      <c r="P51" s="26"/>
      <c r="Q51" s="19">
        <v>3</v>
      </c>
      <c r="R51" s="25"/>
      <c r="S51" s="26"/>
      <c r="T51" s="19">
        <v>0</v>
      </c>
      <c r="U51" s="26"/>
      <c r="V51" s="22">
        <v>0</v>
      </c>
      <c r="W51" s="19">
        <v>0</v>
      </c>
      <c r="X51" s="25"/>
      <c r="Y51" s="26"/>
      <c r="Z51" s="22">
        <v>0</v>
      </c>
      <c r="AA51" s="22">
        <v>45</v>
      </c>
      <c r="AB51" s="27">
        <v>2675</v>
      </c>
      <c r="AC51" s="28"/>
    </row>
    <row r="52" spans="1:29" x14ac:dyDescent="0.3">
      <c r="A52" s="21">
        <v>2014</v>
      </c>
      <c r="B52" s="19">
        <v>880</v>
      </c>
      <c r="C52" s="25"/>
      <c r="D52" s="25"/>
      <c r="E52" s="26"/>
      <c r="F52" s="22">
        <v>1741</v>
      </c>
      <c r="G52" s="19">
        <v>0</v>
      </c>
      <c r="H52" s="26"/>
      <c r="I52" s="19">
        <v>53</v>
      </c>
      <c r="J52" s="26"/>
      <c r="K52" s="19">
        <v>3</v>
      </c>
      <c r="L52" s="25"/>
      <c r="M52" s="26"/>
      <c r="N52" s="22">
        <v>285</v>
      </c>
      <c r="O52" s="19">
        <v>0</v>
      </c>
      <c r="P52" s="26"/>
      <c r="Q52" s="19">
        <v>0</v>
      </c>
      <c r="R52" s="25"/>
      <c r="S52" s="26"/>
      <c r="T52" s="19">
        <v>0</v>
      </c>
      <c r="U52" s="26"/>
      <c r="V52" s="22">
        <v>0</v>
      </c>
      <c r="W52" s="19">
        <v>0</v>
      </c>
      <c r="X52" s="25"/>
      <c r="Y52" s="26"/>
      <c r="Z52" s="22">
        <v>0</v>
      </c>
      <c r="AA52" s="22">
        <v>1</v>
      </c>
      <c r="AB52" s="27">
        <v>2963</v>
      </c>
      <c r="AC52" s="28"/>
    </row>
    <row r="53" spans="1:29" x14ac:dyDescent="0.3">
      <c r="A53" s="21">
        <v>2015</v>
      </c>
      <c r="B53" s="19">
        <v>703</v>
      </c>
      <c r="C53" s="25"/>
      <c r="D53" s="25"/>
      <c r="E53" s="26"/>
      <c r="F53" s="22">
        <v>1119</v>
      </c>
      <c r="G53" s="19">
        <v>0</v>
      </c>
      <c r="H53" s="26"/>
      <c r="I53" s="19">
        <v>366</v>
      </c>
      <c r="J53" s="26"/>
      <c r="K53" s="19">
        <v>11</v>
      </c>
      <c r="L53" s="25"/>
      <c r="M53" s="26"/>
      <c r="N53" s="22">
        <v>372</v>
      </c>
      <c r="O53" s="19">
        <v>0</v>
      </c>
      <c r="P53" s="26"/>
      <c r="Q53" s="19">
        <v>0</v>
      </c>
      <c r="R53" s="25"/>
      <c r="S53" s="26"/>
      <c r="T53" s="19">
        <v>0</v>
      </c>
      <c r="U53" s="26"/>
      <c r="V53" s="22">
        <v>0</v>
      </c>
      <c r="W53" s="19">
        <v>0</v>
      </c>
      <c r="X53" s="25"/>
      <c r="Y53" s="26"/>
      <c r="Z53" s="22">
        <v>0</v>
      </c>
      <c r="AA53" s="22">
        <v>177</v>
      </c>
      <c r="AB53" s="27">
        <v>2748</v>
      </c>
      <c r="AC53" s="28"/>
    </row>
    <row r="54" spans="1:29" x14ac:dyDescent="0.3">
      <c r="A54" s="21">
        <v>2016</v>
      </c>
      <c r="B54" s="19">
        <v>1113</v>
      </c>
      <c r="C54" s="25"/>
      <c r="D54" s="25"/>
      <c r="E54" s="26"/>
      <c r="F54" s="22">
        <v>1086</v>
      </c>
      <c r="G54" s="19">
        <v>0</v>
      </c>
      <c r="H54" s="26"/>
      <c r="I54" s="19">
        <v>111</v>
      </c>
      <c r="J54" s="26"/>
      <c r="K54" s="19">
        <v>0</v>
      </c>
      <c r="L54" s="25"/>
      <c r="M54" s="26"/>
      <c r="N54" s="22">
        <v>281</v>
      </c>
      <c r="O54" s="19">
        <v>1</v>
      </c>
      <c r="P54" s="26"/>
      <c r="Q54" s="19">
        <v>0</v>
      </c>
      <c r="R54" s="25"/>
      <c r="S54" s="26"/>
      <c r="T54" s="19">
        <v>0</v>
      </c>
      <c r="U54" s="26"/>
      <c r="V54" s="22">
        <v>0</v>
      </c>
      <c r="W54" s="19">
        <v>0</v>
      </c>
      <c r="X54" s="25"/>
      <c r="Y54" s="26"/>
      <c r="Z54" s="22">
        <v>0</v>
      </c>
      <c r="AA54" s="22">
        <v>142</v>
      </c>
      <c r="AB54" s="27">
        <v>2734</v>
      </c>
      <c r="AC54" s="28"/>
    </row>
    <row r="55" spans="1:29" x14ac:dyDescent="0.3">
      <c r="A55" s="21">
        <v>2017</v>
      </c>
      <c r="B55" s="19">
        <v>854</v>
      </c>
      <c r="C55" s="25"/>
      <c r="D55" s="25"/>
      <c r="E55" s="26"/>
      <c r="F55" s="22">
        <v>1044</v>
      </c>
      <c r="G55" s="19">
        <v>1</v>
      </c>
      <c r="H55" s="26"/>
      <c r="I55" s="19">
        <v>60</v>
      </c>
      <c r="J55" s="26"/>
      <c r="K55" s="19">
        <v>1</v>
      </c>
      <c r="L55" s="25"/>
      <c r="M55" s="26"/>
      <c r="N55" s="22">
        <v>644</v>
      </c>
      <c r="O55" s="19">
        <v>0</v>
      </c>
      <c r="P55" s="26"/>
      <c r="Q55" s="19">
        <v>0</v>
      </c>
      <c r="R55" s="25"/>
      <c r="S55" s="26"/>
      <c r="T55" s="19">
        <v>0</v>
      </c>
      <c r="U55" s="26"/>
      <c r="V55" s="22">
        <v>0</v>
      </c>
      <c r="W55" s="19">
        <v>0</v>
      </c>
      <c r="X55" s="25"/>
      <c r="Y55" s="26"/>
      <c r="Z55" s="22">
        <v>0</v>
      </c>
      <c r="AA55" s="22">
        <v>65</v>
      </c>
      <c r="AB55" s="27">
        <v>2673</v>
      </c>
      <c r="AC55" s="28"/>
    </row>
    <row r="56" spans="1:29" x14ac:dyDescent="0.3">
      <c r="A56" s="21">
        <v>2018</v>
      </c>
      <c r="B56" s="19">
        <v>969</v>
      </c>
      <c r="C56" s="25"/>
      <c r="D56" s="25"/>
      <c r="E56" s="26"/>
      <c r="F56" s="22">
        <v>1290</v>
      </c>
      <c r="G56" s="19">
        <v>0</v>
      </c>
      <c r="H56" s="26"/>
      <c r="I56" s="19">
        <v>237</v>
      </c>
      <c r="J56" s="26"/>
      <c r="K56" s="19">
        <v>0</v>
      </c>
      <c r="L56" s="25"/>
      <c r="M56" s="26"/>
      <c r="N56" s="22">
        <v>736</v>
      </c>
      <c r="O56" s="19">
        <v>0</v>
      </c>
      <c r="P56" s="26"/>
      <c r="Q56" s="19">
        <v>0</v>
      </c>
      <c r="R56" s="25"/>
      <c r="S56" s="26"/>
      <c r="T56" s="19">
        <v>0</v>
      </c>
      <c r="U56" s="26"/>
      <c r="V56" s="22">
        <v>0</v>
      </c>
      <c r="W56" s="19">
        <v>0</v>
      </c>
      <c r="X56" s="25"/>
      <c r="Y56" s="26"/>
      <c r="Z56" s="22">
        <v>0</v>
      </c>
      <c r="AA56" s="22">
        <v>78</v>
      </c>
      <c r="AB56" s="27">
        <v>3310</v>
      </c>
      <c r="AC56" s="28"/>
    </row>
    <row r="57" spans="1:29" x14ac:dyDescent="0.3">
      <c r="A57" s="21">
        <v>2019</v>
      </c>
      <c r="B57" s="19">
        <v>638</v>
      </c>
      <c r="C57" s="25"/>
      <c r="D57" s="25"/>
      <c r="E57" s="26"/>
      <c r="F57" s="22">
        <v>1624</v>
      </c>
      <c r="G57" s="19">
        <v>0</v>
      </c>
      <c r="H57" s="26"/>
      <c r="I57" s="19">
        <v>155</v>
      </c>
      <c r="J57" s="26"/>
      <c r="K57" s="19">
        <v>0</v>
      </c>
      <c r="L57" s="25"/>
      <c r="M57" s="26"/>
      <c r="N57" s="22">
        <v>719</v>
      </c>
      <c r="O57" s="19">
        <v>0</v>
      </c>
      <c r="P57" s="26"/>
      <c r="Q57" s="19">
        <v>0</v>
      </c>
      <c r="R57" s="25"/>
      <c r="S57" s="26"/>
      <c r="T57" s="19">
        <v>0</v>
      </c>
      <c r="U57" s="26"/>
      <c r="V57" s="22">
        <v>0</v>
      </c>
      <c r="W57" s="19">
        <v>0</v>
      </c>
      <c r="X57" s="25"/>
      <c r="Y57" s="26"/>
      <c r="Z57" s="22">
        <v>0</v>
      </c>
      <c r="AA57" s="22">
        <v>132</v>
      </c>
      <c r="AB57" s="27">
        <v>3268</v>
      </c>
      <c r="AC57" s="28"/>
    </row>
    <row r="58" spans="1:29" x14ac:dyDescent="0.3">
      <c r="A58" s="21">
        <v>2020</v>
      </c>
      <c r="B58" s="19">
        <v>799</v>
      </c>
      <c r="C58" s="25"/>
      <c r="D58" s="25"/>
      <c r="E58" s="26"/>
      <c r="F58" s="22">
        <v>1569</v>
      </c>
      <c r="G58" s="19">
        <v>0</v>
      </c>
      <c r="H58" s="26"/>
      <c r="I58" s="19">
        <v>121</v>
      </c>
      <c r="J58" s="26"/>
      <c r="K58" s="19">
        <v>0</v>
      </c>
      <c r="L58" s="25"/>
      <c r="M58" s="26"/>
      <c r="N58" s="22">
        <v>715</v>
      </c>
      <c r="O58" s="19">
        <v>0</v>
      </c>
      <c r="P58" s="26"/>
      <c r="Q58" s="19">
        <v>0</v>
      </c>
      <c r="R58" s="25"/>
      <c r="S58" s="26"/>
      <c r="T58" s="19">
        <v>0</v>
      </c>
      <c r="U58" s="26"/>
      <c r="V58" s="22">
        <v>0</v>
      </c>
      <c r="W58" s="19">
        <v>0</v>
      </c>
      <c r="X58" s="25"/>
      <c r="Y58" s="26"/>
      <c r="Z58" s="22">
        <v>0</v>
      </c>
      <c r="AA58" s="22">
        <v>274</v>
      </c>
      <c r="AB58" s="27">
        <v>3478</v>
      </c>
      <c r="AC58" s="28"/>
    </row>
    <row r="59" spans="1:29" x14ac:dyDescent="0.3">
      <c r="A59" s="21">
        <v>2021</v>
      </c>
      <c r="B59" s="19">
        <v>848</v>
      </c>
      <c r="C59" s="25"/>
      <c r="D59" s="25"/>
      <c r="E59" s="26"/>
      <c r="F59" s="22">
        <v>1955</v>
      </c>
      <c r="G59" s="19">
        <v>0</v>
      </c>
      <c r="H59" s="26"/>
      <c r="I59" s="19">
        <v>300</v>
      </c>
      <c r="J59" s="26"/>
      <c r="K59" s="19">
        <v>0</v>
      </c>
      <c r="L59" s="25"/>
      <c r="M59" s="26"/>
      <c r="N59" s="22">
        <v>1807</v>
      </c>
      <c r="O59" s="19">
        <v>0</v>
      </c>
      <c r="P59" s="26"/>
      <c r="Q59" s="19">
        <v>0</v>
      </c>
      <c r="R59" s="25"/>
      <c r="S59" s="26"/>
      <c r="T59" s="19">
        <v>0</v>
      </c>
      <c r="U59" s="26"/>
      <c r="V59" s="22">
        <v>0</v>
      </c>
      <c r="W59" s="19">
        <v>0</v>
      </c>
      <c r="X59" s="25"/>
      <c r="Y59" s="26"/>
      <c r="Z59" s="22">
        <v>0</v>
      </c>
      <c r="AA59" s="22">
        <v>375</v>
      </c>
      <c r="AB59" s="27">
        <v>5285</v>
      </c>
      <c r="AC59" s="28"/>
    </row>
  </sheetData>
  <mergeCells count="109">
    <mergeCell ref="B48:E48"/>
    <mergeCell ref="G48:H48"/>
    <mergeCell ref="I48:J48"/>
    <mergeCell ref="K48:M48"/>
    <mergeCell ref="O48:P48"/>
    <mergeCell ref="Q48:S48"/>
    <mergeCell ref="T48:U48"/>
    <mergeCell ref="W48:Y48"/>
    <mergeCell ref="AB48:AC48"/>
    <mergeCell ref="B49:E49"/>
    <mergeCell ref="G49:H49"/>
    <mergeCell ref="I49:J49"/>
    <mergeCell ref="K49:M49"/>
    <mergeCell ref="O49:P49"/>
    <mergeCell ref="Q49:S49"/>
    <mergeCell ref="T49:U49"/>
    <mergeCell ref="W49:Y49"/>
    <mergeCell ref="AB49:AC49"/>
    <mergeCell ref="B50:E50"/>
    <mergeCell ref="G50:H50"/>
    <mergeCell ref="I50:J50"/>
    <mergeCell ref="K50:M50"/>
    <mergeCell ref="O50:P50"/>
    <mergeCell ref="Q50:S50"/>
    <mergeCell ref="T50:U50"/>
    <mergeCell ref="W50:Y50"/>
    <mergeCell ref="AB50:AC50"/>
    <mergeCell ref="B51:E51"/>
    <mergeCell ref="G51:H51"/>
    <mergeCell ref="I51:J51"/>
    <mergeCell ref="K51:M51"/>
    <mergeCell ref="O51:P51"/>
    <mergeCell ref="Q51:S51"/>
    <mergeCell ref="T51:U51"/>
    <mergeCell ref="W51:Y51"/>
    <mergeCell ref="AB51:AC51"/>
    <mergeCell ref="B52:E52"/>
    <mergeCell ref="G52:H52"/>
    <mergeCell ref="I52:J52"/>
    <mergeCell ref="K52:M52"/>
    <mergeCell ref="O52:P52"/>
    <mergeCell ref="Q52:S52"/>
    <mergeCell ref="T52:U52"/>
    <mergeCell ref="W52:Y52"/>
    <mergeCell ref="AB52:AC52"/>
    <mergeCell ref="B53:E53"/>
    <mergeCell ref="G53:H53"/>
    <mergeCell ref="I53:J53"/>
    <mergeCell ref="K53:M53"/>
    <mergeCell ref="O53:P53"/>
    <mergeCell ref="Q53:S53"/>
    <mergeCell ref="T53:U53"/>
    <mergeCell ref="W53:Y53"/>
    <mergeCell ref="AB53:AC53"/>
    <mergeCell ref="W55:Y55"/>
    <mergeCell ref="AB55:AC55"/>
    <mergeCell ref="B54:E54"/>
    <mergeCell ref="G54:H54"/>
    <mergeCell ref="I54:J54"/>
    <mergeCell ref="K54:M54"/>
    <mergeCell ref="O54:P54"/>
    <mergeCell ref="Q54:S54"/>
    <mergeCell ref="T54:U54"/>
    <mergeCell ref="W54:Y54"/>
    <mergeCell ref="AB54:AC54"/>
    <mergeCell ref="AB57:AC57"/>
    <mergeCell ref="B56:E56"/>
    <mergeCell ref="G56:H56"/>
    <mergeCell ref="I56:J56"/>
    <mergeCell ref="K56:M56"/>
    <mergeCell ref="O56:P56"/>
    <mergeCell ref="Q56:S56"/>
    <mergeCell ref="T56:U56"/>
    <mergeCell ref="W56:Y56"/>
    <mergeCell ref="AB56:AC56"/>
    <mergeCell ref="AB59:AC59"/>
    <mergeCell ref="B58:E58"/>
    <mergeCell ref="G58:H58"/>
    <mergeCell ref="I58:J58"/>
    <mergeCell ref="K58:M58"/>
    <mergeCell ref="O58:P58"/>
    <mergeCell ref="Q58:S58"/>
    <mergeCell ref="T58:U58"/>
    <mergeCell ref="W58:Y58"/>
    <mergeCell ref="AB58:AC58"/>
    <mergeCell ref="A1:P1"/>
    <mergeCell ref="B59:E59"/>
    <mergeCell ref="G59:H59"/>
    <mergeCell ref="I59:J59"/>
    <mergeCell ref="K59:M59"/>
    <mergeCell ref="O59:P59"/>
    <mergeCell ref="Q59:S59"/>
    <mergeCell ref="T59:U59"/>
    <mergeCell ref="W59:Y59"/>
    <mergeCell ref="B57:E57"/>
    <mergeCell ref="G57:H57"/>
    <mergeCell ref="I57:J57"/>
    <mergeCell ref="K57:M57"/>
    <mergeCell ref="O57:P57"/>
    <mergeCell ref="Q57:S57"/>
    <mergeCell ref="T57:U57"/>
    <mergeCell ref="W57:Y57"/>
    <mergeCell ref="B55:E55"/>
    <mergeCell ref="G55:H55"/>
    <mergeCell ref="I55:J55"/>
    <mergeCell ref="K55:M55"/>
    <mergeCell ref="O55:P55"/>
    <mergeCell ref="Q55:S55"/>
    <mergeCell ref="T55:U5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5C66-56D8-45E7-A336-80130632F79D}">
  <dimension ref="A1:AD245"/>
  <sheetViews>
    <sheetView zoomScale="47" workbookViewId="0">
      <selection sqref="A1:XFD1048576"/>
    </sheetView>
  </sheetViews>
  <sheetFormatPr baseColWidth="10" defaultRowHeight="14.4" x14ac:dyDescent="0.3"/>
  <cols>
    <col min="1" max="1" width="23.109375" customWidth="1"/>
    <col min="2" max="2" width="13.33203125" bestFit="1" customWidth="1"/>
    <col min="3" max="3" width="24.5546875" style="5" customWidth="1"/>
    <col min="4" max="30" width="11.5546875" style="5"/>
  </cols>
  <sheetData>
    <row r="1" spans="1:25" x14ac:dyDescent="0.3">
      <c r="A1" s="2" t="s">
        <v>206</v>
      </c>
      <c r="B1" s="2" t="s">
        <v>191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r="2" spans="1:25" x14ac:dyDescent="0.3">
      <c r="A2" t="s">
        <v>195</v>
      </c>
      <c r="B2">
        <v>2012</v>
      </c>
      <c r="C2" s="5">
        <f>SUMIF(Overview_Moving_Averages!$A$3:$A$166,MAs_stock_list_match!$A2,Overview_Moving_Averages!B$3:B$166)</f>
        <v>0</v>
      </c>
      <c r="D2" s="5">
        <f>SUMIF(Overview_Moving_Averages!$A$3:$A$166,MAs_stock_list_match!$A2,Overview_Moving_Averages!C$3:C$166)</f>
        <v>0</v>
      </c>
      <c r="E2" s="5">
        <f>SUMIF(Overview_Moving_Averages!$A$3:$A$166,MAs_stock_list_match!$A2,Overview_Moving_Averages!D$3:D$166)</f>
        <v>0</v>
      </c>
      <c r="F2" s="5">
        <f>SUMIF(Overview_Moving_Averages!$A$3:$A$166,MAs_stock_list_match!$A2,Overview_Moving_Averages!E$3:E$166)</f>
        <v>0</v>
      </c>
      <c r="G2" s="5">
        <f>SUMIF(Overview_Moving_Averages!$A$3:$A$166,MAs_stock_list_match!$A2,Overview_Moving_Averages!F$3:F$166)</f>
        <v>0</v>
      </c>
      <c r="H2" s="5">
        <f>SUMIF(Overview_Moving_Averages!$A$3:$A$166,MAs_stock_list_match!$A2,Overview_Moving_Averages!G$3:G$166)</f>
        <v>0</v>
      </c>
      <c r="I2" s="5">
        <f>SUMIF(Overview_Moving_Averages!$A$3:$A$166,MAs_stock_list_match!$A2,Overview_Moving_Averages!H$3:H$166)</f>
        <v>0</v>
      </c>
      <c r="J2" s="5">
        <f>SUMIF(Overview_Moving_Averages!$A$3:$A$166,MAs_stock_list_match!$A2,Overview_Moving_Averages!I$3:I$166)</f>
        <v>0</v>
      </c>
      <c r="K2" s="5">
        <f>SUMIF(Overview_Moving_Averages!$A$3:$A$166,MAs_stock_list_match!$A2,Overview_Moving_Averages!J$3:J$166)</f>
        <v>0</v>
      </c>
      <c r="L2" s="5">
        <f>SUMIF(Overview_Moving_Averages!$A$3:$A$166,MAs_stock_list_match!$A2,Overview_Moving_Averages!K$3:K$166)</f>
        <v>0</v>
      </c>
      <c r="M2" s="5">
        <f>SUMIF(Overview_Moving_Averages!$A$3:$A$166,MAs_stock_list_match!$A2,Overview_Moving_Averages!L$3:L$166)</f>
        <v>0</v>
      </c>
      <c r="N2" s="5">
        <f>SUMIF(Overview_Moving_Averages!$A$3:$A$166,MAs_stock_list_match!$A2,Overview_Moving_Averages!M$3:M$166)</f>
        <v>0</v>
      </c>
      <c r="O2" s="5">
        <f>SUMIF(Overview_Moving_Averages!$A$3:$A$166,MAs_stock_list_match!$A2,Overview_Moving_Averages!N$3:N$166)</f>
        <v>0</v>
      </c>
      <c r="P2" s="5">
        <f>SUMIF(Overview_Moving_Averages!$A$3:$A$166,MAs_stock_list_match!$A2,Overview_Moving_Averages!O$3:O$166)</f>
        <v>0</v>
      </c>
      <c r="Q2" s="5">
        <f>SUMIF(Overview_Moving_Averages!$A$3:$A$166,MAs_stock_list_match!$A2,Overview_Moving_Averages!P$3:P$166)</f>
        <v>0</v>
      </c>
      <c r="R2" s="5">
        <f>SUMIF(Overview_Moving_Averages!$A$3:$A$166,MAs_stock_list_match!$A2,Overview_Moving_Averages!Q$3:Q$166)</f>
        <v>0</v>
      </c>
      <c r="S2" s="5">
        <f>SUMIF(Overview_Moving_Averages!$A$3:$A$166,MAs_stock_list_match!$A2,Overview_Moving_Averages!R$3:R$166)</f>
        <v>0</v>
      </c>
      <c r="T2" s="5">
        <f>SUMIF(Overview_Moving_Averages!$A$3:$A$166,MAs_stock_list_match!$A2,Overview_Moving_Averages!S$3:S$166)</f>
        <v>0</v>
      </c>
      <c r="U2" s="5">
        <f>SUMIF(Overview_Moving_Averages!$A$3:$A$166,MAs_stock_list_match!$A2,Overview_Moving_Averages!T$3:T$166)</f>
        <v>0</v>
      </c>
      <c r="V2" s="5">
        <f>SUMIF(Overview_Moving_Averages!$A$3:$A$166,MAs_stock_list_match!$A2,Overview_Moving_Averages!U$3:U$166)</f>
        <v>0</v>
      </c>
      <c r="W2" s="5">
        <f>SUMIF(Overview_Moving_Averages!$A$3:$A$166,MAs_stock_list_match!$A2,Overview_Moving_Averages!V$3:V$166)</f>
        <v>0</v>
      </c>
      <c r="X2" s="5">
        <f>SUMIF(Overview_Moving_Averages!$A$3:$A$166,MAs_stock_list_match!$A2,Overview_Moving_Averages!W$3:W$166)</f>
        <v>0</v>
      </c>
      <c r="Y2" s="5">
        <f>SUMIF(Overview_Moving_Averages!$A$3:$A$166,MAs_stock_list_match!$A2,Overview_Moving_Averages!X$3:X$166)</f>
        <v>0</v>
      </c>
    </row>
    <row r="3" spans="1:25" x14ac:dyDescent="0.3">
      <c r="A3" t="s">
        <v>37</v>
      </c>
      <c r="B3">
        <v>2012</v>
      </c>
      <c r="C3" s="5">
        <f>SUMIF(Overview_Moving_Averages!$A$3:$A$166,MAs_stock_list_match!$A3,Overview_Moving_Averages!B$3:B$166)</f>
        <v>181.6442857142857</v>
      </c>
      <c r="D3" s="5">
        <f>SUMIF(Overview_Moving_Averages!$A$3:$A$166,MAs_stock_list_match!$A3,Overview_Moving_Averages!C$3:C$166)</f>
        <v>8.5714285714285719E-3</v>
      </c>
      <c r="E3" s="5">
        <f>SUMIF(Overview_Moving_Averages!$A$3:$A$166,MAs_stock_list_match!$A3,Overview_Moving_Averages!D$3:D$166)</f>
        <v>1.6814285714285713</v>
      </c>
      <c r="F3" s="5">
        <f>SUMIF(Overview_Moving_Averages!$A$3:$A$166,MAs_stock_list_match!$A3,Overview_Moving_Averages!E$3:E$166)</f>
        <v>0</v>
      </c>
      <c r="G3" s="5">
        <f>SUMIF(Overview_Moving_Averages!$A$3:$A$166,MAs_stock_list_match!$A3,Overview_Moving_Averages!F$3:F$166)</f>
        <v>4.4285714285714282E-2</v>
      </c>
      <c r="H3" s="5">
        <f>SUMIF(Overview_Moving_Averages!$A$3:$A$166,MAs_stock_list_match!$A3,Overview_Moving_Averages!G$3:G$166)</f>
        <v>0</v>
      </c>
      <c r="I3" s="5">
        <f>SUMIF(Overview_Moving_Averages!$A$3:$A$166,MAs_stock_list_match!$A3,Overview_Moving_Averages!H$3:H$166)</f>
        <v>0</v>
      </c>
      <c r="J3" s="5">
        <f>SUMIF(Overview_Moving_Averages!$A$3:$A$166,MAs_stock_list_match!$A3,Overview_Moving_Averages!I$3:I$166)</f>
        <v>2460.0271428571432</v>
      </c>
      <c r="K3" s="5">
        <f>SUMIF(Overview_Moving_Averages!$A$3:$A$166,MAs_stock_list_match!$A3,Overview_Moving_Averages!J$3:J$166)</f>
        <v>741.85571428571427</v>
      </c>
      <c r="L3" s="5">
        <f>SUMIF(Overview_Moving_Averages!$A$3:$A$166,MAs_stock_list_match!$A3,Overview_Moving_Averages!K$3:K$166)</f>
        <v>129.14285714285714</v>
      </c>
      <c r="M3" s="5">
        <f>SUMIF(Overview_Moving_Averages!$A$3:$A$166,MAs_stock_list_match!$A3,Overview_Moving_Averages!L$3:L$166)</f>
        <v>0</v>
      </c>
      <c r="N3" s="5">
        <f>SUMIF(Overview_Moving_Averages!$A$3:$A$166,MAs_stock_list_match!$A3,Overview_Moving_Averages!M$3:M$166)</f>
        <v>0</v>
      </c>
      <c r="O3" s="5">
        <f>SUMIF(Overview_Moving_Averages!$A$3:$A$166,MAs_stock_list_match!$A3,Overview_Moving_Averages!N$3:N$166)</f>
        <v>0</v>
      </c>
      <c r="P3" s="5">
        <f>SUMIF(Overview_Moving_Averages!$A$3:$A$166,MAs_stock_list_match!$A3,Overview_Moving_Averages!O$3:O$166)</f>
        <v>0</v>
      </c>
      <c r="Q3" s="5">
        <f>SUMIF(Overview_Moving_Averages!$A$3:$A$166,MAs_stock_list_match!$A3,Overview_Moving_Averages!P$3:P$166)</f>
        <v>16.975714285714286</v>
      </c>
      <c r="R3" s="5">
        <f>SUMIF(Overview_Moving_Averages!$A$3:$A$166,MAs_stock_list_match!$A3,Overview_Moving_Averages!Q$3:Q$166)</f>
        <v>0</v>
      </c>
      <c r="S3" s="5">
        <f>SUMIF(Overview_Moving_Averages!$A$3:$A$166,MAs_stock_list_match!$A3,Overview_Moving_Averages!R$3:R$166)</f>
        <v>0</v>
      </c>
      <c r="T3" s="5">
        <f>SUMIF(Overview_Moving_Averages!$A$3:$A$166,MAs_stock_list_match!$A3,Overview_Moving_Averages!S$3:S$166)</f>
        <v>375.57142857142856</v>
      </c>
      <c r="U3" s="5">
        <f>SUMIF(Overview_Moving_Averages!$A$3:$A$166,MAs_stock_list_match!$A3,Overview_Moving_Averages!T$3:T$166)</f>
        <v>0</v>
      </c>
      <c r="V3" s="5">
        <f>SUMIF(Overview_Moving_Averages!$A$3:$A$166,MAs_stock_list_match!$A3,Overview_Moving_Averages!U$3:U$166)</f>
        <v>0</v>
      </c>
      <c r="W3" s="5">
        <f>SUMIF(Overview_Moving_Averages!$A$3:$A$166,MAs_stock_list_match!$A3,Overview_Moving_Averages!V$3:V$166)</f>
        <v>0</v>
      </c>
      <c r="X3" s="5">
        <f>SUMIF(Overview_Moving_Averages!$A$3:$A$166,MAs_stock_list_match!$A3,Overview_Moving_Averages!W$3:W$166)</f>
        <v>0</v>
      </c>
      <c r="Y3" s="5">
        <f>SUMIF(Overview_Moving_Averages!$A$3:$A$166,MAs_stock_list_match!$A3,Overview_Moving_Averages!X$3:X$166)</f>
        <v>0</v>
      </c>
    </row>
    <row r="4" spans="1:25" x14ac:dyDescent="0.3">
      <c r="A4" t="s">
        <v>38</v>
      </c>
      <c r="B4">
        <v>2012</v>
      </c>
      <c r="C4" s="5">
        <f>SUMIF(Overview_Moving_Averages!$A$3:$A$166,MAs_stock_list_match!$A4,Overview_Moving_Averages!B$3:B$166)</f>
        <v>0.52857142857142858</v>
      </c>
      <c r="D4" s="5">
        <f>SUMIF(Overview_Moving_Averages!$A$3:$A$166,MAs_stock_list_match!$A4,Overview_Moving_Averages!C$3:C$166)</f>
        <v>0</v>
      </c>
      <c r="E4" s="5">
        <f>SUMIF(Overview_Moving_Averages!$A$3:$A$166,MAs_stock_list_match!$A4,Overview_Moving_Averages!D$3:D$166)</f>
        <v>0</v>
      </c>
      <c r="F4" s="5">
        <f>SUMIF(Overview_Moving_Averages!$A$3:$A$166,MAs_stock_list_match!$A4,Overview_Moving_Averages!E$3:E$166)</f>
        <v>0</v>
      </c>
      <c r="G4" s="5">
        <f>SUMIF(Overview_Moving_Averages!$A$3:$A$166,MAs_stock_list_match!$A4,Overview_Moving_Averages!F$3:F$166)</f>
        <v>180.00714285714284</v>
      </c>
      <c r="H4" s="5">
        <f>SUMIF(Overview_Moving_Averages!$A$3:$A$166,MAs_stock_list_match!$A4,Overview_Moving_Averages!G$3:G$166)</f>
        <v>0</v>
      </c>
      <c r="I4" s="5">
        <f>SUMIF(Overview_Moving_Averages!$A$3:$A$166,MAs_stock_list_match!$A4,Overview_Moving_Averages!H$3:H$166)</f>
        <v>0</v>
      </c>
      <c r="J4" s="5">
        <f>SUMIF(Overview_Moving_Averages!$A$3:$A$166,MAs_stock_list_match!$A4,Overview_Moving_Averages!I$3:I$166)</f>
        <v>2475.8299999999995</v>
      </c>
      <c r="K4" s="5">
        <f>SUMIF(Overview_Moving_Averages!$A$3:$A$166,MAs_stock_list_match!$A4,Overview_Moving_Averages!J$3:J$166)</f>
        <v>1.49</v>
      </c>
      <c r="L4" s="5">
        <f>SUMIF(Overview_Moving_Averages!$A$3:$A$166,MAs_stock_list_match!$A4,Overview_Moving_Averages!K$3:K$166)</f>
        <v>0</v>
      </c>
      <c r="M4" s="5">
        <f>SUMIF(Overview_Moving_Averages!$A$3:$A$166,MAs_stock_list_match!$A4,Overview_Moving_Averages!L$3:L$166)</f>
        <v>0</v>
      </c>
      <c r="N4" s="5">
        <f>SUMIF(Overview_Moving_Averages!$A$3:$A$166,MAs_stock_list_match!$A4,Overview_Moving_Averages!M$3:M$166)</f>
        <v>0</v>
      </c>
      <c r="O4" s="5">
        <f>SUMIF(Overview_Moving_Averages!$A$3:$A$166,MAs_stock_list_match!$A4,Overview_Moving_Averages!N$3:N$166)</f>
        <v>0</v>
      </c>
      <c r="P4" s="5">
        <f>SUMIF(Overview_Moving_Averages!$A$3:$A$166,MAs_stock_list_match!$A4,Overview_Moving_Averages!O$3:O$166)</f>
        <v>0</v>
      </c>
      <c r="Q4" s="5">
        <f>SUMIF(Overview_Moving_Averages!$A$3:$A$166,MAs_stock_list_match!$A4,Overview_Moving_Averages!P$3:P$166)</f>
        <v>0</v>
      </c>
      <c r="R4" s="5">
        <f>SUMIF(Overview_Moving_Averages!$A$3:$A$166,MAs_stock_list_match!$A4,Overview_Moving_Averages!Q$3:Q$166)</f>
        <v>0</v>
      </c>
      <c r="S4" s="5">
        <f>SUMIF(Overview_Moving_Averages!$A$3:$A$166,MAs_stock_list_match!$A4,Overview_Moving_Averages!R$3:R$166)</f>
        <v>0</v>
      </c>
      <c r="T4" s="5">
        <f>SUMIF(Overview_Moving_Averages!$A$3:$A$166,MAs_stock_list_match!$A4,Overview_Moving_Averages!S$3:S$166)</f>
        <v>0</v>
      </c>
      <c r="U4" s="5">
        <f>SUMIF(Overview_Moving_Averages!$A$3:$A$166,MAs_stock_list_match!$A4,Overview_Moving_Averages!T$3:T$166)</f>
        <v>0</v>
      </c>
      <c r="V4" s="5">
        <f>SUMIF(Overview_Moving_Averages!$A$3:$A$166,MAs_stock_list_match!$A4,Overview_Moving_Averages!U$3:U$166)</f>
        <v>0</v>
      </c>
      <c r="W4" s="5">
        <f>SUMIF(Overview_Moving_Averages!$A$3:$A$166,MAs_stock_list_match!$A4,Overview_Moving_Averages!V$3:V$166)</f>
        <v>0</v>
      </c>
      <c r="X4" s="5">
        <f>SUMIF(Overview_Moving_Averages!$A$3:$A$166,MAs_stock_list_match!$A4,Overview_Moving_Averages!W$3:W$166)</f>
        <v>0</v>
      </c>
      <c r="Y4" s="5">
        <f>SUMIF(Overview_Moving_Averages!$A$3:$A$166,MAs_stock_list_match!$A4,Overview_Moving_Averages!X$3:X$166)</f>
        <v>0</v>
      </c>
    </row>
    <row r="5" spans="1:25" x14ac:dyDescent="0.3">
      <c r="A5" t="s">
        <v>40</v>
      </c>
      <c r="B5">
        <v>2012</v>
      </c>
      <c r="C5" s="5">
        <f>SUMIF(Overview_Moving_Averages!$A$3:$A$166,MAs_stock_list_match!$A5,Overview_Moving_Averages!B$3:B$166)</f>
        <v>0</v>
      </c>
      <c r="D5" s="5">
        <f>SUMIF(Overview_Moving_Averages!$A$3:$A$166,MAs_stock_list_match!$A5,Overview_Moving_Averages!C$3:C$166)</f>
        <v>0</v>
      </c>
      <c r="E5" s="5">
        <f>SUMIF(Overview_Moving_Averages!$A$3:$A$166,MAs_stock_list_match!$A5,Overview_Moving_Averages!D$3:D$166)</f>
        <v>0</v>
      </c>
      <c r="F5" s="5">
        <f>SUMIF(Overview_Moving_Averages!$A$3:$A$166,MAs_stock_list_match!$A5,Overview_Moving_Averages!E$3:E$166)</f>
        <v>0</v>
      </c>
      <c r="G5" s="5">
        <f>SUMIF(Overview_Moving_Averages!$A$3:$A$166,MAs_stock_list_match!$A5,Overview_Moving_Averages!F$3:F$166)</f>
        <v>0</v>
      </c>
      <c r="H5" s="5">
        <f>SUMIF(Overview_Moving_Averages!$A$3:$A$166,MAs_stock_list_match!$A5,Overview_Moving_Averages!G$3:G$166)</f>
        <v>0</v>
      </c>
      <c r="I5" s="5">
        <f>SUMIF(Overview_Moving_Averages!$A$3:$A$166,MAs_stock_list_match!$A5,Overview_Moving_Averages!H$3:H$166)</f>
        <v>0</v>
      </c>
      <c r="J5" s="5">
        <f>SUMIF(Overview_Moving_Averages!$A$3:$A$166,MAs_stock_list_match!$A5,Overview_Moving_Averages!I$3:I$166)</f>
        <v>0</v>
      </c>
      <c r="K5" s="5">
        <f>SUMIF(Overview_Moving_Averages!$A$3:$A$166,MAs_stock_list_match!$A5,Overview_Moving_Averages!J$3:J$166)</f>
        <v>0</v>
      </c>
      <c r="L5" s="5">
        <f>SUMIF(Overview_Moving_Averages!$A$3:$A$166,MAs_stock_list_match!$A5,Overview_Moving_Averages!K$3:K$166)</f>
        <v>0</v>
      </c>
      <c r="M5" s="5">
        <f>SUMIF(Overview_Moving_Averages!$A$3:$A$166,MAs_stock_list_match!$A5,Overview_Moving_Averages!L$3:L$166)</f>
        <v>605</v>
      </c>
      <c r="N5" s="5">
        <f>SUMIF(Overview_Moving_Averages!$A$3:$A$166,MAs_stock_list_match!$A5,Overview_Moving_Averages!M$3:M$166)</f>
        <v>0</v>
      </c>
      <c r="O5" s="5">
        <f>SUMIF(Overview_Moving_Averages!$A$3:$A$166,MAs_stock_list_match!$A5,Overview_Moving_Averages!N$3:N$166)</f>
        <v>0</v>
      </c>
      <c r="P5" s="5">
        <f>SUMIF(Overview_Moving_Averages!$A$3:$A$166,MAs_stock_list_match!$A5,Overview_Moving_Averages!O$3:O$166)</f>
        <v>12377.857142857143</v>
      </c>
      <c r="Q5" s="5">
        <f>SUMIF(Overview_Moving_Averages!$A$3:$A$166,MAs_stock_list_match!$A5,Overview_Moving_Averages!P$3:P$166)</f>
        <v>0</v>
      </c>
      <c r="R5" s="5">
        <f>SUMIF(Overview_Moving_Averages!$A$3:$A$166,MAs_stock_list_match!$A5,Overview_Moving_Averages!Q$3:Q$166)</f>
        <v>0</v>
      </c>
      <c r="S5" s="5">
        <f>SUMIF(Overview_Moving_Averages!$A$3:$A$166,MAs_stock_list_match!$A5,Overview_Moving_Averages!R$3:R$166)</f>
        <v>0</v>
      </c>
      <c r="T5" s="5">
        <f>SUMIF(Overview_Moving_Averages!$A$3:$A$166,MAs_stock_list_match!$A5,Overview_Moving_Averages!S$3:S$166)</f>
        <v>0</v>
      </c>
      <c r="U5" s="5">
        <f>SUMIF(Overview_Moving_Averages!$A$3:$A$166,MAs_stock_list_match!$A5,Overview_Moving_Averages!T$3:T$166)</f>
        <v>149073.08714285717</v>
      </c>
      <c r="V5" s="5">
        <f>SUMIF(Overview_Moving_Averages!$A$3:$A$166,MAs_stock_list_match!$A5,Overview_Moving_Averages!U$3:U$166)</f>
        <v>0</v>
      </c>
      <c r="W5" s="5">
        <f>SUMIF(Overview_Moving_Averages!$A$3:$A$166,MAs_stock_list_match!$A5,Overview_Moving_Averages!V$3:V$166)</f>
        <v>0</v>
      </c>
      <c r="X5" s="5">
        <f>SUMIF(Overview_Moving_Averages!$A$3:$A$166,MAs_stock_list_match!$A5,Overview_Moving_Averages!W$3:W$166)</f>
        <v>0</v>
      </c>
      <c r="Y5" s="5">
        <f>SUMIF(Overview_Moving_Averages!$A$3:$A$166,MAs_stock_list_match!$A5,Overview_Moving_Averages!X$3:X$166)</f>
        <v>0</v>
      </c>
    </row>
    <row r="6" spans="1:25" x14ac:dyDescent="0.3">
      <c r="A6" t="s">
        <v>196</v>
      </c>
      <c r="B6">
        <v>2012</v>
      </c>
      <c r="C6" s="5">
        <f>SUMIF(Overview_Moving_Averages!$A$3:$A$166,MAs_stock_list_match!$A6,Overview_Moving_Averages!B$3:B$166)</f>
        <v>0</v>
      </c>
      <c r="D6" s="5">
        <f>SUMIF(Overview_Moving_Averages!$A$3:$A$166,MAs_stock_list_match!$A6,Overview_Moving_Averages!C$3:C$166)</f>
        <v>0</v>
      </c>
      <c r="E6" s="5">
        <f>SUMIF(Overview_Moving_Averages!$A$3:$A$166,MAs_stock_list_match!$A6,Overview_Moving_Averages!D$3:D$166)</f>
        <v>0</v>
      </c>
      <c r="F6" s="5">
        <f>SUMIF(Overview_Moving_Averages!$A$3:$A$166,MAs_stock_list_match!$A6,Overview_Moving_Averages!E$3:E$166)</f>
        <v>0</v>
      </c>
      <c r="G6" s="5">
        <f>SUMIF(Overview_Moving_Averages!$A$3:$A$166,MAs_stock_list_match!$A6,Overview_Moving_Averages!F$3:F$166)</f>
        <v>0</v>
      </c>
      <c r="H6" s="5">
        <f>SUMIF(Overview_Moving_Averages!$A$3:$A$166,MAs_stock_list_match!$A6,Overview_Moving_Averages!G$3:G$166)</f>
        <v>0</v>
      </c>
      <c r="I6" s="5">
        <f>SUMIF(Overview_Moving_Averages!$A$3:$A$166,MAs_stock_list_match!$A6,Overview_Moving_Averages!H$3:H$166)</f>
        <v>0</v>
      </c>
      <c r="J6" s="5">
        <f>SUMIF(Overview_Moving_Averages!$A$3:$A$166,MAs_stock_list_match!$A6,Overview_Moving_Averages!I$3:I$166)</f>
        <v>0</v>
      </c>
      <c r="K6" s="5">
        <f>SUMIF(Overview_Moving_Averages!$A$3:$A$166,MAs_stock_list_match!$A6,Overview_Moving_Averages!J$3:J$166)</f>
        <v>0</v>
      </c>
      <c r="L6" s="5">
        <f>SUMIF(Overview_Moving_Averages!$A$3:$A$166,MAs_stock_list_match!$A6,Overview_Moving_Averages!K$3:K$166)</f>
        <v>0</v>
      </c>
      <c r="M6" s="5">
        <f>SUMIF(Overview_Moving_Averages!$A$3:$A$166,MAs_stock_list_match!$A6,Overview_Moving_Averages!L$3:L$166)</f>
        <v>0</v>
      </c>
      <c r="N6" s="5">
        <f>SUMIF(Overview_Moving_Averages!$A$3:$A$166,MAs_stock_list_match!$A6,Overview_Moving_Averages!M$3:M$166)</f>
        <v>0</v>
      </c>
      <c r="O6" s="5">
        <f>SUMIF(Overview_Moving_Averages!$A$3:$A$166,MAs_stock_list_match!$A6,Overview_Moving_Averages!N$3:N$166)</f>
        <v>0</v>
      </c>
      <c r="P6" s="5">
        <f>SUMIF(Overview_Moving_Averages!$A$3:$A$166,MAs_stock_list_match!$A6,Overview_Moving_Averages!O$3:O$166)</f>
        <v>0</v>
      </c>
      <c r="Q6" s="5">
        <f>SUMIF(Overview_Moving_Averages!$A$3:$A$166,MAs_stock_list_match!$A6,Overview_Moving_Averages!P$3:P$166)</f>
        <v>0</v>
      </c>
      <c r="R6" s="5">
        <f>SUMIF(Overview_Moving_Averages!$A$3:$A$166,MAs_stock_list_match!$A6,Overview_Moving_Averages!Q$3:Q$166)</f>
        <v>0</v>
      </c>
      <c r="S6" s="5">
        <f>SUMIF(Overview_Moving_Averages!$A$3:$A$166,MAs_stock_list_match!$A6,Overview_Moving_Averages!R$3:R$166)</f>
        <v>0</v>
      </c>
      <c r="T6" s="5">
        <f>SUMIF(Overview_Moving_Averages!$A$3:$A$166,MAs_stock_list_match!$A6,Overview_Moving_Averages!S$3:S$166)</f>
        <v>0</v>
      </c>
      <c r="U6" s="5">
        <f>SUMIF(Overview_Moving_Averages!$A$3:$A$166,MAs_stock_list_match!$A6,Overview_Moving_Averages!T$3:T$166)</f>
        <v>0</v>
      </c>
      <c r="V6" s="5">
        <f>SUMIF(Overview_Moving_Averages!$A$3:$A$166,MAs_stock_list_match!$A6,Overview_Moving_Averages!U$3:U$166)</f>
        <v>0</v>
      </c>
      <c r="W6" s="5">
        <f>SUMIF(Overview_Moving_Averages!$A$3:$A$166,MAs_stock_list_match!$A6,Overview_Moving_Averages!V$3:V$166)</f>
        <v>0</v>
      </c>
      <c r="X6" s="5">
        <f>SUMIF(Overview_Moving_Averages!$A$3:$A$166,MAs_stock_list_match!$A6,Overview_Moving_Averages!W$3:W$166)</f>
        <v>0</v>
      </c>
      <c r="Y6" s="5">
        <f>SUMIF(Overview_Moving_Averages!$A$3:$A$166,MAs_stock_list_match!$A6,Overview_Moving_Averages!X$3:X$166)</f>
        <v>0</v>
      </c>
    </row>
    <row r="7" spans="1:25" x14ac:dyDescent="0.3">
      <c r="A7" t="s">
        <v>42</v>
      </c>
      <c r="B7">
        <v>2012</v>
      </c>
      <c r="C7" s="5">
        <f>SUMIF(Overview_Moving_Averages!$A$3:$A$166,MAs_stock_list_match!$A7,Overview_Moving_Averages!B$3:B$166)</f>
        <v>0</v>
      </c>
      <c r="D7" s="5">
        <f>SUMIF(Overview_Moving_Averages!$A$3:$A$166,MAs_stock_list_match!$A7,Overview_Moving_Averages!C$3:C$166)</f>
        <v>170.05714285714288</v>
      </c>
      <c r="E7" s="5">
        <f>SUMIF(Overview_Moving_Averages!$A$3:$A$166,MAs_stock_list_match!$A7,Overview_Moving_Averages!D$3:D$166)</f>
        <v>0</v>
      </c>
      <c r="F7" s="5">
        <f>SUMIF(Overview_Moving_Averages!$A$3:$A$166,MAs_stock_list_match!$A7,Overview_Moving_Averages!E$3:E$166)</f>
        <v>0</v>
      </c>
      <c r="G7" s="5">
        <f>SUMIF(Overview_Moving_Averages!$A$3:$A$166,MAs_stock_list_match!$A7,Overview_Moving_Averages!F$3:F$166)</f>
        <v>0</v>
      </c>
      <c r="H7" s="5">
        <f>SUMIF(Overview_Moving_Averages!$A$3:$A$166,MAs_stock_list_match!$A7,Overview_Moving_Averages!G$3:G$166)</f>
        <v>0</v>
      </c>
      <c r="I7" s="5">
        <f>SUMIF(Overview_Moving_Averages!$A$3:$A$166,MAs_stock_list_match!$A7,Overview_Moving_Averages!H$3:H$166)</f>
        <v>19.857142857142858</v>
      </c>
      <c r="J7" s="5">
        <f>SUMIF(Overview_Moving_Averages!$A$3:$A$166,MAs_stock_list_match!$A7,Overview_Moving_Averages!I$3:I$166)</f>
        <v>7.1428571428571425E-2</v>
      </c>
      <c r="K7" s="5">
        <f>SUMIF(Overview_Moving_Averages!$A$3:$A$166,MAs_stock_list_match!$A7,Overview_Moving_Averages!J$3:J$166)</f>
        <v>480.14285714285717</v>
      </c>
      <c r="L7" s="5">
        <f>SUMIF(Overview_Moving_Averages!$A$3:$A$166,MAs_stock_list_match!$A7,Overview_Moving_Averages!K$3:K$166)</f>
        <v>0</v>
      </c>
      <c r="M7" s="5">
        <f>SUMIF(Overview_Moving_Averages!$A$3:$A$166,MAs_stock_list_match!$A7,Overview_Moving_Averages!L$3:L$166)</f>
        <v>585.28571428571433</v>
      </c>
      <c r="N7" s="5">
        <f>SUMIF(Overview_Moving_Averages!$A$3:$A$166,MAs_stock_list_match!$A7,Overview_Moving_Averages!M$3:M$166)</f>
        <v>0</v>
      </c>
      <c r="O7" s="5">
        <f>SUMIF(Overview_Moving_Averages!$A$3:$A$166,MAs_stock_list_match!$A7,Overview_Moving_Averages!N$3:N$166)</f>
        <v>0</v>
      </c>
      <c r="P7" s="5">
        <f>SUMIF(Overview_Moving_Averages!$A$3:$A$166,MAs_stock_list_match!$A7,Overview_Moving_Averages!O$3:O$166)</f>
        <v>72.285714285714292</v>
      </c>
      <c r="Q7" s="5">
        <f>SUMIF(Overview_Moving_Averages!$A$3:$A$166,MAs_stock_list_match!$A7,Overview_Moving_Averages!P$3:P$166)</f>
        <v>0</v>
      </c>
      <c r="R7" s="5">
        <f>SUMIF(Overview_Moving_Averages!$A$3:$A$166,MAs_stock_list_match!$A7,Overview_Moving_Averages!Q$3:Q$166)</f>
        <v>1.8</v>
      </c>
      <c r="S7" s="5">
        <f>SUMIF(Overview_Moving_Averages!$A$3:$A$166,MAs_stock_list_match!$A7,Overview_Moving_Averages!R$3:R$166)</f>
        <v>0</v>
      </c>
      <c r="T7" s="5">
        <f>SUMIF(Overview_Moving_Averages!$A$3:$A$166,MAs_stock_list_match!$A7,Overview_Moving_Averages!S$3:S$166)</f>
        <v>0</v>
      </c>
      <c r="U7" s="5">
        <f>SUMIF(Overview_Moving_Averages!$A$3:$A$166,MAs_stock_list_match!$A7,Overview_Moving_Averages!T$3:T$166)</f>
        <v>131.04857142857142</v>
      </c>
      <c r="V7" s="5">
        <f>SUMIF(Overview_Moving_Averages!$A$3:$A$166,MAs_stock_list_match!$A7,Overview_Moving_Averages!U$3:U$166)</f>
        <v>0</v>
      </c>
      <c r="W7" s="5">
        <f>SUMIF(Overview_Moving_Averages!$A$3:$A$166,MAs_stock_list_match!$A7,Overview_Moving_Averages!V$3:V$166)</f>
        <v>2.4571428571428569</v>
      </c>
      <c r="X7" s="5">
        <f>SUMIF(Overview_Moving_Averages!$A$3:$A$166,MAs_stock_list_match!$A7,Overview_Moving_Averages!W$3:W$166)</f>
        <v>0</v>
      </c>
      <c r="Y7" s="5">
        <f>SUMIF(Overview_Moving_Averages!$A$3:$A$166,MAs_stock_list_match!$A7,Overview_Moving_Averages!X$3:X$166)</f>
        <v>0</v>
      </c>
    </row>
    <row r="8" spans="1:25" x14ac:dyDescent="0.3">
      <c r="A8" t="s">
        <v>43</v>
      </c>
      <c r="B8">
        <v>2012</v>
      </c>
      <c r="C8" s="5">
        <f>SUMIF(Overview_Moving_Averages!$A$3:$A$166,MAs_stock_list_match!$A8,Overview_Moving_Averages!B$3:B$166)</f>
        <v>0</v>
      </c>
      <c r="D8" s="5">
        <f>SUMIF(Overview_Moving_Averages!$A$3:$A$166,MAs_stock_list_match!$A8,Overview_Moving_Averages!C$3:C$166)</f>
        <v>4508.9757142857143</v>
      </c>
      <c r="E8" s="5">
        <f>SUMIF(Overview_Moving_Averages!$A$3:$A$166,MAs_stock_list_match!$A8,Overview_Moving_Averages!D$3:D$166)</f>
        <v>0.38428571428571429</v>
      </c>
      <c r="F8" s="5">
        <f>SUMIF(Overview_Moving_Averages!$A$3:$A$166,MAs_stock_list_match!$A8,Overview_Moving_Averages!E$3:E$166)</f>
        <v>32.135714285714286</v>
      </c>
      <c r="G8" s="5">
        <f>SUMIF(Overview_Moving_Averages!$A$3:$A$166,MAs_stock_list_match!$A8,Overview_Moving_Averages!F$3:F$166)</f>
        <v>1546.3285714285714</v>
      </c>
      <c r="H8" s="5">
        <f>SUMIF(Overview_Moving_Averages!$A$3:$A$166,MAs_stock_list_match!$A8,Overview_Moving_Averages!G$3:G$166)</f>
        <v>0</v>
      </c>
      <c r="I8" s="5">
        <f>SUMIF(Overview_Moving_Averages!$A$3:$A$166,MAs_stock_list_match!$A8,Overview_Moving_Averages!H$3:H$166)</f>
        <v>0</v>
      </c>
      <c r="J8" s="5">
        <f>SUMIF(Overview_Moving_Averages!$A$3:$A$166,MAs_stock_list_match!$A8,Overview_Moving_Averages!I$3:I$166)</f>
        <v>0</v>
      </c>
      <c r="K8" s="5">
        <f>SUMIF(Overview_Moving_Averages!$A$3:$A$166,MAs_stock_list_match!$A8,Overview_Moving_Averages!J$3:J$166)</f>
        <v>7812.8014285714289</v>
      </c>
      <c r="L8" s="5">
        <f>SUMIF(Overview_Moving_Averages!$A$3:$A$166,MAs_stock_list_match!$A8,Overview_Moving_Averages!K$3:K$166)</f>
        <v>0</v>
      </c>
      <c r="M8" s="5">
        <f>SUMIF(Overview_Moving_Averages!$A$3:$A$166,MAs_stock_list_match!$A8,Overview_Moving_Averages!L$3:L$166)</f>
        <v>3171.4285714285716</v>
      </c>
      <c r="N8" s="5">
        <f>SUMIF(Overview_Moving_Averages!$A$3:$A$166,MAs_stock_list_match!$A8,Overview_Moving_Averages!M$3:M$166)</f>
        <v>55.912857142857142</v>
      </c>
      <c r="O8" s="5">
        <f>SUMIF(Overview_Moving_Averages!$A$3:$A$166,MAs_stock_list_match!$A8,Overview_Moving_Averages!N$3:N$166)</f>
        <v>0</v>
      </c>
      <c r="P8" s="5">
        <f>SUMIF(Overview_Moving_Averages!$A$3:$A$166,MAs_stock_list_match!$A8,Overview_Moving_Averages!O$3:O$166)</f>
        <v>2252.4285714285716</v>
      </c>
      <c r="Q8" s="5">
        <f>SUMIF(Overview_Moving_Averages!$A$3:$A$166,MAs_stock_list_match!$A8,Overview_Moving_Averages!P$3:P$166)</f>
        <v>0</v>
      </c>
      <c r="R8" s="5">
        <f>SUMIF(Overview_Moving_Averages!$A$3:$A$166,MAs_stock_list_match!$A8,Overview_Moving_Averages!Q$3:Q$166)</f>
        <v>0.5714285714285714</v>
      </c>
      <c r="S8" s="5">
        <f>SUMIF(Overview_Moving_Averages!$A$3:$A$166,MAs_stock_list_match!$A8,Overview_Moving_Averages!R$3:R$166)</f>
        <v>0</v>
      </c>
      <c r="T8" s="5">
        <f>SUMIF(Overview_Moving_Averages!$A$3:$A$166,MAs_stock_list_match!$A8,Overview_Moving_Averages!S$3:S$166)</f>
        <v>0</v>
      </c>
      <c r="U8" s="5">
        <f>SUMIF(Overview_Moving_Averages!$A$3:$A$166,MAs_stock_list_match!$A8,Overview_Moving_Averages!T$3:T$166)</f>
        <v>171264.69571428574</v>
      </c>
      <c r="V8" s="5">
        <f>SUMIF(Overview_Moving_Averages!$A$3:$A$166,MAs_stock_list_match!$A8,Overview_Moving_Averages!U$3:U$166)</f>
        <v>20.328571428571429</v>
      </c>
      <c r="W8" s="5">
        <f>SUMIF(Overview_Moving_Averages!$A$3:$A$166,MAs_stock_list_match!$A8,Overview_Moving_Averages!V$3:V$166)</f>
        <v>1220.5985714285712</v>
      </c>
      <c r="X8" s="5">
        <f>SUMIF(Overview_Moving_Averages!$A$3:$A$166,MAs_stock_list_match!$A8,Overview_Moving_Averages!W$3:W$166)</f>
        <v>0</v>
      </c>
      <c r="Y8" s="5">
        <f>SUMIF(Overview_Moving_Averages!$A$3:$A$166,MAs_stock_list_match!$A8,Overview_Moving_Averages!X$3:X$166)</f>
        <v>0</v>
      </c>
    </row>
    <row r="9" spans="1:25" x14ac:dyDescent="0.3">
      <c r="A9" t="s">
        <v>197</v>
      </c>
      <c r="B9">
        <v>2012</v>
      </c>
      <c r="C9" s="5">
        <f>SUMIF(Overview_Moving_Averages!$A$3:$A$166,MAs_stock_list_match!$A9,Overview_Moving_Averages!B$3:B$166)</f>
        <v>0</v>
      </c>
      <c r="D9" s="5">
        <f>SUMIF(Overview_Moving_Averages!$A$3:$A$166,MAs_stock_list_match!$A9,Overview_Moving_Averages!C$3:C$166)</f>
        <v>0</v>
      </c>
      <c r="E9" s="5">
        <f>SUMIF(Overview_Moving_Averages!$A$3:$A$166,MAs_stock_list_match!$A9,Overview_Moving_Averages!D$3:D$166)</f>
        <v>0</v>
      </c>
      <c r="F9" s="5">
        <f>SUMIF(Overview_Moving_Averages!$A$3:$A$166,MAs_stock_list_match!$A9,Overview_Moving_Averages!E$3:E$166)</f>
        <v>0</v>
      </c>
      <c r="G9" s="5">
        <f>SUMIF(Overview_Moving_Averages!$A$3:$A$166,MAs_stock_list_match!$A9,Overview_Moving_Averages!F$3:F$166)</f>
        <v>0</v>
      </c>
      <c r="H9" s="5">
        <f>SUMIF(Overview_Moving_Averages!$A$3:$A$166,MAs_stock_list_match!$A9,Overview_Moving_Averages!G$3:G$166)</f>
        <v>0</v>
      </c>
      <c r="I9" s="5">
        <f>SUMIF(Overview_Moving_Averages!$A$3:$A$166,MAs_stock_list_match!$A9,Overview_Moving_Averages!H$3:H$166)</f>
        <v>0</v>
      </c>
      <c r="J9" s="5">
        <f>SUMIF(Overview_Moving_Averages!$A$3:$A$166,MAs_stock_list_match!$A9,Overview_Moving_Averages!I$3:I$166)</f>
        <v>0</v>
      </c>
      <c r="K9" s="5">
        <f>SUMIF(Overview_Moving_Averages!$A$3:$A$166,MAs_stock_list_match!$A9,Overview_Moving_Averages!J$3:J$166)</f>
        <v>0</v>
      </c>
      <c r="L9" s="5">
        <f>SUMIF(Overview_Moving_Averages!$A$3:$A$166,MAs_stock_list_match!$A9,Overview_Moving_Averages!K$3:K$166)</f>
        <v>0</v>
      </c>
      <c r="M9" s="5">
        <f>SUMIF(Overview_Moving_Averages!$A$3:$A$166,MAs_stock_list_match!$A9,Overview_Moving_Averages!L$3:L$166)</f>
        <v>0</v>
      </c>
      <c r="N9" s="5">
        <f>SUMIF(Overview_Moving_Averages!$A$3:$A$166,MAs_stock_list_match!$A9,Overview_Moving_Averages!M$3:M$166)</f>
        <v>0</v>
      </c>
      <c r="O9" s="5">
        <f>SUMIF(Overview_Moving_Averages!$A$3:$A$166,MAs_stock_list_match!$A9,Overview_Moving_Averages!N$3:N$166)</f>
        <v>0</v>
      </c>
      <c r="P9" s="5">
        <f>SUMIF(Overview_Moving_Averages!$A$3:$A$166,MAs_stock_list_match!$A9,Overview_Moving_Averages!O$3:O$166)</f>
        <v>0</v>
      </c>
      <c r="Q9" s="5">
        <f>SUMIF(Overview_Moving_Averages!$A$3:$A$166,MAs_stock_list_match!$A9,Overview_Moving_Averages!P$3:P$166)</f>
        <v>0</v>
      </c>
      <c r="R9" s="5">
        <f>SUMIF(Overview_Moving_Averages!$A$3:$A$166,MAs_stock_list_match!$A9,Overview_Moving_Averages!Q$3:Q$166)</f>
        <v>0</v>
      </c>
      <c r="S9" s="5">
        <f>SUMIF(Overview_Moving_Averages!$A$3:$A$166,MAs_stock_list_match!$A9,Overview_Moving_Averages!R$3:R$166)</f>
        <v>0</v>
      </c>
      <c r="T9" s="5">
        <f>SUMIF(Overview_Moving_Averages!$A$3:$A$166,MAs_stock_list_match!$A9,Overview_Moving_Averages!S$3:S$166)</f>
        <v>0</v>
      </c>
      <c r="U9" s="5">
        <f>SUMIF(Overview_Moving_Averages!$A$3:$A$166,MAs_stock_list_match!$A9,Overview_Moving_Averages!T$3:T$166)</f>
        <v>0</v>
      </c>
      <c r="V9" s="5">
        <f>SUMIF(Overview_Moving_Averages!$A$3:$A$166,MAs_stock_list_match!$A9,Overview_Moving_Averages!U$3:U$166)</f>
        <v>0</v>
      </c>
      <c r="W9" s="5">
        <f>SUMIF(Overview_Moving_Averages!$A$3:$A$166,MAs_stock_list_match!$A9,Overview_Moving_Averages!V$3:V$166)</f>
        <v>0</v>
      </c>
      <c r="X9" s="5">
        <f>SUMIF(Overview_Moving_Averages!$A$3:$A$166,MAs_stock_list_match!$A9,Overview_Moving_Averages!W$3:W$166)</f>
        <v>0</v>
      </c>
      <c r="Y9" s="5">
        <f>SUMIF(Overview_Moving_Averages!$A$3:$A$166,MAs_stock_list_match!$A9,Overview_Moving_Averages!X$3:X$166)</f>
        <v>0</v>
      </c>
    </row>
    <row r="10" spans="1:25" x14ac:dyDescent="0.3">
      <c r="A10" t="s">
        <v>44</v>
      </c>
      <c r="B10">
        <v>2012</v>
      </c>
      <c r="C10" s="5">
        <f>SUMIF(Overview_Moving_Averages!$A$3:$A$166,MAs_stock_list_match!$A10,Overview_Moving_Averages!B$3:B$166)</f>
        <v>0</v>
      </c>
      <c r="D10" s="5">
        <f>SUMIF(Overview_Moving_Averages!$A$3:$A$166,MAs_stock_list_match!$A10,Overview_Moving_Averages!C$3:C$166)</f>
        <v>5426.4757142857143</v>
      </c>
      <c r="E10" s="5">
        <f>SUMIF(Overview_Moving_Averages!$A$3:$A$166,MAs_stock_list_match!$A10,Overview_Moving_Averages!D$3:D$166)</f>
        <v>9647.9185714285704</v>
      </c>
      <c r="F10" s="5">
        <f>SUMIF(Overview_Moving_Averages!$A$3:$A$166,MAs_stock_list_match!$A10,Overview_Moving_Averages!E$3:E$166)</f>
        <v>70.001428571428562</v>
      </c>
      <c r="G10" s="5">
        <f>SUMIF(Overview_Moving_Averages!$A$3:$A$166,MAs_stock_list_match!$A10,Overview_Moving_Averages!F$3:F$166)</f>
        <v>0</v>
      </c>
      <c r="H10" s="5">
        <f>SUMIF(Overview_Moving_Averages!$A$3:$A$166,MAs_stock_list_match!$A10,Overview_Moving_Averages!G$3:G$166)</f>
        <v>212.79714285714289</v>
      </c>
      <c r="I10" s="5">
        <f>SUMIF(Overview_Moving_Averages!$A$3:$A$166,MAs_stock_list_match!$A10,Overview_Moving_Averages!H$3:H$166)</f>
        <v>0</v>
      </c>
      <c r="J10" s="5">
        <f>SUMIF(Overview_Moving_Averages!$A$3:$A$166,MAs_stock_list_match!$A10,Overview_Moving_Averages!I$3:I$166)</f>
        <v>0</v>
      </c>
      <c r="K10" s="5">
        <f>SUMIF(Overview_Moving_Averages!$A$3:$A$166,MAs_stock_list_match!$A10,Overview_Moving_Averages!J$3:J$166)</f>
        <v>0</v>
      </c>
      <c r="L10" s="5">
        <f>SUMIF(Overview_Moving_Averages!$A$3:$A$166,MAs_stock_list_match!$A10,Overview_Moving_Averages!K$3:K$166)</f>
        <v>0</v>
      </c>
      <c r="M10" s="5">
        <f>SUMIF(Overview_Moving_Averages!$A$3:$A$166,MAs_stock_list_match!$A10,Overview_Moving_Averages!L$3:L$166)</f>
        <v>0</v>
      </c>
      <c r="N10" s="5">
        <f>SUMIF(Overview_Moving_Averages!$A$3:$A$166,MAs_stock_list_match!$A10,Overview_Moving_Averages!M$3:M$166)</f>
        <v>0</v>
      </c>
      <c r="O10" s="5">
        <f>SUMIF(Overview_Moving_Averages!$A$3:$A$166,MAs_stock_list_match!$A10,Overview_Moving_Averages!N$3:N$166)</f>
        <v>0</v>
      </c>
      <c r="P10" s="5">
        <f>SUMIF(Overview_Moving_Averages!$A$3:$A$166,MAs_stock_list_match!$A10,Overview_Moving_Averages!O$3:O$166)</f>
        <v>0</v>
      </c>
      <c r="Q10" s="5">
        <f>SUMIF(Overview_Moving_Averages!$A$3:$A$166,MAs_stock_list_match!$A10,Overview_Moving_Averages!P$3:P$166)</f>
        <v>0</v>
      </c>
      <c r="R10" s="5">
        <f>SUMIF(Overview_Moving_Averages!$A$3:$A$166,MAs_stock_list_match!$A10,Overview_Moving_Averages!Q$3:Q$166)</f>
        <v>0</v>
      </c>
      <c r="S10" s="5">
        <f>SUMIF(Overview_Moving_Averages!$A$3:$A$166,MAs_stock_list_match!$A10,Overview_Moving_Averages!R$3:R$166)</f>
        <v>157.81428571428572</v>
      </c>
      <c r="T10" s="5">
        <f>SUMIF(Overview_Moving_Averages!$A$3:$A$166,MAs_stock_list_match!$A10,Overview_Moving_Averages!S$3:S$166)</f>
        <v>0</v>
      </c>
      <c r="U10" s="5">
        <f>SUMIF(Overview_Moving_Averages!$A$3:$A$166,MAs_stock_list_match!$A10,Overview_Moving_Averages!T$3:T$166)</f>
        <v>0</v>
      </c>
      <c r="V10" s="5">
        <f>SUMIF(Overview_Moving_Averages!$A$3:$A$166,MAs_stock_list_match!$A10,Overview_Moving_Averages!U$3:U$166)</f>
        <v>952.84428571428577</v>
      </c>
      <c r="W10" s="5">
        <f>SUMIF(Overview_Moving_Averages!$A$3:$A$166,MAs_stock_list_match!$A10,Overview_Moving_Averages!V$3:V$166)</f>
        <v>0</v>
      </c>
      <c r="X10" s="5">
        <f>SUMIF(Overview_Moving_Averages!$A$3:$A$166,MAs_stock_list_match!$A10,Overview_Moving_Averages!W$3:W$166)</f>
        <v>0</v>
      </c>
      <c r="Y10" s="5">
        <f>SUMIF(Overview_Moving_Averages!$A$3:$A$166,MAs_stock_list_match!$A10,Overview_Moving_Averages!X$3:X$166)</f>
        <v>2315.4714285714285</v>
      </c>
    </row>
    <row r="11" spans="1:25" x14ac:dyDescent="0.3">
      <c r="A11" t="s">
        <v>46</v>
      </c>
      <c r="B11">
        <v>2012</v>
      </c>
      <c r="C11" s="5">
        <f>SUMIF(Overview_Moving_Averages!$A$3:$A$166,MAs_stock_list_match!$A11,Overview_Moving_Averages!B$3:B$166)</f>
        <v>983.24285714285713</v>
      </c>
      <c r="D11" s="5">
        <f>SUMIF(Overview_Moving_Averages!$A$3:$A$166,MAs_stock_list_match!$A11,Overview_Moving_Averages!C$3:C$166)</f>
        <v>2283.6685714285713</v>
      </c>
      <c r="E11" s="5">
        <f>SUMIF(Overview_Moving_Averages!$A$3:$A$166,MAs_stock_list_match!$A11,Overview_Moving_Averages!D$3:D$166)</f>
        <v>4588.5600000000004</v>
      </c>
      <c r="F11" s="5">
        <f>SUMIF(Overview_Moving_Averages!$A$3:$A$166,MAs_stock_list_match!$A11,Overview_Moving_Averages!E$3:E$166)</f>
        <v>0</v>
      </c>
      <c r="G11" s="5">
        <f>SUMIF(Overview_Moving_Averages!$A$3:$A$166,MAs_stock_list_match!$A11,Overview_Moving_Averages!F$3:F$166)</f>
        <v>0</v>
      </c>
      <c r="H11" s="5">
        <f>SUMIF(Overview_Moving_Averages!$A$3:$A$166,MAs_stock_list_match!$A11,Overview_Moving_Averages!G$3:G$166)</f>
        <v>0</v>
      </c>
      <c r="I11" s="5">
        <f>SUMIF(Overview_Moving_Averages!$A$3:$A$166,MAs_stock_list_match!$A11,Overview_Moving_Averages!H$3:H$166)</f>
        <v>13.714285714285714</v>
      </c>
      <c r="J11" s="5">
        <f>SUMIF(Overview_Moving_Averages!$A$3:$A$166,MAs_stock_list_match!$A11,Overview_Moving_Averages!I$3:I$166)</f>
        <v>1977.4300000000003</v>
      </c>
      <c r="K11" s="5">
        <f>SUMIF(Overview_Moving_Averages!$A$3:$A$166,MAs_stock_list_match!$A11,Overview_Moving_Averages!J$3:J$166)</f>
        <v>10904.4</v>
      </c>
      <c r="L11" s="5">
        <f>SUMIF(Overview_Moving_Averages!$A$3:$A$166,MAs_stock_list_match!$A11,Overview_Moving_Averages!K$3:K$166)</f>
        <v>0</v>
      </c>
      <c r="M11" s="5">
        <f>SUMIF(Overview_Moving_Averages!$A$3:$A$166,MAs_stock_list_match!$A11,Overview_Moving_Averages!L$3:L$166)</f>
        <v>0</v>
      </c>
      <c r="N11" s="5">
        <f>SUMIF(Overview_Moving_Averages!$A$3:$A$166,MAs_stock_list_match!$A11,Overview_Moving_Averages!M$3:M$166)</f>
        <v>0</v>
      </c>
      <c r="O11" s="5">
        <f>SUMIF(Overview_Moving_Averages!$A$3:$A$166,MAs_stock_list_match!$A11,Overview_Moving_Averages!N$3:N$166)</f>
        <v>0</v>
      </c>
      <c r="P11" s="5">
        <f>SUMIF(Overview_Moving_Averages!$A$3:$A$166,MAs_stock_list_match!$A11,Overview_Moving_Averages!O$3:O$166)</f>
        <v>0</v>
      </c>
      <c r="Q11" s="5">
        <f>SUMIF(Overview_Moving_Averages!$A$3:$A$166,MAs_stock_list_match!$A11,Overview_Moving_Averages!P$3:P$166)</f>
        <v>0</v>
      </c>
      <c r="R11" s="5">
        <f>SUMIF(Overview_Moving_Averages!$A$3:$A$166,MAs_stock_list_match!$A11,Overview_Moving_Averages!Q$3:Q$166)</f>
        <v>0</v>
      </c>
      <c r="S11" s="5">
        <f>SUMIF(Overview_Moving_Averages!$A$3:$A$166,MAs_stock_list_match!$A11,Overview_Moving_Averages!R$3:R$166)</f>
        <v>0</v>
      </c>
      <c r="T11" s="5">
        <f>SUMIF(Overview_Moving_Averages!$A$3:$A$166,MAs_stock_list_match!$A11,Overview_Moving_Averages!S$3:S$166)</f>
        <v>2066</v>
      </c>
      <c r="U11" s="5">
        <f>SUMIF(Overview_Moving_Averages!$A$3:$A$166,MAs_stock_list_match!$A11,Overview_Moving_Averages!T$3:T$166)</f>
        <v>4023.0999999999995</v>
      </c>
      <c r="V11" s="5">
        <f>SUMIF(Overview_Moving_Averages!$A$3:$A$166,MAs_stock_list_match!$A11,Overview_Moving_Averages!U$3:U$166)</f>
        <v>1.1414285714285715</v>
      </c>
      <c r="W11" s="5">
        <f>SUMIF(Overview_Moving_Averages!$A$3:$A$166,MAs_stock_list_match!$A11,Overview_Moving_Averages!V$3:V$166)</f>
        <v>112.31428571428572</v>
      </c>
      <c r="X11" s="5">
        <f>SUMIF(Overview_Moving_Averages!$A$3:$A$166,MAs_stock_list_match!$A11,Overview_Moving_Averages!W$3:W$166)</f>
        <v>0</v>
      </c>
      <c r="Y11" s="5">
        <f>SUMIF(Overview_Moving_Averages!$A$3:$A$166,MAs_stock_list_match!$A11,Overview_Moving_Averages!X$3:X$166)</f>
        <v>380.05714285714288</v>
      </c>
    </row>
    <row r="12" spans="1:25" x14ac:dyDescent="0.3">
      <c r="A12" t="s">
        <v>47</v>
      </c>
      <c r="B12">
        <v>2012</v>
      </c>
      <c r="C12" s="5">
        <f>SUMIF(Overview_Moving_Averages!$A$3:$A$166,MAs_stock_list_match!$A12,Overview_Moving_Averages!B$3:B$166)</f>
        <v>0</v>
      </c>
      <c r="D12" s="5">
        <f>SUMIF(Overview_Moving_Averages!$A$3:$A$166,MAs_stock_list_match!$A12,Overview_Moving_Averages!C$3:C$166)</f>
        <v>0</v>
      </c>
      <c r="E12" s="5">
        <f>SUMIF(Overview_Moving_Averages!$A$3:$A$166,MAs_stock_list_match!$A12,Overview_Moving_Averages!D$3:D$166)</f>
        <v>0</v>
      </c>
      <c r="F12" s="5">
        <f>SUMIF(Overview_Moving_Averages!$A$3:$A$166,MAs_stock_list_match!$A12,Overview_Moving_Averages!E$3:E$166)</f>
        <v>0</v>
      </c>
      <c r="G12" s="5">
        <f>SUMIF(Overview_Moving_Averages!$A$3:$A$166,MAs_stock_list_match!$A12,Overview_Moving_Averages!F$3:F$166)</f>
        <v>0</v>
      </c>
      <c r="H12" s="5">
        <f>SUMIF(Overview_Moving_Averages!$A$3:$A$166,MAs_stock_list_match!$A12,Overview_Moving_Averages!G$3:G$166)</f>
        <v>0</v>
      </c>
      <c r="I12" s="5">
        <f>SUMIF(Overview_Moving_Averages!$A$3:$A$166,MAs_stock_list_match!$A12,Overview_Moving_Averages!H$3:H$166)</f>
        <v>0</v>
      </c>
      <c r="J12" s="5">
        <f>SUMIF(Overview_Moving_Averages!$A$3:$A$166,MAs_stock_list_match!$A12,Overview_Moving_Averages!I$3:I$166)</f>
        <v>0</v>
      </c>
      <c r="K12" s="5">
        <f>SUMIF(Overview_Moving_Averages!$A$3:$A$166,MAs_stock_list_match!$A12,Overview_Moving_Averages!J$3:J$166)</f>
        <v>1.5142857142857142</v>
      </c>
      <c r="L12" s="5">
        <f>SUMIF(Overview_Moving_Averages!$A$3:$A$166,MAs_stock_list_match!$A12,Overview_Moving_Averages!K$3:K$166)</f>
        <v>0</v>
      </c>
      <c r="M12" s="5">
        <f>SUMIF(Overview_Moving_Averages!$A$3:$A$166,MAs_stock_list_match!$A12,Overview_Moving_Averages!L$3:L$166)</f>
        <v>1.4285714285714286</v>
      </c>
      <c r="N12" s="5">
        <f>SUMIF(Overview_Moving_Averages!$A$3:$A$166,MAs_stock_list_match!$A12,Overview_Moving_Averages!M$3:M$166)</f>
        <v>0</v>
      </c>
      <c r="O12" s="5">
        <f>SUMIF(Overview_Moving_Averages!$A$3:$A$166,MAs_stock_list_match!$A12,Overview_Moving_Averages!N$3:N$166)</f>
        <v>0</v>
      </c>
      <c r="P12" s="5">
        <f>SUMIF(Overview_Moving_Averages!$A$3:$A$166,MAs_stock_list_match!$A12,Overview_Moving_Averages!O$3:O$166)</f>
        <v>52085</v>
      </c>
      <c r="Q12" s="5">
        <f>SUMIF(Overview_Moving_Averages!$A$3:$A$166,MAs_stock_list_match!$A12,Overview_Moving_Averages!P$3:P$166)</f>
        <v>0</v>
      </c>
      <c r="R12" s="5">
        <f>SUMIF(Overview_Moving_Averages!$A$3:$A$166,MAs_stock_list_match!$A12,Overview_Moving_Averages!Q$3:Q$166)</f>
        <v>0</v>
      </c>
      <c r="S12" s="5">
        <f>SUMIF(Overview_Moving_Averages!$A$3:$A$166,MAs_stock_list_match!$A12,Overview_Moving_Averages!R$3:R$166)</f>
        <v>0</v>
      </c>
      <c r="T12" s="5">
        <f>SUMIF(Overview_Moving_Averages!$A$3:$A$166,MAs_stock_list_match!$A12,Overview_Moving_Averages!S$3:S$166)</f>
        <v>0</v>
      </c>
      <c r="U12" s="5">
        <f>SUMIF(Overview_Moving_Averages!$A$3:$A$166,MAs_stock_list_match!$A12,Overview_Moving_Averages!T$3:T$166)</f>
        <v>23.672857142857143</v>
      </c>
      <c r="V12" s="5">
        <f>SUMIF(Overview_Moving_Averages!$A$3:$A$166,MAs_stock_list_match!$A12,Overview_Moving_Averages!U$3:U$166)</f>
        <v>0</v>
      </c>
      <c r="W12" s="5">
        <f>SUMIF(Overview_Moving_Averages!$A$3:$A$166,MAs_stock_list_match!$A12,Overview_Moving_Averages!V$3:V$166)</f>
        <v>0</v>
      </c>
      <c r="X12" s="5">
        <f>SUMIF(Overview_Moving_Averages!$A$3:$A$166,MAs_stock_list_match!$A12,Overview_Moving_Averages!W$3:W$166)</f>
        <v>0</v>
      </c>
      <c r="Y12" s="5">
        <f>SUMIF(Overview_Moving_Averages!$A$3:$A$166,MAs_stock_list_match!$A12,Overview_Moving_Averages!X$3:X$166)</f>
        <v>0</v>
      </c>
    </row>
    <row r="13" spans="1:25" x14ac:dyDescent="0.3">
      <c r="A13" t="s">
        <v>49</v>
      </c>
      <c r="B13">
        <v>2012</v>
      </c>
      <c r="C13" s="5">
        <f>SUMIF(Overview_Moving_Averages!$A$3:$A$166,MAs_stock_list_match!$A13,Overview_Moving_Averages!B$3:B$166)</f>
        <v>0</v>
      </c>
      <c r="D13" s="5">
        <f>SUMIF(Overview_Moving_Averages!$A$3:$A$166,MAs_stock_list_match!$A13,Overview_Moving_Averages!C$3:C$166)</f>
        <v>0.70571428571428563</v>
      </c>
      <c r="E13" s="5">
        <f>SUMIF(Overview_Moving_Averages!$A$3:$A$166,MAs_stock_list_match!$A13,Overview_Moving_Averages!D$3:D$166)</f>
        <v>0</v>
      </c>
      <c r="F13" s="5">
        <f>SUMIF(Overview_Moving_Averages!$A$3:$A$166,MAs_stock_list_match!$A13,Overview_Moving_Averages!E$3:E$166)</f>
        <v>0</v>
      </c>
      <c r="G13" s="5">
        <f>SUMIF(Overview_Moving_Averages!$A$3:$A$166,MAs_stock_list_match!$A13,Overview_Moving_Averages!F$3:F$166)</f>
        <v>0</v>
      </c>
      <c r="H13" s="5">
        <f>SUMIF(Overview_Moving_Averages!$A$3:$A$166,MAs_stock_list_match!$A13,Overview_Moving_Averages!G$3:G$166)</f>
        <v>0</v>
      </c>
      <c r="I13" s="5">
        <f>SUMIF(Overview_Moving_Averages!$A$3:$A$166,MAs_stock_list_match!$A13,Overview_Moving_Averages!H$3:H$166)</f>
        <v>2</v>
      </c>
      <c r="J13" s="5">
        <f>SUMIF(Overview_Moving_Averages!$A$3:$A$166,MAs_stock_list_match!$A13,Overview_Moving_Averages!I$3:I$166)</f>
        <v>67.222857142857137</v>
      </c>
      <c r="K13" s="5">
        <f>SUMIF(Overview_Moving_Averages!$A$3:$A$166,MAs_stock_list_match!$A13,Overview_Moving_Averages!J$3:J$166)</f>
        <v>190.62857142857141</v>
      </c>
      <c r="L13" s="5">
        <f>SUMIF(Overview_Moving_Averages!$A$3:$A$166,MAs_stock_list_match!$A13,Overview_Moving_Averages!K$3:K$166)</f>
        <v>0</v>
      </c>
      <c r="M13" s="5">
        <f>SUMIF(Overview_Moving_Averages!$A$3:$A$166,MAs_stock_list_match!$A13,Overview_Moving_Averages!L$3:L$166)</f>
        <v>0</v>
      </c>
      <c r="N13" s="5">
        <f>SUMIF(Overview_Moving_Averages!$A$3:$A$166,MAs_stock_list_match!$A13,Overview_Moving_Averages!M$3:M$166)</f>
        <v>39.868571428571435</v>
      </c>
      <c r="O13" s="5">
        <f>SUMIF(Overview_Moving_Averages!$A$3:$A$166,MAs_stock_list_match!$A13,Overview_Moving_Averages!N$3:N$166)</f>
        <v>0</v>
      </c>
      <c r="P13" s="5">
        <f>SUMIF(Overview_Moving_Averages!$A$3:$A$166,MAs_stock_list_match!$A13,Overview_Moving_Averages!O$3:O$166)</f>
        <v>0</v>
      </c>
      <c r="Q13" s="5">
        <f>SUMIF(Overview_Moving_Averages!$A$3:$A$166,MAs_stock_list_match!$A13,Overview_Moving_Averages!P$3:P$166)</f>
        <v>0</v>
      </c>
      <c r="R13" s="5">
        <f>SUMIF(Overview_Moving_Averages!$A$3:$A$166,MAs_stock_list_match!$A13,Overview_Moving_Averages!Q$3:Q$166)</f>
        <v>0</v>
      </c>
      <c r="S13" s="5">
        <f>SUMIF(Overview_Moving_Averages!$A$3:$A$166,MAs_stock_list_match!$A13,Overview_Moving_Averages!R$3:R$166)</f>
        <v>0</v>
      </c>
      <c r="T13" s="5">
        <f>SUMIF(Overview_Moving_Averages!$A$3:$A$166,MAs_stock_list_match!$A13,Overview_Moving_Averages!S$3:S$166)</f>
        <v>0</v>
      </c>
      <c r="U13" s="5">
        <f>SUMIF(Overview_Moving_Averages!$A$3:$A$166,MAs_stock_list_match!$A13,Overview_Moving_Averages!T$3:T$166)</f>
        <v>24.811428571428568</v>
      </c>
      <c r="V13" s="5">
        <f>SUMIF(Overview_Moving_Averages!$A$3:$A$166,MAs_stock_list_match!$A13,Overview_Moving_Averages!U$3:U$166)</f>
        <v>0</v>
      </c>
      <c r="W13" s="5">
        <f>SUMIF(Overview_Moving_Averages!$A$3:$A$166,MAs_stock_list_match!$A13,Overview_Moving_Averages!V$3:V$166)</f>
        <v>0</v>
      </c>
      <c r="X13" s="5">
        <f>SUMIF(Overview_Moving_Averages!$A$3:$A$166,MAs_stock_list_match!$A13,Overview_Moving_Averages!W$3:W$166)</f>
        <v>0</v>
      </c>
      <c r="Y13" s="5">
        <f>SUMIF(Overview_Moving_Averages!$A$3:$A$166,MAs_stock_list_match!$A13,Overview_Moving_Averages!X$3:X$166)</f>
        <v>0</v>
      </c>
    </row>
    <row r="14" spans="1:25" x14ac:dyDescent="0.3">
      <c r="A14" t="s">
        <v>50</v>
      </c>
      <c r="B14">
        <v>2012</v>
      </c>
      <c r="C14" s="5">
        <f>SUMIF(Overview_Moving_Averages!$A$3:$A$166,MAs_stock_list_match!$A14,Overview_Moving_Averages!B$3:B$166)</f>
        <v>36.085714285714282</v>
      </c>
      <c r="D14" s="5">
        <f>SUMIF(Overview_Moving_Averages!$A$3:$A$166,MAs_stock_list_match!$A14,Overview_Moving_Averages!C$3:C$166)</f>
        <v>0</v>
      </c>
      <c r="E14" s="5">
        <f>SUMIF(Overview_Moving_Averages!$A$3:$A$166,MAs_stock_list_match!$A14,Overview_Moving_Averages!D$3:D$166)</f>
        <v>0</v>
      </c>
      <c r="F14" s="5">
        <f>SUMIF(Overview_Moving_Averages!$A$3:$A$166,MAs_stock_list_match!$A14,Overview_Moving_Averages!E$3:E$166)</f>
        <v>0</v>
      </c>
      <c r="G14" s="5">
        <f>SUMIF(Overview_Moving_Averages!$A$3:$A$166,MAs_stock_list_match!$A14,Overview_Moving_Averages!F$3:F$166)</f>
        <v>0</v>
      </c>
      <c r="H14" s="5">
        <f>SUMIF(Overview_Moving_Averages!$A$3:$A$166,MAs_stock_list_match!$A14,Overview_Moving_Averages!G$3:G$166)</f>
        <v>0</v>
      </c>
      <c r="I14" s="5">
        <f>SUMIF(Overview_Moving_Averages!$A$3:$A$166,MAs_stock_list_match!$A14,Overview_Moving_Averages!H$3:H$166)</f>
        <v>0</v>
      </c>
      <c r="J14" s="5">
        <f>SUMIF(Overview_Moving_Averages!$A$3:$A$166,MAs_stock_list_match!$A14,Overview_Moving_Averages!I$3:I$166)</f>
        <v>7.7785714285714302</v>
      </c>
      <c r="K14" s="5">
        <f>SUMIF(Overview_Moving_Averages!$A$3:$A$166,MAs_stock_list_match!$A14,Overview_Moving_Averages!J$3:J$166)</f>
        <v>360.4</v>
      </c>
      <c r="L14" s="5">
        <f>SUMIF(Overview_Moving_Averages!$A$3:$A$166,MAs_stock_list_match!$A14,Overview_Moving_Averages!K$3:K$166)</f>
        <v>0</v>
      </c>
      <c r="M14" s="5">
        <f>SUMIF(Overview_Moving_Averages!$A$3:$A$166,MAs_stock_list_match!$A14,Overview_Moving_Averages!L$3:L$166)</f>
        <v>0</v>
      </c>
      <c r="N14" s="5">
        <f>SUMIF(Overview_Moving_Averages!$A$3:$A$166,MAs_stock_list_match!$A14,Overview_Moving_Averages!M$3:M$166)</f>
        <v>372.55428571428575</v>
      </c>
      <c r="O14" s="5">
        <f>SUMIF(Overview_Moving_Averages!$A$3:$A$166,MAs_stock_list_match!$A14,Overview_Moving_Averages!N$3:N$166)</f>
        <v>1</v>
      </c>
      <c r="P14" s="5">
        <f>SUMIF(Overview_Moving_Averages!$A$3:$A$166,MAs_stock_list_match!$A14,Overview_Moving_Averages!O$3:O$166)</f>
        <v>0</v>
      </c>
      <c r="Q14" s="5">
        <f>SUMIF(Overview_Moving_Averages!$A$3:$A$166,MAs_stock_list_match!$A14,Overview_Moving_Averages!P$3:P$166)</f>
        <v>0</v>
      </c>
      <c r="R14" s="5">
        <f>SUMIF(Overview_Moving_Averages!$A$3:$A$166,MAs_stock_list_match!$A14,Overview_Moving_Averages!Q$3:Q$166)</f>
        <v>0</v>
      </c>
      <c r="S14" s="5">
        <f>SUMIF(Overview_Moving_Averages!$A$3:$A$166,MAs_stock_list_match!$A14,Overview_Moving_Averages!R$3:R$166)</f>
        <v>0</v>
      </c>
      <c r="T14" s="5">
        <f>SUMIF(Overview_Moving_Averages!$A$3:$A$166,MAs_stock_list_match!$A14,Overview_Moving_Averages!S$3:S$166)</f>
        <v>0</v>
      </c>
      <c r="U14" s="5">
        <f>SUMIF(Overview_Moving_Averages!$A$3:$A$166,MAs_stock_list_match!$A14,Overview_Moving_Averages!T$3:T$166)</f>
        <v>0</v>
      </c>
      <c r="V14" s="5">
        <f>SUMIF(Overview_Moving_Averages!$A$3:$A$166,MAs_stock_list_match!$A14,Overview_Moving_Averages!U$3:U$166)</f>
        <v>0</v>
      </c>
      <c r="W14" s="5">
        <f>SUMIF(Overview_Moving_Averages!$A$3:$A$166,MAs_stock_list_match!$A14,Overview_Moving_Averages!V$3:V$166)</f>
        <v>0</v>
      </c>
      <c r="X14" s="5">
        <f>SUMIF(Overview_Moving_Averages!$A$3:$A$166,MAs_stock_list_match!$A14,Overview_Moving_Averages!W$3:W$166)</f>
        <v>0</v>
      </c>
      <c r="Y14" s="5">
        <f>SUMIF(Overview_Moving_Averages!$A$3:$A$166,MAs_stock_list_match!$A14,Overview_Moving_Averages!X$3:X$166)</f>
        <v>0</v>
      </c>
    </row>
    <row r="15" spans="1:25" x14ac:dyDescent="0.3">
      <c r="A15" t="s">
        <v>51</v>
      </c>
      <c r="B15">
        <v>2012</v>
      </c>
      <c r="C15" s="5">
        <f>SUMIF(Overview_Moving_Averages!$A$3:$A$166,MAs_stock_list_match!$A15,Overview_Moving_Averages!B$3:B$166)</f>
        <v>112.88571428571429</v>
      </c>
      <c r="D15" s="5">
        <f>SUMIF(Overview_Moving_Averages!$A$3:$A$166,MAs_stock_list_match!$A15,Overview_Moving_Averages!C$3:C$166)</f>
        <v>0</v>
      </c>
      <c r="E15" s="5">
        <f>SUMIF(Overview_Moving_Averages!$A$3:$A$166,MAs_stock_list_match!$A15,Overview_Moving_Averages!D$3:D$166)</f>
        <v>0</v>
      </c>
      <c r="F15" s="5">
        <f>SUMIF(Overview_Moving_Averages!$A$3:$A$166,MAs_stock_list_match!$A15,Overview_Moving_Averages!E$3:E$166)</f>
        <v>0</v>
      </c>
      <c r="G15" s="5">
        <f>SUMIF(Overview_Moving_Averages!$A$3:$A$166,MAs_stock_list_match!$A15,Overview_Moving_Averages!F$3:F$166)</f>
        <v>0</v>
      </c>
      <c r="H15" s="5">
        <f>SUMIF(Overview_Moving_Averages!$A$3:$A$166,MAs_stock_list_match!$A15,Overview_Moving_Averages!G$3:G$166)</f>
        <v>0</v>
      </c>
      <c r="I15" s="5">
        <f>SUMIF(Overview_Moving_Averages!$A$3:$A$166,MAs_stock_list_match!$A15,Overview_Moving_Averages!H$3:H$166)</f>
        <v>0</v>
      </c>
      <c r="J15" s="5">
        <f>SUMIF(Overview_Moving_Averages!$A$3:$A$166,MAs_stock_list_match!$A15,Overview_Moving_Averages!I$3:I$166)</f>
        <v>2699.5214285714287</v>
      </c>
      <c r="K15" s="5">
        <f>SUMIF(Overview_Moving_Averages!$A$3:$A$166,MAs_stock_list_match!$A15,Overview_Moving_Averages!J$3:J$166)</f>
        <v>397.16285714285715</v>
      </c>
      <c r="L15" s="5">
        <f>SUMIF(Overview_Moving_Averages!$A$3:$A$166,MAs_stock_list_match!$A15,Overview_Moving_Averages!K$3:K$166)</f>
        <v>2.2857142857142856</v>
      </c>
      <c r="M15" s="5">
        <f>SUMIF(Overview_Moving_Averages!$A$3:$A$166,MAs_stock_list_match!$A15,Overview_Moving_Averages!L$3:L$166)</f>
        <v>0</v>
      </c>
      <c r="N15" s="5">
        <f>SUMIF(Overview_Moving_Averages!$A$3:$A$166,MAs_stock_list_match!$A15,Overview_Moving_Averages!M$3:M$166)</f>
        <v>818.29714285714283</v>
      </c>
      <c r="O15" s="5">
        <f>SUMIF(Overview_Moving_Averages!$A$3:$A$166,MAs_stock_list_match!$A15,Overview_Moving_Averages!N$3:N$166)</f>
        <v>0</v>
      </c>
      <c r="P15" s="5">
        <f>SUMIF(Overview_Moving_Averages!$A$3:$A$166,MAs_stock_list_match!$A15,Overview_Moving_Averages!O$3:O$166)</f>
        <v>0</v>
      </c>
      <c r="Q15" s="5">
        <f>SUMIF(Overview_Moving_Averages!$A$3:$A$166,MAs_stock_list_match!$A15,Overview_Moving_Averages!P$3:P$166)</f>
        <v>0.1657142857142857</v>
      </c>
      <c r="R15" s="5">
        <f>SUMIF(Overview_Moving_Averages!$A$3:$A$166,MAs_stock_list_match!$A15,Overview_Moving_Averages!Q$3:Q$166)</f>
        <v>0</v>
      </c>
      <c r="S15" s="5">
        <f>SUMIF(Overview_Moving_Averages!$A$3:$A$166,MAs_stock_list_match!$A15,Overview_Moving_Averages!R$3:R$166)</f>
        <v>0</v>
      </c>
      <c r="T15" s="5">
        <f>SUMIF(Overview_Moving_Averages!$A$3:$A$166,MAs_stock_list_match!$A15,Overview_Moving_Averages!S$3:S$166)</f>
        <v>3.2857142857142856</v>
      </c>
      <c r="U15" s="5">
        <f>SUMIF(Overview_Moving_Averages!$A$3:$A$166,MAs_stock_list_match!$A15,Overview_Moving_Averages!T$3:T$166)</f>
        <v>0</v>
      </c>
      <c r="V15" s="5">
        <f>SUMIF(Overview_Moving_Averages!$A$3:$A$166,MAs_stock_list_match!$A15,Overview_Moving_Averages!U$3:U$166)</f>
        <v>0</v>
      </c>
      <c r="W15" s="5">
        <f>SUMIF(Overview_Moving_Averages!$A$3:$A$166,MAs_stock_list_match!$A15,Overview_Moving_Averages!V$3:V$166)</f>
        <v>0</v>
      </c>
      <c r="X15" s="5">
        <f>SUMIF(Overview_Moving_Averages!$A$3:$A$166,MAs_stock_list_match!$A15,Overview_Moving_Averages!W$3:W$166)</f>
        <v>0</v>
      </c>
      <c r="Y15" s="5">
        <f>SUMIF(Overview_Moving_Averages!$A$3:$A$166,MAs_stock_list_match!$A15,Overview_Moving_Averages!X$3:X$166)</f>
        <v>0</v>
      </c>
    </row>
    <row r="16" spans="1:25" x14ac:dyDescent="0.3">
      <c r="A16" t="s">
        <v>55</v>
      </c>
      <c r="B16">
        <v>2012</v>
      </c>
      <c r="C16" s="5">
        <f>SUMIF(Overview_Moving_Averages!$A$3:$A$166,MAs_stock_list_match!$A16,Overview_Moving_Averages!B$3:B$166)</f>
        <v>0</v>
      </c>
      <c r="D16" s="5">
        <f>SUMIF(Overview_Moving_Averages!$A$3:$A$166,MAs_stock_list_match!$A16,Overview_Moving_Averages!C$3:C$166)</f>
        <v>1603.0014285714285</v>
      </c>
      <c r="E16" s="5">
        <f>SUMIF(Overview_Moving_Averages!$A$3:$A$166,MAs_stock_list_match!$A16,Overview_Moving_Averages!D$3:D$166)</f>
        <v>0</v>
      </c>
      <c r="F16" s="5">
        <f>SUMIF(Overview_Moving_Averages!$A$3:$A$166,MAs_stock_list_match!$A16,Overview_Moving_Averages!E$3:E$166)</f>
        <v>0</v>
      </c>
      <c r="G16" s="5">
        <f>SUMIF(Overview_Moving_Averages!$A$3:$A$166,MAs_stock_list_match!$A16,Overview_Moving_Averages!F$3:F$166)</f>
        <v>18.008571428571429</v>
      </c>
      <c r="H16" s="5">
        <f>SUMIF(Overview_Moving_Averages!$A$3:$A$166,MAs_stock_list_match!$A16,Overview_Moving_Averages!G$3:G$166)</f>
        <v>0</v>
      </c>
      <c r="I16" s="5">
        <f>SUMIF(Overview_Moving_Averages!$A$3:$A$166,MAs_stock_list_match!$A16,Overview_Moving_Averages!H$3:H$166)</f>
        <v>25.142857142857142</v>
      </c>
      <c r="J16" s="5">
        <f>SUMIF(Overview_Moving_Averages!$A$3:$A$166,MAs_stock_list_match!$A16,Overview_Moving_Averages!I$3:I$166)</f>
        <v>29.791428571428572</v>
      </c>
      <c r="K16" s="5">
        <f>SUMIF(Overview_Moving_Averages!$A$3:$A$166,MAs_stock_list_match!$A16,Overview_Moving_Averages!J$3:J$166)</f>
        <v>358.81714285714281</v>
      </c>
      <c r="L16" s="5">
        <f>SUMIF(Overview_Moving_Averages!$A$3:$A$166,MAs_stock_list_match!$A16,Overview_Moving_Averages!K$3:K$166)</f>
        <v>0</v>
      </c>
      <c r="M16" s="5">
        <f>SUMIF(Overview_Moving_Averages!$A$3:$A$166,MAs_stock_list_match!$A16,Overview_Moving_Averages!L$3:L$166)</f>
        <v>1463</v>
      </c>
      <c r="N16" s="5">
        <f>SUMIF(Overview_Moving_Averages!$A$3:$A$166,MAs_stock_list_match!$A16,Overview_Moving_Averages!M$3:M$166)</f>
        <v>2.8571428571428574E-2</v>
      </c>
      <c r="O16" s="5">
        <f>SUMIF(Overview_Moving_Averages!$A$3:$A$166,MAs_stock_list_match!$A16,Overview_Moving_Averages!N$3:N$166)</f>
        <v>0</v>
      </c>
      <c r="P16" s="5">
        <f>SUMIF(Overview_Moving_Averages!$A$3:$A$166,MAs_stock_list_match!$A16,Overview_Moving_Averages!O$3:O$166)</f>
        <v>1964.4285714285713</v>
      </c>
      <c r="Q16" s="5">
        <f>SUMIF(Overview_Moving_Averages!$A$3:$A$166,MAs_stock_list_match!$A16,Overview_Moving_Averages!P$3:P$166)</f>
        <v>0</v>
      </c>
      <c r="R16" s="5">
        <f>SUMIF(Overview_Moving_Averages!$A$3:$A$166,MAs_stock_list_match!$A16,Overview_Moving_Averages!Q$3:Q$166)</f>
        <v>12.742857142857144</v>
      </c>
      <c r="S16" s="5">
        <f>SUMIF(Overview_Moving_Averages!$A$3:$A$166,MAs_stock_list_match!$A16,Overview_Moving_Averages!R$3:R$166)</f>
        <v>0</v>
      </c>
      <c r="T16" s="5">
        <f>SUMIF(Overview_Moving_Averages!$A$3:$A$166,MAs_stock_list_match!$A16,Overview_Moving_Averages!S$3:S$166)</f>
        <v>0</v>
      </c>
      <c r="U16" s="5">
        <f>SUMIF(Overview_Moving_Averages!$A$3:$A$166,MAs_stock_list_match!$A16,Overview_Moving_Averages!T$3:T$166)</f>
        <v>264.06714285714287</v>
      </c>
      <c r="V16" s="5">
        <f>SUMIF(Overview_Moving_Averages!$A$3:$A$166,MAs_stock_list_match!$A16,Overview_Moving_Averages!U$3:U$166)</f>
        <v>9.9999999999999992E-2</v>
      </c>
      <c r="W16" s="5">
        <f>SUMIF(Overview_Moving_Averages!$A$3:$A$166,MAs_stock_list_match!$A16,Overview_Moving_Averages!V$3:V$166)</f>
        <v>0</v>
      </c>
      <c r="X16" s="5">
        <f>SUMIF(Overview_Moving_Averages!$A$3:$A$166,MAs_stock_list_match!$A16,Overview_Moving_Averages!W$3:W$166)</f>
        <v>109</v>
      </c>
      <c r="Y16" s="5">
        <f>SUMIF(Overview_Moving_Averages!$A$3:$A$166,MAs_stock_list_match!$A16,Overview_Moving_Averages!X$3:X$166)</f>
        <v>0</v>
      </c>
    </row>
    <row r="17" spans="1:25" x14ac:dyDescent="0.3">
      <c r="A17" t="s">
        <v>57</v>
      </c>
      <c r="B17">
        <v>2012</v>
      </c>
      <c r="C17" s="5">
        <f>SUMIF(Overview_Moving_Averages!$A$3:$A$166,MAs_stock_list_match!$A17,Overview_Moving_Averages!B$3:B$166)</f>
        <v>0</v>
      </c>
      <c r="D17" s="5">
        <f>SUMIF(Overview_Moving_Averages!$A$3:$A$166,MAs_stock_list_match!$A17,Overview_Moving_Averages!C$3:C$166)</f>
        <v>1261.6771428571428</v>
      </c>
      <c r="E17" s="5">
        <f>SUMIF(Overview_Moving_Averages!$A$3:$A$166,MAs_stock_list_match!$A17,Overview_Moving_Averages!D$3:D$166)</f>
        <v>1.5942857142857143</v>
      </c>
      <c r="F17" s="5">
        <f>SUMIF(Overview_Moving_Averages!$A$3:$A$166,MAs_stock_list_match!$A17,Overview_Moving_Averages!E$3:E$166)</f>
        <v>0</v>
      </c>
      <c r="G17" s="5">
        <f>SUMIF(Overview_Moving_Averages!$A$3:$A$166,MAs_stock_list_match!$A17,Overview_Moving_Averages!F$3:F$166)</f>
        <v>6.8285714285714283</v>
      </c>
      <c r="H17" s="5">
        <f>SUMIF(Overview_Moving_Averages!$A$3:$A$166,MAs_stock_list_match!$A17,Overview_Moving_Averages!G$3:G$166)</f>
        <v>0</v>
      </c>
      <c r="I17" s="5">
        <f>SUMIF(Overview_Moving_Averages!$A$3:$A$166,MAs_stock_list_match!$A17,Overview_Moving_Averages!H$3:H$166)</f>
        <v>0</v>
      </c>
      <c r="J17" s="5">
        <f>SUMIF(Overview_Moving_Averages!$A$3:$A$166,MAs_stock_list_match!$A17,Overview_Moving_Averages!I$3:I$166)</f>
        <v>0</v>
      </c>
      <c r="K17" s="5">
        <f>SUMIF(Overview_Moving_Averages!$A$3:$A$166,MAs_stock_list_match!$A17,Overview_Moving_Averages!J$3:J$166)</f>
        <v>1087.9142857142856</v>
      </c>
      <c r="L17" s="5">
        <f>SUMIF(Overview_Moving_Averages!$A$3:$A$166,MAs_stock_list_match!$A17,Overview_Moving_Averages!K$3:K$166)</f>
        <v>0</v>
      </c>
      <c r="M17" s="5">
        <f>SUMIF(Overview_Moving_Averages!$A$3:$A$166,MAs_stock_list_match!$A17,Overview_Moving_Averages!L$3:L$166)</f>
        <v>947.57142857142856</v>
      </c>
      <c r="N17" s="5">
        <f>SUMIF(Overview_Moving_Averages!$A$3:$A$166,MAs_stock_list_match!$A17,Overview_Moving_Averages!M$3:M$166)</f>
        <v>2.3171428571428572</v>
      </c>
      <c r="O17" s="5">
        <f>SUMIF(Overview_Moving_Averages!$A$3:$A$166,MAs_stock_list_match!$A17,Overview_Moving_Averages!N$3:N$166)</f>
        <v>0</v>
      </c>
      <c r="P17" s="5">
        <f>SUMIF(Overview_Moving_Averages!$A$3:$A$166,MAs_stock_list_match!$A17,Overview_Moving_Averages!O$3:O$166)</f>
        <v>211.14285714285714</v>
      </c>
      <c r="Q17" s="5">
        <f>SUMIF(Overview_Moving_Averages!$A$3:$A$166,MAs_stock_list_match!$A17,Overview_Moving_Averages!P$3:P$166)</f>
        <v>0</v>
      </c>
      <c r="R17" s="5">
        <f>SUMIF(Overview_Moving_Averages!$A$3:$A$166,MAs_stock_list_match!$A17,Overview_Moving_Averages!Q$3:Q$166)</f>
        <v>0</v>
      </c>
      <c r="S17" s="5">
        <f>SUMIF(Overview_Moving_Averages!$A$3:$A$166,MAs_stock_list_match!$A17,Overview_Moving_Averages!R$3:R$166)</f>
        <v>0</v>
      </c>
      <c r="T17" s="5">
        <f>SUMIF(Overview_Moving_Averages!$A$3:$A$166,MAs_stock_list_match!$A17,Overview_Moving_Averages!S$3:S$166)</f>
        <v>0</v>
      </c>
      <c r="U17" s="5">
        <f>SUMIF(Overview_Moving_Averages!$A$3:$A$166,MAs_stock_list_match!$A17,Overview_Moving_Averages!T$3:T$166)</f>
        <v>77978.375714285721</v>
      </c>
      <c r="V17" s="5">
        <f>SUMIF(Overview_Moving_Averages!$A$3:$A$166,MAs_stock_list_match!$A17,Overview_Moving_Averages!U$3:U$166)</f>
        <v>0.10285714285714286</v>
      </c>
      <c r="W17" s="5">
        <f>SUMIF(Overview_Moving_Averages!$A$3:$A$166,MAs_stock_list_match!$A17,Overview_Moving_Averages!V$3:V$166)</f>
        <v>169.88142857142859</v>
      </c>
      <c r="X17" s="5">
        <f>SUMIF(Overview_Moving_Averages!$A$3:$A$166,MAs_stock_list_match!$A17,Overview_Moving_Averages!W$3:W$166)</f>
        <v>0</v>
      </c>
      <c r="Y17" s="5">
        <f>SUMIF(Overview_Moving_Averages!$A$3:$A$166,MAs_stock_list_match!$A17,Overview_Moving_Averages!X$3:X$166)</f>
        <v>0</v>
      </c>
    </row>
    <row r="18" spans="1:25" x14ac:dyDescent="0.3">
      <c r="A18" t="s">
        <v>58</v>
      </c>
      <c r="B18">
        <v>2012</v>
      </c>
      <c r="C18" s="5">
        <f>SUMIF(Overview_Moving_Averages!$A$3:$A$166,MAs_stock_list_match!$A18,Overview_Moving_Averages!B$3:B$166)</f>
        <v>109.57142857142858</v>
      </c>
      <c r="D18" s="5">
        <f>SUMIF(Overview_Moving_Averages!$A$3:$A$166,MAs_stock_list_match!$A18,Overview_Moving_Averages!C$3:C$166)</f>
        <v>609.87714285714287</v>
      </c>
      <c r="E18" s="5">
        <f>SUMIF(Overview_Moving_Averages!$A$3:$A$166,MAs_stock_list_match!$A18,Overview_Moving_Averages!D$3:D$166)</f>
        <v>689.52285714285711</v>
      </c>
      <c r="F18" s="5">
        <f>SUMIF(Overview_Moving_Averages!$A$3:$A$166,MAs_stock_list_match!$A18,Overview_Moving_Averages!E$3:E$166)</f>
        <v>0</v>
      </c>
      <c r="G18" s="5">
        <f>SUMIF(Overview_Moving_Averages!$A$3:$A$166,MAs_stock_list_match!$A18,Overview_Moving_Averages!F$3:F$166)</f>
        <v>22.66714285714286</v>
      </c>
      <c r="H18" s="5">
        <f>SUMIF(Overview_Moving_Averages!$A$3:$A$166,MAs_stock_list_match!$A18,Overview_Moving_Averages!G$3:G$166)</f>
        <v>0</v>
      </c>
      <c r="I18" s="5">
        <f>SUMIF(Overview_Moving_Averages!$A$3:$A$166,MAs_stock_list_match!$A18,Overview_Moving_Averages!H$3:H$166)</f>
        <v>6.7142857142857144</v>
      </c>
      <c r="J18" s="5">
        <f>SUMIF(Overview_Moving_Averages!$A$3:$A$166,MAs_stock_list_match!$A18,Overview_Moving_Averages!I$3:I$166)</f>
        <v>468.38</v>
      </c>
      <c r="K18" s="5">
        <f>SUMIF(Overview_Moving_Averages!$A$3:$A$166,MAs_stock_list_match!$A18,Overview_Moving_Averages!J$3:J$166)</f>
        <v>30050.548571428571</v>
      </c>
      <c r="L18" s="5">
        <f>SUMIF(Overview_Moving_Averages!$A$3:$A$166,MAs_stock_list_match!$A18,Overview_Moving_Averages!K$3:K$166)</f>
        <v>0</v>
      </c>
      <c r="M18" s="5">
        <f>SUMIF(Overview_Moving_Averages!$A$3:$A$166,MAs_stock_list_match!$A18,Overview_Moving_Averages!L$3:L$166)</f>
        <v>0</v>
      </c>
      <c r="N18" s="5">
        <f>SUMIF(Overview_Moving_Averages!$A$3:$A$166,MAs_stock_list_match!$A18,Overview_Moving_Averages!M$3:M$166)</f>
        <v>570.34</v>
      </c>
      <c r="O18" s="5">
        <f>SUMIF(Overview_Moving_Averages!$A$3:$A$166,MAs_stock_list_match!$A18,Overview_Moving_Averages!N$3:N$166)</f>
        <v>0</v>
      </c>
      <c r="P18" s="5">
        <f>SUMIF(Overview_Moving_Averages!$A$3:$A$166,MAs_stock_list_match!$A18,Overview_Moving_Averages!O$3:O$166)</f>
        <v>0</v>
      </c>
      <c r="Q18" s="5">
        <f>SUMIF(Overview_Moving_Averages!$A$3:$A$166,MAs_stock_list_match!$A18,Overview_Moving_Averages!P$3:P$166)</f>
        <v>0</v>
      </c>
      <c r="R18" s="5">
        <f>SUMIF(Overview_Moving_Averages!$A$3:$A$166,MAs_stock_list_match!$A18,Overview_Moving_Averages!Q$3:Q$166)</f>
        <v>0</v>
      </c>
      <c r="S18" s="5">
        <f>SUMIF(Overview_Moving_Averages!$A$3:$A$166,MAs_stock_list_match!$A18,Overview_Moving_Averages!R$3:R$166)</f>
        <v>0</v>
      </c>
      <c r="T18" s="5">
        <f>SUMIF(Overview_Moving_Averages!$A$3:$A$166,MAs_stock_list_match!$A18,Overview_Moving_Averages!S$3:S$166)</f>
        <v>63.428571428571431</v>
      </c>
      <c r="U18" s="5">
        <f>SUMIF(Overview_Moving_Averages!$A$3:$A$166,MAs_stock_list_match!$A18,Overview_Moving_Averages!T$3:T$166)</f>
        <v>1383.1928571428573</v>
      </c>
      <c r="V18" s="5">
        <f>SUMIF(Overview_Moving_Averages!$A$3:$A$166,MAs_stock_list_match!$A18,Overview_Moving_Averages!U$3:U$166)</f>
        <v>4.5428571428571427</v>
      </c>
      <c r="W18" s="5">
        <f>SUMIF(Overview_Moving_Averages!$A$3:$A$166,MAs_stock_list_match!$A18,Overview_Moving_Averages!V$3:V$166)</f>
        <v>10.87142857142857</v>
      </c>
      <c r="X18" s="5">
        <f>SUMIF(Overview_Moving_Averages!$A$3:$A$166,MAs_stock_list_match!$A18,Overview_Moving_Averages!W$3:W$166)</f>
        <v>0</v>
      </c>
      <c r="Y18" s="5">
        <f>SUMIF(Overview_Moving_Averages!$A$3:$A$166,MAs_stock_list_match!$A18,Overview_Moving_Averages!X$3:X$166)</f>
        <v>110.62857142857142</v>
      </c>
    </row>
    <row r="19" spans="1:25" x14ac:dyDescent="0.3">
      <c r="A19" t="s">
        <v>59</v>
      </c>
      <c r="B19">
        <v>2012</v>
      </c>
      <c r="C19" s="5">
        <f>SUMIF(Overview_Moving_Averages!$A$3:$A$166,MAs_stock_list_match!$A19,Overview_Moving_Averages!B$3:B$166)</f>
        <v>0</v>
      </c>
      <c r="D19" s="5">
        <f>SUMIF(Overview_Moving_Averages!$A$3:$A$166,MAs_stock_list_match!$A19,Overview_Moving_Averages!C$3:C$166)</f>
        <v>0</v>
      </c>
      <c r="E19" s="5">
        <f>SUMIF(Overview_Moving_Averages!$A$3:$A$166,MAs_stock_list_match!$A19,Overview_Moving_Averages!D$3:D$166)</f>
        <v>0</v>
      </c>
      <c r="F19" s="5">
        <f>SUMIF(Overview_Moving_Averages!$A$3:$A$166,MAs_stock_list_match!$A19,Overview_Moving_Averages!E$3:E$166)</f>
        <v>0</v>
      </c>
      <c r="G19" s="5">
        <f>SUMIF(Overview_Moving_Averages!$A$3:$A$166,MAs_stock_list_match!$A19,Overview_Moving_Averages!F$3:F$166)</f>
        <v>0</v>
      </c>
      <c r="H19" s="5">
        <f>SUMIF(Overview_Moving_Averages!$A$3:$A$166,MAs_stock_list_match!$A19,Overview_Moving_Averages!G$3:G$166)</f>
        <v>0</v>
      </c>
      <c r="I19" s="5">
        <f>SUMIF(Overview_Moving_Averages!$A$3:$A$166,MAs_stock_list_match!$A19,Overview_Moving_Averages!H$3:H$166)</f>
        <v>0</v>
      </c>
      <c r="J19" s="5">
        <f>SUMIF(Overview_Moving_Averages!$A$3:$A$166,MAs_stock_list_match!$A19,Overview_Moving_Averages!I$3:I$166)</f>
        <v>0</v>
      </c>
      <c r="K19" s="5">
        <f>SUMIF(Overview_Moving_Averages!$A$3:$A$166,MAs_stock_list_match!$A19,Overview_Moving_Averages!J$3:J$166)</f>
        <v>0</v>
      </c>
      <c r="L19" s="5">
        <f>SUMIF(Overview_Moving_Averages!$A$3:$A$166,MAs_stock_list_match!$A19,Overview_Moving_Averages!K$3:K$166)</f>
        <v>0</v>
      </c>
      <c r="M19" s="5">
        <f>SUMIF(Overview_Moving_Averages!$A$3:$A$166,MAs_stock_list_match!$A19,Overview_Moving_Averages!L$3:L$166)</f>
        <v>0</v>
      </c>
      <c r="N19" s="5">
        <f>SUMIF(Overview_Moving_Averages!$A$3:$A$166,MAs_stock_list_match!$A19,Overview_Moving_Averages!M$3:M$166)</f>
        <v>0</v>
      </c>
      <c r="O19" s="5">
        <f>SUMIF(Overview_Moving_Averages!$A$3:$A$166,MAs_stock_list_match!$A19,Overview_Moving_Averages!N$3:N$166)</f>
        <v>0</v>
      </c>
      <c r="P19" s="5">
        <f>SUMIF(Overview_Moving_Averages!$A$3:$A$166,MAs_stock_list_match!$A19,Overview_Moving_Averages!O$3:O$166)</f>
        <v>6602.1428571428569</v>
      </c>
      <c r="Q19" s="5">
        <f>SUMIF(Overview_Moving_Averages!$A$3:$A$166,MAs_stock_list_match!$A19,Overview_Moving_Averages!P$3:P$166)</f>
        <v>0</v>
      </c>
      <c r="R19" s="5">
        <f>SUMIF(Overview_Moving_Averages!$A$3:$A$166,MAs_stock_list_match!$A19,Overview_Moving_Averages!Q$3:Q$166)</f>
        <v>0</v>
      </c>
      <c r="S19" s="5">
        <f>SUMIF(Overview_Moving_Averages!$A$3:$A$166,MAs_stock_list_match!$A19,Overview_Moving_Averages!R$3:R$166)</f>
        <v>0</v>
      </c>
      <c r="T19" s="5">
        <f>SUMIF(Overview_Moving_Averages!$A$3:$A$166,MAs_stock_list_match!$A19,Overview_Moving_Averages!S$3:S$166)</f>
        <v>0</v>
      </c>
      <c r="U19" s="5">
        <f>SUMIF(Overview_Moving_Averages!$A$3:$A$166,MAs_stock_list_match!$A19,Overview_Moving_Averages!T$3:T$166)</f>
        <v>4.2128571428571435</v>
      </c>
      <c r="V19" s="5">
        <f>SUMIF(Overview_Moving_Averages!$A$3:$A$166,MAs_stock_list_match!$A19,Overview_Moving_Averages!U$3:U$166)</f>
        <v>0</v>
      </c>
      <c r="W19" s="5">
        <f>SUMIF(Overview_Moving_Averages!$A$3:$A$166,MAs_stock_list_match!$A19,Overview_Moving_Averages!V$3:V$166)</f>
        <v>0</v>
      </c>
      <c r="X19" s="5">
        <f>SUMIF(Overview_Moving_Averages!$A$3:$A$166,MAs_stock_list_match!$A19,Overview_Moving_Averages!W$3:W$166)</f>
        <v>0</v>
      </c>
      <c r="Y19" s="5">
        <f>SUMIF(Overview_Moving_Averages!$A$3:$A$166,MAs_stock_list_match!$A19,Overview_Moving_Averages!X$3:X$166)</f>
        <v>0</v>
      </c>
    </row>
    <row r="20" spans="1:25" x14ac:dyDescent="0.3">
      <c r="A20" t="s">
        <v>61</v>
      </c>
      <c r="B20">
        <v>2012</v>
      </c>
      <c r="C20" s="5">
        <f>SUMIF(Overview_Moving_Averages!$A$3:$A$166,MAs_stock_list_match!$A20,Overview_Moving_Averages!B$3:B$166)</f>
        <v>0</v>
      </c>
      <c r="D20" s="5">
        <f>SUMIF(Overview_Moving_Averages!$A$3:$A$166,MAs_stock_list_match!$A20,Overview_Moving_Averages!C$3:C$166)</f>
        <v>0</v>
      </c>
      <c r="E20" s="5">
        <f>SUMIF(Overview_Moving_Averages!$A$3:$A$166,MAs_stock_list_match!$A20,Overview_Moving_Averages!D$3:D$166)</f>
        <v>0</v>
      </c>
      <c r="F20" s="5">
        <f>SUMIF(Overview_Moving_Averages!$A$3:$A$166,MAs_stock_list_match!$A20,Overview_Moving_Averages!E$3:E$166)</f>
        <v>0</v>
      </c>
      <c r="G20" s="5">
        <f>SUMIF(Overview_Moving_Averages!$A$3:$A$166,MAs_stock_list_match!$A20,Overview_Moving_Averages!F$3:F$166)</f>
        <v>0</v>
      </c>
      <c r="H20" s="5">
        <f>SUMIF(Overview_Moving_Averages!$A$3:$A$166,MAs_stock_list_match!$A20,Overview_Moving_Averages!G$3:G$166)</f>
        <v>0</v>
      </c>
      <c r="I20" s="5">
        <f>SUMIF(Overview_Moving_Averages!$A$3:$A$166,MAs_stock_list_match!$A20,Overview_Moving_Averages!H$3:H$166)</f>
        <v>0</v>
      </c>
      <c r="J20" s="5">
        <f>SUMIF(Overview_Moving_Averages!$A$3:$A$166,MAs_stock_list_match!$A20,Overview_Moving_Averages!I$3:I$166)</f>
        <v>0</v>
      </c>
      <c r="K20" s="5">
        <f>SUMIF(Overview_Moving_Averages!$A$3:$A$166,MAs_stock_list_match!$A20,Overview_Moving_Averages!J$3:J$166)</f>
        <v>1658.9857142857145</v>
      </c>
      <c r="L20" s="5">
        <f>SUMIF(Overview_Moving_Averages!$A$3:$A$166,MAs_stock_list_match!$A20,Overview_Moving_Averages!K$3:K$166)</f>
        <v>0</v>
      </c>
      <c r="M20" s="5">
        <f>SUMIF(Overview_Moving_Averages!$A$3:$A$166,MAs_stock_list_match!$A20,Overview_Moving_Averages!L$3:L$166)</f>
        <v>0</v>
      </c>
      <c r="N20" s="5">
        <f>SUMIF(Overview_Moving_Averages!$A$3:$A$166,MAs_stock_list_match!$A20,Overview_Moving_Averages!M$3:M$166)</f>
        <v>4.491428571428572</v>
      </c>
      <c r="O20" s="5">
        <f>SUMIF(Overview_Moving_Averages!$A$3:$A$166,MAs_stock_list_match!$A20,Overview_Moving_Averages!N$3:N$166)</f>
        <v>0</v>
      </c>
      <c r="P20" s="5">
        <f>SUMIF(Overview_Moving_Averages!$A$3:$A$166,MAs_stock_list_match!$A20,Overview_Moving_Averages!O$3:O$166)</f>
        <v>0</v>
      </c>
      <c r="Q20" s="5">
        <f>SUMIF(Overview_Moving_Averages!$A$3:$A$166,MAs_stock_list_match!$A20,Overview_Moving_Averages!P$3:P$166)</f>
        <v>0</v>
      </c>
      <c r="R20" s="5">
        <f>SUMIF(Overview_Moving_Averages!$A$3:$A$166,MAs_stock_list_match!$A20,Overview_Moving_Averages!Q$3:Q$166)</f>
        <v>0</v>
      </c>
      <c r="S20" s="5">
        <f>SUMIF(Overview_Moving_Averages!$A$3:$A$166,MAs_stock_list_match!$A20,Overview_Moving_Averages!R$3:R$166)</f>
        <v>0</v>
      </c>
      <c r="T20" s="5">
        <f>SUMIF(Overview_Moving_Averages!$A$3:$A$166,MAs_stock_list_match!$A20,Overview_Moving_Averages!S$3:S$166)</f>
        <v>0</v>
      </c>
      <c r="U20" s="5">
        <f>SUMIF(Overview_Moving_Averages!$A$3:$A$166,MAs_stock_list_match!$A20,Overview_Moving_Averages!T$3:T$166)</f>
        <v>31.972857142857144</v>
      </c>
      <c r="V20" s="5">
        <f>SUMIF(Overview_Moving_Averages!$A$3:$A$166,MAs_stock_list_match!$A20,Overview_Moving_Averages!U$3:U$166)</f>
        <v>0</v>
      </c>
      <c r="W20" s="5">
        <f>SUMIF(Overview_Moving_Averages!$A$3:$A$166,MAs_stock_list_match!$A20,Overview_Moving_Averages!V$3:V$166)</f>
        <v>0</v>
      </c>
      <c r="X20" s="5">
        <f>SUMIF(Overview_Moving_Averages!$A$3:$A$166,MAs_stock_list_match!$A20,Overview_Moving_Averages!W$3:W$166)</f>
        <v>0</v>
      </c>
      <c r="Y20" s="5">
        <f>SUMIF(Overview_Moving_Averages!$A$3:$A$166,MAs_stock_list_match!$A20,Overview_Moving_Averages!X$3:X$166)</f>
        <v>0</v>
      </c>
    </row>
    <row r="21" spans="1:25" x14ac:dyDescent="0.3">
      <c r="A21" t="s">
        <v>62</v>
      </c>
      <c r="B21">
        <v>2012</v>
      </c>
      <c r="C21" s="5">
        <f>SUMIF(Overview_Moving_Averages!$A$3:$A$166,MAs_stock_list_match!$A21,Overview_Moving_Averages!B$3:B$166)</f>
        <v>16.214285714285715</v>
      </c>
      <c r="D21" s="5">
        <f>SUMIF(Overview_Moving_Averages!$A$3:$A$166,MAs_stock_list_match!$A21,Overview_Moving_Averages!C$3:C$166)</f>
        <v>0</v>
      </c>
      <c r="E21" s="5">
        <f>SUMIF(Overview_Moving_Averages!$A$3:$A$166,MAs_stock_list_match!$A21,Overview_Moving_Averages!D$3:D$166)</f>
        <v>0</v>
      </c>
      <c r="F21" s="5">
        <f>SUMIF(Overview_Moving_Averages!$A$3:$A$166,MAs_stock_list_match!$A21,Overview_Moving_Averages!E$3:E$166)</f>
        <v>0</v>
      </c>
      <c r="G21" s="5">
        <f>SUMIF(Overview_Moving_Averages!$A$3:$A$166,MAs_stock_list_match!$A21,Overview_Moving_Averages!F$3:F$166)</f>
        <v>0</v>
      </c>
      <c r="H21" s="5">
        <f>SUMIF(Overview_Moving_Averages!$A$3:$A$166,MAs_stock_list_match!$A21,Overview_Moving_Averages!G$3:G$166)</f>
        <v>0</v>
      </c>
      <c r="I21" s="5">
        <f>SUMIF(Overview_Moving_Averages!$A$3:$A$166,MAs_stock_list_match!$A21,Overview_Moving_Averages!H$3:H$166)</f>
        <v>0</v>
      </c>
      <c r="J21" s="5">
        <f>SUMIF(Overview_Moving_Averages!$A$3:$A$166,MAs_stock_list_match!$A21,Overview_Moving_Averages!I$3:I$166)</f>
        <v>7.5957142857142861</v>
      </c>
      <c r="K21" s="5">
        <f>SUMIF(Overview_Moving_Averages!$A$3:$A$166,MAs_stock_list_match!$A21,Overview_Moving_Averages!J$3:J$166)</f>
        <v>450.98571428571421</v>
      </c>
      <c r="L21" s="5">
        <f>SUMIF(Overview_Moving_Averages!$A$3:$A$166,MAs_stock_list_match!$A21,Overview_Moving_Averages!K$3:K$166)</f>
        <v>0</v>
      </c>
      <c r="M21" s="5">
        <f>SUMIF(Overview_Moving_Averages!$A$3:$A$166,MAs_stock_list_match!$A21,Overview_Moving_Averages!L$3:L$166)</f>
        <v>0</v>
      </c>
      <c r="N21" s="5">
        <f>SUMIF(Overview_Moving_Averages!$A$3:$A$166,MAs_stock_list_match!$A21,Overview_Moving_Averages!M$3:M$166)</f>
        <v>385.18285714285719</v>
      </c>
      <c r="O21" s="5">
        <f>SUMIF(Overview_Moving_Averages!$A$3:$A$166,MAs_stock_list_match!$A21,Overview_Moving_Averages!N$3:N$166)</f>
        <v>0.2857142857142857</v>
      </c>
      <c r="P21" s="5">
        <f>SUMIF(Overview_Moving_Averages!$A$3:$A$166,MAs_stock_list_match!$A21,Overview_Moving_Averages!O$3:O$166)</f>
        <v>0</v>
      </c>
      <c r="Q21" s="5">
        <f>SUMIF(Overview_Moving_Averages!$A$3:$A$166,MAs_stock_list_match!$A21,Overview_Moving_Averages!P$3:P$166)</f>
        <v>0</v>
      </c>
      <c r="R21" s="5">
        <f>SUMIF(Overview_Moving_Averages!$A$3:$A$166,MAs_stock_list_match!$A21,Overview_Moving_Averages!Q$3:Q$166)</f>
        <v>0</v>
      </c>
      <c r="S21" s="5">
        <f>SUMIF(Overview_Moving_Averages!$A$3:$A$166,MAs_stock_list_match!$A21,Overview_Moving_Averages!R$3:R$166)</f>
        <v>0</v>
      </c>
      <c r="T21" s="5">
        <f>SUMIF(Overview_Moving_Averages!$A$3:$A$166,MAs_stock_list_match!$A21,Overview_Moving_Averages!S$3:S$166)</f>
        <v>0</v>
      </c>
      <c r="U21" s="5">
        <f>SUMIF(Overview_Moving_Averages!$A$3:$A$166,MAs_stock_list_match!$A21,Overview_Moving_Averages!T$3:T$166)</f>
        <v>0</v>
      </c>
      <c r="V21" s="5">
        <f>SUMIF(Overview_Moving_Averages!$A$3:$A$166,MAs_stock_list_match!$A21,Overview_Moving_Averages!U$3:U$166)</f>
        <v>0</v>
      </c>
      <c r="W21" s="5">
        <f>SUMIF(Overview_Moving_Averages!$A$3:$A$166,MAs_stock_list_match!$A21,Overview_Moving_Averages!V$3:V$166)</f>
        <v>0</v>
      </c>
      <c r="X21" s="5">
        <f>SUMIF(Overview_Moving_Averages!$A$3:$A$166,MAs_stock_list_match!$A21,Overview_Moving_Averages!W$3:W$166)</f>
        <v>0</v>
      </c>
      <c r="Y21" s="5">
        <f>SUMIF(Overview_Moving_Averages!$A$3:$A$166,MAs_stock_list_match!$A21,Overview_Moving_Averages!X$3:X$166)</f>
        <v>0</v>
      </c>
    </row>
    <row r="22" spans="1:25" x14ac:dyDescent="0.3">
      <c r="A22" t="s">
        <v>63</v>
      </c>
      <c r="B22">
        <v>2012</v>
      </c>
      <c r="C22" s="5">
        <f>SUMIF(Overview_Moving_Averages!$A$3:$A$166,MAs_stock_list_match!$A22,Overview_Moving_Averages!B$3:B$166)</f>
        <v>152.74571428571429</v>
      </c>
      <c r="D22" s="5">
        <f>SUMIF(Overview_Moving_Averages!$A$3:$A$166,MAs_stock_list_match!$A22,Overview_Moving_Averages!C$3:C$166)</f>
        <v>0</v>
      </c>
      <c r="E22" s="5">
        <f>SUMIF(Overview_Moving_Averages!$A$3:$A$166,MAs_stock_list_match!$A22,Overview_Moving_Averages!D$3:D$166)</f>
        <v>0</v>
      </c>
      <c r="F22" s="5">
        <f>SUMIF(Overview_Moving_Averages!$A$3:$A$166,MAs_stock_list_match!$A22,Overview_Moving_Averages!E$3:E$166)</f>
        <v>0</v>
      </c>
      <c r="G22" s="5">
        <f>SUMIF(Overview_Moving_Averages!$A$3:$A$166,MAs_stock_list_match!$A22,Overview_Moving_Averages!F$3:F$166)</f>
        <v>57.2</v>
      </c>
      <c r="H22" s="5">
        <f>SUMIF(Overview_Moving_Averages!$A$3:$A$166,MAs_stock_list_match!$A22,Overview_Moving_Averages!G$3:G$166)</f>
        <v>0</v>
      </c>
      <c r="I22" s="5">
        <f>SUMIF(Overview_Moving_Averages!$A$3:$A$166,MAs_stock_list_match!$A22,Overview_Moving_Averages!H$3:H$166)</f>
        <v>0</v>
      </c>
      <c r="J22" s="5">
        <f>SUMIF(Overview_Moving_Averages!$A$3:$A$166,MAs_stock_list_match!$A22,Overview_Moving_Averages!I$3:I$166)</f>
        <v>5787.1971428571424</v>
      </c>
      <c r="K22" s="5">
        <f>SUMIF(Overview_Moving_Averages!$A$3:$A$166,MAs_stock_list_match!$A22,Overview_Moving_Averages!J$3:J$166)</f>
        <v>902.43714285714293</v>
      </c>
      <c r="L22" s="5">
        <f>SUMIF(Overview_Moving_Averages!$A$3:$A$166,MAs_stock_list_match!$A22,Overview_Moving_Averages!K$3:K$166)</f>
        <v>0</v>
      </c>
      <c r="M22" s="5">
        <f>SUMIF(Overview_Moving_Averages!$A$3:$A$166,MAs_stock_list_match!$A22,Overview_Moving_Averages!L$3:L$166)</f>
        <v>0</v>
      </c>
      <c r="N22" s="5">
        <f>SUMIF(Overview_Moving_Averages!$A$3:$A$166,MAs_stock_list_match!$A22,Overview_Moving_Averages!M$3:M$166)</f>
        <v>2096.9685714285711</v>
      </c>
      <c r="O22" s="5">
        <f>SUMIF(Overview_Moving_Averages!$A$3:$A$166,MAs_stock_list_match!$A22,Overview_Moving_Averages!N$3:N$166)</f>
        <v>0</v>
      </c>
      <c r="P22" s="5">
        <f>SUMIF(Overview_Moving_Averages!$A$3:$A$166,MAs_stock_list_match!$A22,Overview_Moving_Averages!O$3:O$166)</f>
        <v>0</v>
      </c>
      <c r="Q22" s="5">
        <f>SUMIF(Overview_Moving_Averages!$A$3:$A$166,MAs_stock_list_match!$A22,Overview_Moving_Averages!P$3:P$166)</f>
        <v>6.7142857142857143E-3</v>
      </c>
      <c r="R22" s="5">
        <f>SUMIF(Overview_Moving_Averages!$A$3:$A$166,MAs_stock_list_match!$A22,Overview_Moving_Averages!Q$3:Q$166)</f>
        <v>0</v>
      </c>
      <c r="S22" s="5">
        <f>SUMIF(Overview_Moving_Averages!$A$3:$A$166,MAs_stock_list_match!$A22,Overview_Moving_Averages!R$3:R$166)</f>
        <v>0</v>
      </c>
      <c r="T22" s="5">
        <f>SUMIF(Overview_Moving_Averages!$A$3:$A$166,MAs_stock_list_match!$A22,Overview_Moving_Averages!S$3:S$166)</f>
        <v>13.714285714285714</v>
      </c>
      <c r="U22" s="5">
        <f>SUMIF(Overview_Moving_Averages!$A$3:$A$166,MAs_stock_list_match!$A22,Overview_Moving_Averages!T$3:T$166)</f>
        <v>0.36571428571428571</v>
      </c>
      <c r="V22" s="5">
        <f>SUMIF(Overview_Moving_Averages!$A$3:$A$166,MAs_stock_list_match!$A22,Overview_Moving_Averages!U$3:U$166)</f>
        <v>0</v>
      </c>
      <c r="W22" s="5">
        <f>SUMIF(Overview_Moving_Averages!$A$3:$A$166,MAs_stock_list_match!$A22,Overview_Moving_Averages!V$3:V$166)</f>
        <v>0</v>
      </c>
      <c r="X22" s="5">
        <f>SUMIF(Overview_Moving_Averages!$A$3:$A$166,MAs_stock_list_match!$A22,Overview_Moving_Averages!W$3:W$166)</f>
        <v>0</v>
      </c>
      <c r="Y22" s="5">
        <f>SUMIF(Overview_Moving_Averages!$A$3:$A$166,MAs_stock_list_match!$A22,Overview_Moving_Averages!X$3:X$166)</f>
        <v>0</v>
      </c>
    </row>
    <row r="23" spans="1:25" x14ac:dyDescent="0.3">
      <c r="A23" t="s">
        <v>64</v>
      </c>
      <c r="B23">
        <v>2012</v>
      </c>
      <c r="C23" s="5">
        <f>SUMIF(Overview_Moving_Averages!$A$3:$A$166,MAs_stock_list_match!$A23,Overview_Moving_Averages!B$3:B$166)</f>
        <v>0</v>
      </c>
      <c r="D23" s="5">
        <f>SUMIF(Overview_Moving_Averages!$A$3:$A$166,MAs_stock_list_match!$A23,Overview_Moving_Averages!C$3:C$166)</f>
        <v>14066.5</v>
      </c>
      <c r="E23" s="5">
        <f>SUMIF(Overview_Moving_Averages!$A$3:$A$166,MAs_stock_list_match!$A23,Overview_Moving_Averages!D$3:D$166)</f>
        <v>56977.152857142857</v>
      </c>
      <c r="F23" s="5">
        <f>SUMIF(Overview_Moving_Averages!$A$3:$A$166,MAs_stock_list_match!$A23,Overview_Moving_Averages!E$3:E$166)</f>
        <v>0</v>
      </c>
      <c r="G23" s="5">
        <f>SUMIF(Overview_Moving_Averages!$A$3:$A$166,MAs_stock_list_match!$A23,Overview_Moving_Averages!F$3:F$166)</f>
        <v>0</v>
      </c>
      <c r="H23" s="5">
        <f>SUMIF(Overview_Moving_Averages!$A$3:$A$166,MAs_stock_list_match!$A23,Overview_Moving_Averages!G$3:G$166)</f>
        <v>0</v>
      </c>
      <c r="I23" s="5">
        <f>SUMIF(Overview_Moving_Averages!$A$3:$A$166,MAs_stock_list_match!$A23,Overview_Moving_Averages!H$3:H$166)</f>
        <v>2911.2857142857142</v>
      </c>
      <c r="J23" s="5">
        <f>SUMIF(Overview_Moving_Averages!$A$3:$A$166,MAs_stock_list_match!$A23,Overview_Moving_Averages!I$3:I$166)</f>
        <v>5854.761428571429</v>
      </c>
      <c r="K23" s="5">
        <f>SUMIF(Overview_Moving_Averages!$A$3:$A$166,MAs_stock_list_match!$A23,Overview_Moving_Averages!J$3:J$166)</f>
        <v>50847.128571428577</v>
      </c>
      <c r="L23" s="5">
        <f>SUMIF(Overview_Moving_Averages!$A$3:$A$166,MAs_stock_list_match!$A23,Overview_Moving_Averages!K$3:K$166)</f>
        <v>0</v>
      </c>
      <c r="M23" s="5">
        <f>SUMIF(Overview_Moving_Averages!$A$3:$A$166,MAs_stock_list_match!$A23,Overview_Moving_Averages!L$3:L$166)</f>
        <v>1282.1428571428571</v>
      </c>
      <c r="N23" s="5">
        <f>SUMIF(Overview_Moving_Averages!$A$3:$A$166,MAs_stock_list_match!$A23,Overview_Moving_Averages!M$3:M$166)</f>
        <v>765.69428571428568</v>
      </c>
      <c r="O23" s="5">
        <f>SUMIF(Overview_Moving_Averages!$A$3:$A$166,MAs_stock_list_match!$A23,Overview_Moving_Averages!N$3:N$166)</f>
        <v>0</v>
      </c>
      <c r="P23" s="5">
        <f>SUMIF(Overview_Moving_Averages!$A$3:$A$166,MAs_stock_list_match!$A23,Overview_Moving_Averages!O$3:O$166)</f>
        <v>28715.714285714286</v>
      </c>
      <c r="Q23" s="5">
        <f>SUMIF(Overview_Moving_Averages!$A$3:$A$166,MAs_stock_list_match!$A23,Overview_Moving_Averages!P$3:P$166)</f>
        <v>0</v>
      </c>
      <c r="R23" s="5">
        <f>SUMIF(Overview_Moving_Averages!$A$3:$A$166,MAs_stock_list_match!$A23,Overview_Moving_Averages!Q$3:Q$166)</f>
        <v>0</v>
      </c>
      <c r="S23" s="5">
        <f>SUMIF(Overview_Moving_Averages!$A$3:$A$166,MAs_stock_list_match!$A23,Overview_Moving_Averages!R$3:R$166)</f>
        <v>0</v>
      </c>
      <c r="T23" s="5">
        <f>SUMIF(Overview_Moving_Averages!$A$3:$A$166,MAs_stock_list_match!$A23,Overview_Moving_Averages!S$3:S$166)</f>
        <v>30632.142857142859</v>
      </c>
      <c r="U23" s="5">
        <f>SUMIF(Overview_Moving_Averages!$A$3:$A$166,MAs_stock_list_match!$A23,Overview_Moving_Averages!T$3:T$166)</f>
        <v>498070.40714285709</v>
      </c>
      <c r="V23" s="5">
        <f>SUMIF(Overview_Moving_Averages!$A$3:$A$166,MAs_stock_list_match!$A23,Overview_Moving_Averages!U$3:U$166)</f>
        <v>76.071428571428569</v>
      </c>
      <c r="W23" s="5">
        <f>SUMIF(Overview_Moving_Averages!$A$3:$A$166,MAs_stock_list_match!$A23,Overview_Moving_Averages!V$3:V$166)</f>
        <v>0</v>
      </c>
      <c r="X23" s="5">
        <f>SUMIF(Overview_Moving_Averages!$A$3:$A$166,MAs_stock_list_match!$A23,Overview_Moving_Averages!W$3:W$166)</f>
        <v>0</v>
      </c>
      <c r="Y23" s="5">
        <f>SUMIF(Overview_Moving_Averages!$A$3:$A$166,MAs_stock_list_match!$A23,Overview_Moving_Averages!X$3:X$166)</f>
        <v>6161.2285714285708</v>
      </c>
    </row>
    <row r="24" spans="1:25" x14ac:dyDescent="0.3">
      <c r="A24" t="s">
        <v>65</v>
      </c>
      <c r="B24">
        <v>2012</v>
      </c>
      <c r="C24" s="5">
        <f>SUMIF(Overview_Moving_Averages!$A$3:$A$166,MAs_stock_list_match!$A24,Overview_Moving_Averages!B$3:B$166)</f>
        <v>0</v>
      </c>
      <c r="D24" s="5">
        <f>SUMIF(Overview_Moving_Averages!$A$3:$A$166,MAs_stock_list_match!$A24,Overview_Moving_Averages!C$3:C$166)</f>
        <v>17157.544285714284</v>
      </c>
      <c r="E24" s="5">
        <f>SUMIF(Overview_Moving_Averages!$A$3:$A$166,MAs_stock_list_match!$A24,Overview_Moving_Averages!D$3:D$166)</f>
        <v>5092.7942857142853</v>
      </c>
      <c r="F24" s="5">
        <f>SUMIF(Overview_Moving_Averages!$A$3:$A$166,MAs_stock_list_match!$A24,Overview_Moving_Averages!E$3:E$166)</f>
        <v>0</v>
      </c>
      <c r="G24" s="5">
        <f>SUMIF(Overview_Moving_Averages!$A$3:$A$166,MAs_stock_list_match!$A24,Overview_Moving_Averages!F$3:F$166)</f>
        <v>0</v>
      </c>
      <c r="H24" s="5">
        <f>SUMIF(Overview_Moving_Averages!$A$3:$A$166,MAs_stock_list_match!$A24,Overview_Moving_Averages!G$3:G$166)</f>
        <v>47.868571428571428</v>
      </c>
      <c r="I24" s="5">
        <f>SUMIF(Overview_Moving_Averages!$A$3:$A$166,MAs_stock_list_match!$A24,Overview_Moving_Averages!H$3:H$166)</f>
        <v>0</v>
      </c>
      <c r="J24" s="5">
        <f>SUMIF(Overview_Moving_Averages!$A$3:$A$166,MAs_stock_list_match!$A24,Overview_Moving_Averages!I$3:I$166)</f>
        <v>0</v>
      </c>
      <c r="K24" s="5">
        <f>SUMIF(Overview_Moving_Averages!$A$3:$A$166,MAs_stock_list_match!$A24,Overview_Moving_Averages!J$3:J$166)</f>
        <v>0</v>
      </c>
      <c r="L24" s="5">
        <f>SUMIF(Overview_Moving_Averages!$A$3:$A$166,MAs_stock_list_match!$A24,Overview_Moving_Averages!K$3:K$166)</f>
        <v>0</v>
      </c>
      <c r="M24" s="5">
        <f>SUMIF(Overview_Moving_Averages!$A$3:$A$166,MAs_stock_list_match!$A24,Overview_Moving_Averages!L$3:L$166)</f>
        <v>0</v>
      </c>
      <c r="N24" s="5">
        <f>SUMIF(Overview_Moving_Averages!$A$3:$A$166,MAs_stock_list_match!$A24,Overview_Moving_Averages!M$3:M$166)</f>
        <v>0</v>
      </c>
      <c r="O24" s="5">
        <f>SUMIF(Overview_Moving_Averages!$A$3:$A$166,MAs_stock_list_match!$A24,Overview_Moving_Averages!N$3:N$166)</f>
        <v>0</v>
      </c>
      <c r="P24" s="5">
        <f>SUMIF(Overview_Moving_Averages!$A$3:$A$166,MAs_stock_list_match!$A24,Overview_Moving_Averages!O$3:O$166)</f>
        <v>0</v>
      </c>
      <c r="Q24" s="5">
        <f>SUMIF(Overview_Moving_Averages!$A$3:$A$166,MAs_stock_list_match!$A24,Overview_Moving_Averages!P$3:P$166)</f>
        <v>0</v>
      </c>
      <c r="R24" s="5">
        <f>SUMIF(Overview_Moving_Averages!$A$3:$A$166,MAs_stock_list_match!$A24,Overview_Moving_Averages!Q$3:Q$166)</f>
        <v>21.428571428571427</v>
      </c>
      <c r="S24" s="5">
        <f>SUMIF(Overview_Moving_Averages!$A$3:$A$166,MAs_stock_list_match!$A24,Overview_Moving_Averages!R$3:R$166)</f>
        <v>0.48571428571428571</v>
      </c>
      <c r="T24" s="5">
        <f>SUMIF(Overview_Moving_Averages!$A$3:$A$166,MAs_stock_list_match!$A24,Overview_Moving_Averages!S$3:S$166)</f>
        <v>0</v>
      </c>
      <c r="U24" s="5">
        <f>SUMIF(Overview_Moving_Averages!$A$3:$A$166,MAs_stock_list_match!$A24,Overview_Moving_Averages!T$3:T$166)</f>
        <v>0</v>
      </c>
      <c r="V24" s="5">
        <f>SUMIF(Overview_Moving_Averages!$A$3:$A$166,MAs_stock_list_match!$A24,Overview_Moving_Averages!U$3:U$166)</f>
        <v>3546.9071428571428</v>
      </c>
      <c r="W24" s="5">
        <f>SUMIF(Overview_Moving_Averages!$A$3:$A$166,MAs_stock_list_match!$A24,Overview_Moving_Averages!V$3:V$166)</f>
        <v>0</v>
      </c>
      <c r="X24" s="5">
        <f>SUMIF(Overview_Moving_Averages!$A$3:$A$166,MAs_stock_list_match!$A24,Overview_Moving_Averages!W$3:W$166)</f>
        <v>0</v>
      </c>
      <c r="Y24" s="5">
        <f>SUMIF(Overview_Moving_Averages!$A$3:$A$166,MAs_stock_list_match!$A24,Overview_Moving_Averages!X$3:X$166)</f>
        <v>5535.9285714285706</v>
      </c>
    </row>
    <row r="25" spans="1:25" x14ac:dyDescent="0.3">
      <c r="A25" t="s">
        <v>66</v>
      </c>
      <c r="B25">
        <v>2012</v>
      </c>
      <c r="C25" s="5">
        <f>SUMIF(Overview_Moving_Averages!$A$3:$A$166,MAs_stock_list_match!$A25,Overview_Moving_Averages!B$3:B$166)</f>
        <v>0</v>
      </c>
      <c r="D25" s="5">
        <f>SUMIF(Overview_Moving_Averages!$A$3:$A$166,MAs_stock_list_match!$A25,Overview_Moving_Averages!C$3:C$166)</f>
        <v>1581.7371428571428</v>
      </c>
      <c r="E25" s="5">
        <f>SUMIF(Overview_Moving_Averages!$A$3:$A$166,MAs_stock_list_match!$A25,Overview_Moving_Averages!D$3:D$166)</f>
        <v>1077.7242857142858</v>
      </c>
      <c r="F25" s="5">
        <f>SUMIF(Overview_Moving_Averages!$A$3:$A$166,MAs_stock_list_match!$A25,Overview_Moving_Averages!E$3:E$166)</f>
        <v>12292.024285714286</v>
      </c>
      <c r="G25" s="5">
        <f>SUMIF(Overview_Moving_Averages!$A$3:$A$166,MAs_stock_list_match!$A25,Overview_Moving_Averages!F$3:F$166)</f>
        <v>0</v>
      </c>
      <c r="H25" s="5">
        <f>SUMIF(Overview_Moving_Averages!$A$3:$A$166,MAs_stock_list_match!$A25,Overview_Moving_Averages!G$3:G$166)</f>
        <v>18135.457142857143</v>
      </c>
      <c r="I25" s="5">
        <f>SUMIF(Overview_Moving_Averages!$A$3:$A$166,MAs_stock_list_match!$A25,Overview_Moving_Averages!H$3:H$166)</f>
        <v>0</v>
      </c>
      <c r="J25" s="5">
        <f>SUMIF(Overview_Moving_Averages!$A$3:$A$166,MAs_stock_list_match!$A25,Overview_Moving_Averages!I$3:I$166)</f>
        <v>0</v>
      </c>
      <c r="K25" s="5">
        <f>SUMIF(Overview_Moving_Averages!$A$3:$A$166,MAs_stock_list_match!$A25,Overview_Moving_Averages!J$3:J$166)</f>
        <v>0</v>
      </c>
      <c r="L25" s="5">
        <f>SUMIF(Overview_Moving_Averages!$A$3:$A$166,MAs_stock_list_match!$A25,Overview_Moving_Averages!K$3:K$166)</f>
        <v>0</v>
      </c>
      <c r="M25" s="5">
        <f>SUMIF(Overview_Moving_Averages!$A$3:$A$166,MAs_stock_list_match!$A25,Overview_Moving_Averages!L$3:L$166)</f>
        <v>0</v>
      </c>
      <c r="N25" s="5">
        <f>SUMIF(Overview_Moving_Averages!$A$3:$A$166,MAs_stock_list_match!$A25,Overview_Moving_Averages!M$3:M$166)</f>
        <v>0</v>
      </c>
      <c r="O25" s="5">
        <f>SUMIF(Overview_Moving_Averages!$A$3:$A$166,MAs_stock_list_match!$A25,Overview_Moving_Averages!N$3:N$166)</f>
        <v>0</v>
      </c>
      <c r="P25" s="5">
        <f>SUMIF(Overview_Moving_Averages!$A$3:$A$166,MAs_stock_list_match!$A25,Overview_Moving_Averages!O$3:O$166)</f>
        <v>0</v>
      </c>
      <c r="Q25" s="5">
        <f>SUMIF(Overview_Moving_Averages!$A$3:$A$166,MAs_stock_list_match!$A25,Overview_Moving_Averages!P$3:P$166)</f>
        <v>0</v>
      </c>
      <c r="R25" s="5">
        <f>SUMIF(Overview_Moving_Averages!$A$3:$A$166,MAs_stock_list_match!$A25,Overview_Moving_Averages!Q$3:Q$166)</f>
        <v>1073.2657142857145</v>
      </c>
      <c r="S25" s="5">
        <f>SUMIF(Overview_Moving_Averages!$A$3:$A$166,MAs_stock_list_match!$A25,Overview_Moving_Averages!R$3:R$166)</f>
        <v>721.5</v>
      </c>
      <c r="T25" s="5">
        <f>SUMIF(Overview_Moving_Averages!$A$3:$A$166,MAs_stock_list_match!$A25,Overview_Moving_Averages!S$3:S$166)</f>
        <v>0</v>
      </c>
      <c r="U25" s="5">
        <f>SUMIF(Overview_Moving_Averages!$A$3:$A$166,MAs_stock_list_match!$A25,Overview_Moving_Averages!T$3:T$166)</f>
        <v>0</v>
      </c>
      <c r="V25" s="5">
        <f>SUMIF(Overview_Moving_Averages!$A$3:$A$166,MAs_stock_list_match!$A25,Overview_Moving_Averages!U$3:U$166)</f>
        <v>19714.741428571429</v>
      </c>
      <c r="W25" s="5">
        <f>SUMIF(Overview_Moving_Averages!$A$3:$A$166,MAs_stock_list_match!$A25,Overview_Moving_Averages!V$3:V$166)</f>
        <v>0</v>
      </c>
      <c r="X25" s="5">
        <f>SUMIF(Overview_Moving_Averages!$A$3:$A$166,MAs_stock_list_match!$A25,Overview_Moving_Averages!W$3:W$166)</f>
        <v>9942.7142857142862</v>
      </c>
      <c r="Y25" s="5">
        <f>SUMIF(Overview_Moving_Averages!$A$3:$A$166,MAs_stock_list_match!$A25,Overview_Moving_Averages!X$3:X$166)</f>
        <v>34644.742857142861</v>
      </c>
    </row>
    <row r="26" spans="1:25" x14ac:dyDescent="0.3">
      <c r="A26" t="s">
        <v>67</v>
      </c>
      <c r="B26">
        <v>2012</v>
      </c>
      <c r="C26" s="5">
        <f>SUMIF(Overview_Moving_Averages!$A$3:$A$166,MAs_stock_list_match!$A26,Overview_Moving_Averages!B$3:B$166)</f>
        <v>0</v>
      </c>
      <c r="D26" s="5">
        <f>SUMIF(Overview_Moving_Averages!$A$3:$A$166,MAs_stock_list_match!$A26,Overview_Moving_Averages!C$3:C$166)</f>
        <v>489.1471428571428</v>
      </c>
      <c r="E26" s="5">
        <f>SUMIF(Overview_Moving_Averages!$A$3:$A$166,MAs_stock_list_match!$A26,Overview_Moving_Averages!D$3:D$166)</f>
        <v>0</v>
      </c>
      <c r="F26" s="5">
        <f>SUMIF(Overview_Moving_Averages!$A$3:$A$166,MAs_stock_list_match!$A26,Overview_Moving_Averages!E$3:E$166)</f>
        <v>8809.51</v>
      </c>
      <c r="G26" s="5">
        <f>SUMIF(Overview_Moving_Averages!$A$3:$A$166,MAs_stock_list_match!$A26,Overview_Moving_Averages!F$3:F$166)</f>
        <v>0</v>
      </c>
      <c r="H26" s="5">
        <f>SUMIF(Overview_Moving_Averages!$A$3:$A$166,MAs_stock_list_match!$A26,Overview_Moving_Averages!G$3:G$166)</f>
        <v>0</v>
      </c>
      <c r="I26" s="5">
        <f>SUMIF(Overview_Moving_Averages!$A$3:$A$166,MAs_stock_list_match!$A26,Overview_Moving_Averages!H$3:H$166)</f>
        <v>0</v>
      </c>
      <c r="J26" s="5">
        <f>SUMIF(Overview_Moving_Averages!$A$3:$A$166,MAs_stock_list_match!$A26,Overview_Moving_Averages!I$3:I$166)</f>
        <v>0</v>
      </c>
      <c r="K26" s="5">
        <f>SUMIF(Overview_Moving_Averages!$A$3:$A$166,MAs_stock_list_match!$A26,Overview_Moving_Averages!J$3:J$166)</f>
        <v>0</v>
      </c>
      <c r="L26" s="5">
        <f>SUMIF(Overview_Moving_Averages!$A$3:$A$166,MAs_stock_list_match!$A26,Overview_Moving_Averages!K$3:K$166)</f>
        <v>0</v>
      </c>
      <c r="M26" s="5">
        <f>SUMIF(Overview_Moving_Averages!$A$3:$A$166,MAs_stock_list_match!$A26,Overview_Moving_Averages!L$3:L$166)</f>
        <v>0</v>
      </c>
      <c r="N26" s="5">
        <f>SUMIF(Overview_Moving_Averages!$A$3:$A$166,MAs_stock_list_match!$A26,Overview_Moving_Averages!M$3:M$166)</f>
        <v>0</v>
      </c>
      <c r="O26" s="5">
        <f>SUMIF(Overview_Moving_Averages!$A$3:$A$166,MAs_stock_list_match!$A26,Overview_Moving_Averages!N$3:N$166)</f>
        <v>0</v>
      </c>
      <c r="P26" s="5">
        <f>SUMIF(Overview_Moving_Averages!$A$3:$A$166,MAs_stock_list_match!$A26,Overview_Moving_Averages!O$3:O$166)</f>
        <v>0</v>
      </c>
      <c r="Q26" s="5">
        <f>SUMIF(Overview_Moving_Averages!$A$3:$A$166,MAs_stock_list_match!$A26,Overview_Moving_Averages!P$3:P$166)</f>
        <v>0</v>
      </c>
      <c r="R26" s="5">
        <f>SUMIF(Overview_Moving_Averages!$A$3:$A$166,MAs_stock_list_match!$A26,Overview_Moving_Averages!Q$3:Q$166)</f>
        <v>0</v>
      </c>
      <c r="S26" s="5">
        <f>SUMIF(Overview_Moving_Averages!$A$3:$A$166,MAs_stock_list_match!$A26,Overview_Moving_Averages!R$3:R$166)</f>
        <v>2566.2142857142858</v>
      </c>
      <c r="T26" s="5">
        <f>SUMIF(Overview_Moving_Averages!$A$3:$A$166,MAs_stock_list_match!$A26,Overview_Moving_Averages!S$3:S$166)</f>
        <v>0</v>
      </c>
      <c r="U26" s="5">
        <f>SUMIF(Overview_Moving_Averages!$A$3:$A$166,MAs_stock_list_match!$A26,Overview_Moving_Averages!T$3:T$166)</f>
        <v>0</v>
      </c>
      <c r="V26" s="5">
        <f>SUMIF(Overview_Moving_Averages!$A$3:$A$166,MAs_stock_list_match!$A26,Overview_Moving_Averages!U$3:U$166)</f>
        <v>0</v>
      </c>
      <c r="W26" s="5">
        <f>SUMIF(Overview_Moving_Averages!$A$3:$A$166,MAs_stock_list_match!$A26,Overview_Moving_Averages!V$3:V$166)</f>
        <v>0</v>
      </c>
      <c r="X26" s="5">
        <f>SUMIF(Overview_Moving_Averages!$A$3:$A$166,MAs_stock_list_match!$A26,Overview_Moving_Averages!W$3:W$166)</f>
        <v>0</v>
      </c>
      <c r="Y26" s="5">
        <f>SUMIF(Overview_Moving_Averages!$A$3:$A$166,MAs_stock_list_match!$A26,Overview_Moving_Averages!X$3:X$166)</f>
        <v>0</v>
      </c>
    </row>
    <row r="27" spans="1:25" x14ac:dyDescent="0.3">
      <c r="A27" t="s">
        <v>68</v>
      </c>
      <c r="B27">
        <v>2012</v>
      </c>
      <c r="C27" s="5">
        <f>SUMIF(Overview_Moving_Averages!$A$3:$A$166,MAs_stock_list_match!$A27,Overview_Moving_Averages!B$3:B$166)</f>
        <v>0</v>
      </c>
      <c r="D27" s="5">
        <f>SUMIF(Overview_Moving_Averages!$A$3:$A$166,MAs_stock_list_match!$A27,Overview_Moving_Averages!C$3:C$166)</f>
        <v>0</v>
      </c>
      <c r="E27" s="5">
        <f>SUMIF(Overview_Moving_Averages!$A$3:$A$166,MAs_stock_list_match!$A27,Overview_Moving_Averages!D$3:D$166)</f>
        <v>0</v>
      </c>
      <c r="F27" s="5">
        <f>SUMIF(Overview_Moving_Averages!$A$3:$A$166,MAs_stock_list_match!$A27,Overview_Moving_Averages!E$3:E$166)</f>
        <v>0</v>
      </c>
      <c r="G27" s="5">
        <f>SUMIF(Overview_Moving_Averages!$A$3:$A$166,MAs_stock_list_match!$A27,Overview_Moving_Averages!F$3:F$166)</f>
        <v>0</v>
      </c>
      <c r="H27" s="5">
        <f>SUMIF(Overview_Moving_Averages!$A$3:$A$166,MAs_stock_list_match!$A27,Overview_Moving_Averages!G$3:G$166)</f>
        <v>74975.188571428575</v>
      </c>
      <c r="I27" s="5">
        <f>SUMIF(Overview_Moving_Averages!$A$3:$A$166,MAs_stock_list_match!$A27,Overview_Moving_Averages!H$3:H$166)</f>
        <v>0</v>
      </c>
      <c r="J27" s="5">
        <f>SUMIF(Overview_Moving_Averages!$A$3:$A$166,MAs_stock_list_match!$A27,Overview_Moving_Averages!I$3:I$166)</f>
        <v>0</v>
      </c>
      <c r="K27" s="5">
        <f>SUMIF(Overview_Moving_Averages!$A$3:$A$166,MAs_stock_list_match!$A27,Overview_Moving_Averages!J$3:J$166)</f>
        <v>0</v>
      </c>
      <c r="L27" s="5">
        <f>SUMIF(Overview_Moving_Averages!$A$3:$A$166,MAs_stock_list_match!$A27,Overview_Moving_Averages!K$3:K$166)</f>
        <v>0</v>
      </c>
      <c r="M27" s="5">
        <f>SUMIF(Overview_Moving_Averages!$A$3:$A$166,MAs_stock_list_match!$A27,Overview_Moving_Averages!L$3:L$166)</f>
        <v>0</v>
      </c>
      <c r="N27" s="5">
        <f>SUMIF(Overview_Moving_Averages!$A$3:$A$166,MAs_stock_list_match!$A27,Overview_Moving_Averages!M$3:M$166)</f>
        <v>0</v>
      </c>
      <c r="O27" s="5">
        <f>SUMIF(Overview_Moving_Averages!$A$3:$A$166,MAs_stock_list_match!$A27,Overview_Moving_Averages!N$3:N$166)</f>
        <v>0</v>
      </c>
      <c r="P27" s="5">
        <f>SUMIF(Overview_Moving_Averages!$A$3:$A$166,MAs_stock_list_match!$A27,Overview_Moving_Averages!O$3:O$166)</f>
        <v>0</v>
      </c>
      <c r="Q27" s="5">
        <f>SUMIF(Overview_Moving_Averages!$A$3:$A$166,MAs_stock_list_match!$A27,Overview_Moving_Averages!P$3:P$166)</f>
        <v>0</v>
      </c>
      <c r="R27" s="5">
        <f>SUMIF(Overview_Moving_Averages!$A$3:$A$166,MAs_stock_list_match!$A27,Overview_Moving_Averages!Q$3:Q$166)</f>
        <v>0</v>
      </c>
      <c r="S27" s="5">
        <f>SUMIF(Overview_Moving_Averages!$A$3:$A$166,MAs_stock_list_match!$A27,Overview_Moving_Averages!R$3:R$166)</f>
        <v>0</v>
      </c>
      <c r="T27" s="5">
        <f>SUMIF(Overview_Moving_Averages!$A$3:$A$166,MAs_stock_list_match!$A27,Overview_Moving_Averages!S$3:S$166)</f>
        <v>0</v>
      </c>
      <c r="U27" s="5">
        <f>SUMIF(Overview_Moving_Averages!$A$3:$A$166,MAs_stock_list_match!$A27,Overview_Moving_Averages!T$3:T$166)</f>
        <v>0</v>
      </c>
      <c r="V27" s="5">
        <f>SUMIF(Overview_Moving_Averages!$A$3:$A$166,MAs_stock_list_match!$A27,Overview_Moving_Averages!U$3:U$166)</f>
        <v>0</v>
      </c>
      <c r="W27" s="5">
        <f>SUMIF(Overview_Moving_Averages!$A$3:$A$166,MAs_stock_list_match!$A27,Overview_Moving_Averages!V$3:V$166)</f>
        <v>0</v>
      </c>
      <c r="X27" s="5">
        <f>SUMIF(Overview_Moving_Averages!$A$3:$A$166,MAs_stock_list_match!$A27,Overview_Moving_Averages!W$3:W$166)</f>
        <v>0</v>
      </c>
      <c r="Y27" s="5">
        <f>SUMIF(Overview_Moving_Averages!$A$3:$A$166,MAs_stock_list_match!$A27,Overview_Moving_Averages!X$3:X$166)</f>
        <v>3788.1428571428573</v>
      </c>
    </row>
    <row r="28" spans="1:25" x14ac:dyDescent="0.3">
      <c r="A28" t="s">
        <v>69</v>
      </c>
      <c r="B28">
        <v>2012</v>
      </c>
      <c r="C28" s="5">
        <f>SUMIF(Overview_Moving_Averages!$A$3:$A$166,MAs_stock_list_match!$A28,Overview_Moving_Averages!B$3:B$166)</f>
        <v>1.8028571428571429</v>
      </c>
      <c r="D28" s="5">
        <f>SUMIF(Overview_Moving_Averages!$A$3:$A$166,MAs_stock_list_match!$A28,Overview_Moving_Averages!C$3:C$166)</f>
        <v>15719.10142857143</v>
      </c>
      <c r="E28" s="5">
        <f>SUMIF(Overview_Moving_Averages!$A$3:$A$166,MAs_stock_list_match!$A28,Overview_Moving_Averages!D$3:D$166)</f>
        <v>58544.037142857145</v>
      </c>
      <c r="F28" s="5">
        <f>SUMIF(Overview_Moving_Averages!$A$3:$A$166,MAs_stock_list_match!$A28,Overview_Moving_Averages!E$3:E$166)</f>
        <v>0</v>
      </c>
      <c r="G28" s="5">
        <f>SUMIF(Overview_Moving_Averages!$A$3:$A$166,MAs_stock_list_match!$A28,Overview_Moving_Averages!F$3:F$166)</f>
        <v>0</v>
      </c>
      <c r="H28" s="5">
        <f>SUMIF(Overview_Moving_Averages!$A$3:$A$166,MAs_stock_list_match!$A28,Overview_Moving_Averages!G$3:G$166)</f>
        <v>0</v>
      </c>
      <c r="I28" s="5">
        <f>SUMIF(Overview_Moving_Averages!$A$3:$A$166,MAs_stock_list_match!$A28,Overview_Moving_Averages!H$3:H$166)</f>
        <v>2167.1428571428573</v>
      </c>
      <c r="J28" s="5">
        <f>SUMIF(Overview_Moving_Averages!$A$3:$A$166,MAs_stock_list_match!$A28,Overview_Moving_Averages!I$3:I$166)</f>
        <v>17460.28428571429</v>
      </c>
      <c r="K28" s="5">
        <f>SUMIF(Overview_Moving_Averages!$A$3:$A$166,MAs_stock_list_match!$A28,Overview_Moving_Averages!J$3:J$166)</f>
        <v>42003.988571428577</v>
      </c>
      <c r="L28" s="5">
        <f>SUMIF(Overview_Moving_Averages!$A$3:$A$166,MAs_stock_list_match!$A28,Overview_Moving_Averages!K$3:K$166)</f>
        <v>0</v>
      </c>
      <c r="M28" s="5">
        <f>SUMIF(Overview_Moving_Averages!$A$3:$A$166,MAs_stock_list_match!$A28,Overview_Moving_Averages!L$3:L$166)</f>
        <v>0</v>
      </c>
      <c r="N28" s="5">
        <f>SUMIF(Overview_Moving_Averages!$A$3:$A$166,MAs_stock_list_match!$A28,Overview_Moving_Averages!M$3:M$166)</f>
        <v>79.727142857142866</v>
      </c>
      <c r="O28" s="5">
        <f>SUMIF(Overview_Moving_Averages!$A$3:$A$166,MAs_stock_list_match!$A28,Overview_Moving_Averages!N$3:N$166)</f>
        <v>0</v>
      </c>
      <c r="P28" s="5">
        <f>SUMIF(Overview_Moving_Averages!$A$3:$A$166,MAs_stock_list_match!$A28,Overview_Moving_Averages!O$3:O$166)</f>
        <v>0</v>
      </c>
      <c r="Q28" s="5">
        <f>SUMIF(Overview_Moving_Averages!$A$3:$A$166,MAs_stock_list_match!$A28,Overview_Moving_Averages!P$3:P$166)</f>
        <v>0</v>
      </c>
      <c r="R28" s="5">
        <f>SUMIF(Overview_Moving_Averages!$A$3:$A$166,MAs_stock_list_match!$A28,Overview_Moving_Averages!Q$3:Q$166)</f>
        <v>0</v>
      </c>
      <c r="S28" s="5">
        <f>SUMIF(Overview_Moving_Averages!$A$3:$A$166,MAs_stock_list_match!$A28,Overview_Moving_Averages!R$3:R$166)</f>
        <v>0</v>
      </c>
      <c r="T28" s="5">
        <f>SUMIF(Overview_Moving_Averages!$A$3:$A$166,MAs_stock_list_match!$A28,Overview_Moving_Averages!S$3:S$166)</f>
        <v>46561.428571428572</v>
      </c>
      <c r="U28" s="5">
        <f>SUMIF(Overview_Moving_Averages!$A$3:$A$166,MAs_stock_list_match!$A28,Overview_Moving_Averages!T$3:T$166)</f>
        <v>100589.92857142857</v>
      </c>
      <c r="V28" s="5">
        <f>SUMIF(Overview_Moving_Averages!$A$3:$A$166,MAs_stock_list_match!$A28,Overview_Moving_Averages!U$3:U$166)</f>
        <v>143.01428571428571</v>
      </c>
      <c r="W28" s="5">
        <f>SUMIF(Overview_Moving_Averages!$A$3:$A$166,MAs_stock_list_match!$A28,Overview_Moving_Averages!V$3:V$166)</f>
        <v>0</v>
      </c>
      <c r="X28" s="5">
        <f>SUMIF(Overview_Moving_Averages!$A$3:$A$166,MAs_stock_list_match!$A28,Overview_Moving_Averages!W$3:W$166)</f>
        <v>0</v>
      </c>
      <c r="Y28" s="5">
        <f>SUMIF(Overview_Moving_Averages!$A$3:$A$166,MAs_stock_list_match!$A28,Overview_Moving_Averages!X$3:X$166)</f>
        <v>10259.942857142858</v>
      </c>
    </row>
    <row r="29" spans="1:25" x14ac:dyDescent="0.3">
      <c r="A29" t="s">
        <v>70</v>
      </c>
      <c r="B29">
        <v>2012</v>
      </c>
      <c r="C29" s="5">
        <f>SUMIF(Overview_Moving_Averages!$A$3:$A$166,MAs_stock_list_match!$A29,Overview_Moving_Averages!B$3:B$166)</f>
        <v>0</v>
      </c>
      <c r="D29" s="5">
        <f>SUMIF(Overview_Moving_Averages!$A$3:$A$166,MAs_stock_list_match!$A29,Overview_Moving_Averages!C$3:C$166)</f>
        <v>0</v>
      </c>
      <c r="E29" s="5">
        <f>SUMIF(Overview_Moving_Averages!$A$3:$A$166,MAs_stock_list_match!$A29,Overview_Moving_Averages!D$3:D$166)</f>
        <v>0</v>
      </c>
      <c r="F29" s="5">
        <f>SUMIF(Overview_Moving_Averages!$A$3:$A$166,MAs_stock_list_match!$A29,Overview_Moving_Averages!E$3:E$166)</f>
        <v>0</v>
      </c>
      <c r="G29" s="5">
        <f>SUMIF(Overview_Moving_Averages!$A$3:$A$166,MAs_stock_list_match!$A29,Overview_Moving_Averages!F$3:F$166)</f>
        <v>0</v>
      </c>
      <c r="H29" s="5">
        <f>SUMIF(Overview_Moving_Averages!$A$3:$A$166,MAs_stock_list_match!$A29,Overview_Moving_Averages!G$3:G$166)</f>
        <v>0</v>
      </c>
      <c r="I29" s="5">
        <f>SUMIF(Overview_Moving_Averages!$A$3:$A$166,MAs_stock_list_match!$A29,Overview_Moving_Averages!H$3:H$166)</f>
        <v>0</v>
      </c>
      <c r="J29" s="5">
        <f>SUMIF(Overview_Moving_Averages!$A$3:$A$166,MAs_stock_list_match!$A29,Overview_Moving_Averages!I$3:I$166)</f>
        <v>0</v>
      </c>
      <c r="K29" s="5">
        <f>SUMIF(Overview_Moving_Averages!$A$3:$A$166,MAs_stock_list_match!$A29,Overview_Moving_Averages!J$3:J$166)</f>
        <v>0</v>
      </c>
      <c r="L29" s="5">
        <f>SUMIF(Overview_Moving_Averages!$A$3:$A$166,MAs_stock_list_match!$A29,Overview_Moving_Averages!K$3:K$166)</f>
        <v>0</v>
      </c>
      <c r="M29" s="5">
        <f>SUMIF(Overview_Moving_Averages!$A$3:$A$166,MAs_stock_list_match!$A29,Overview_Moving_Averages!L$3:L$166)</f>
        <v>0</v>
      </c>
      <c r="N29" s="5">
        <f>SUMIF(Overview_Moving_Averages!$A$3:$A$166,MAs_stock_list_match!$A29,Overview_Moving_Averages!M$3:M$166)</f>
        <v>0</v>
      </c>
      <c r="O29" s="5">
        <f>SUMIF(Overview_Moving_Averages!$A$3:$A$166,MAs_stock_list_match!$A29,Overview_Moving_Averages!N$3:N$166)</f>
        <v>0</v>
      </c>
      <c r="P29" s="5">
        <f>SUMIF(Overview_Moving_Averages!$A$3:$A$166,MAs_stock_list_match!$A29,Overview_Moving_Averages!O$3:O$166)</f>
        <v>21871.571428571428</v>
      </c>
      <c r="Q29" s="5">
        <f>SUMIF(Overview_Moving_Averages!$A$3:$A$166,MAs_stock_list_match!$A29,Overview_Moving_Averages!P$3:P$166)</f>
        <v>0</v>
      </c>
      <c r="R29" s="5">
        <f>SUMIF(Overview_Moving_Averages!$A$3:$A$166,MAs_stock_list_match!$A29,Overview_Moving_Averages!Q$3:Q$166)</f>
        <v>0</v>
      </c>
      <c r="S29" s="5">
        <f>SUMIF(Overview_Moving_Averages!$A$3:$A$166,MAs_stock_list_match!$A29,Overview_Moving_Averages!R$3:R$166)</f>
        <v>0</v>
      </c>
      <c r="T29" s="5">
        <f>SUMIF(Overview_Moving_Averages!$A$3:$A$166,MAs_stock_list_match!$A29,Overview_Moving_Averages!S$3:S$166)</f>
        <v>0</v>
      </c>
      <c r="U29" s="5">
        <f>SUMIF(Overview_Moving_Averages!$A$3:$A$166,MAs_stock_list_match!$A29,Overview_Moving_Averages!T$3:T$166)</f>
        <v>0</v>
      </c>
      <c r="V29" s="5">
        <f>SUMIF(Overview_Moving_Averages!$A$3:$A$166,MAs_stock_list_match!$A29,Overview_Moving_Averages!U$3:U$166)</f>
        <v>0</v>
      </c>
      <c r="W29" s="5">
        <f>SUMIF(Overview_Moving_Averages!$A$3:$A$166,MAs_stock_list_match!$A29,Overview_Moving_Averages!V$3:V$166)</f>
        <v>0</v>
      </c>
      <c r="X29" s="5">
        <f>SUMIF(Overview_Moving_Averages!$A$3:$A$166,MAs_stock_list_match!$A29,Overview_Moving_Averages!W$3:W$166)</f>
        <v>0</v>
      </c>
      <c r="Y29" s="5">
        <f>SUMIF(Overview_Moving_Averages!$A$3:$A$166,MAs_stock_list_match!$A29,Overview_Moving_Averages!X$3:X$166)</f>
        <v>0</v>
      </c>
    </row>
    <row r="30" spans="1:25" x14ac:dyDescent="0.3">
      <c r="A30" t="s">
        <v>71</v>
      </c>
      <c r="B30">
        <v>2012</v>
      </c>
      <c r="C30" s="5">
        <f>SUMIF(Overview_Moving_Averages!$A$3:$A$166,MAs_stock_list_match!$A30,Overview_Moving_Averages!B$3:B$166)</f>
        <v>0</v>
      </c>
      <c r="D30" s="5">
        <f>SUMIF(Overview_Moving_Averages!$A$3:$A$166,MAs_stock_list_match!$A30,Overview_Moving_Averages!C$3:C$166)</f>
        <v>2323.482857142857</v>
      </c>
      <c r="E30" s="5">
        <f>SUMIF(Overview_Moving_Averages!$A$3:$A$166,MAs_stock_list_match!$A30,Overview_Moving_Averages!D$3:D$166)</f>
        <v>0</v>
      </c>
      <c r="F30" s="5">
        <f>SUMIF(Overview_Moving_Averages!$A$3:$A$166,MAs_stock_list_match!$A30,Overview_Moving_Averages!E$3:E$166)</f>
        <v>0</v>
      </c>
      <c r="G30" s="5">
        <f>SUMIF(Overview_Moving_Averages!$A$3:$A$166,MAs_stock_list_match!$A30,Overview_Moving_Averages!F$3:F$166)</f>
        <v>0</v>
      </c>
      <c r="H30" s="5">
        <f>SUMIF(Overview_Moving_Averages!$A$3:$A$166,MAs_stock_list_match!$A30,Overview_Moving_Averages!G$3:G$166)</f>
        <v>0</v>
      </c>
      <c r="I30" s="5">
        <f>SUMIF(Overview_Moving_Averages!$A$3:$A$166,MAs_stock_list_match!$A30,Overview_Moving_Averages!H$3:H$166)</f>
        <v>701.14285714285711</v>
      </c>
      <c r="J30" s="5">
        <f>SUMIF(Overview_Moving_Averages!$A$3:$A$166,MAs_stock_list_match!$A30,Overview_Moving_Averages!I$3:I$166)</f>
        <v>347.56285714285713</v>
      </c>
      <c r="K30" s="5">
        <f>SUMIF(Overview_Moving_Averages!$A$3:$A$166,MAs_stock_list_match!$A30,Overview_Moving_Averages!J$3:J$166)</f>
        <v>14296.800000000001</v>
      </c>
      <c r="L30" s="5">
        <f>SUMIF(Overview_Moving_Averages!$A$3:$A$166,MAs_stock_list_match!$A30,Overview_Moving_Averages!K$3:K$166)</f>
        <v>0</v>
      </c>
      <c r="M30" s="5">
        <f>SUMIF(Overview_Moving_Averages!$A$3:$A$166,MAs_stock_list_match!$A30,Overview_Moving_Averages!L$3:L$166)</f>
        <v>0</v>
      </c>
      <c r="N30" s="5">
        <f>SUMIF(Overview_Moving_Averages!$A$3:$A$166,MAs_stock_list_match!$A30,Overview_Moving_Averages!M$3:M$166)</f>
        <v>11977.668571428572</v>
      </c>
      <c r="O30" s="5">
        <f>SUMIF(Overview_Moving_Averages!$A$3:$A$166,MAs_stock_list_match!$A30,Overview_Moving_Averages!N$3:N$166)</f>
        <v>0</v>
      </c>
      <c r="P30" s="5">
        <f>SUMIF(Overview_Moving_Averages!$A$3:$A$166,MAs_stock_list_match!$A30,Overview_Moving_Averages!O$3:O$166)</f>
        <v>0</v>
      </c>
      <c r="Q30" s="5">
        <f>SUMIF(Overview_Moving_Averages!$A$3:$A$166,MAs_stock_list_match!$A30,Overview_Moving_Averages!P$3:P$166)</f>
        <v>0</v>
      </c>
      <c r="R30" s="5">
        <f>SUMIF(Overview_Moving_Averages!$A$3:$A$166,MAs_stock_list_match!$A30,Overview_Moving_Averages!Q$3:Q$166)</f>
        <v>0</v>
      </c>
      <c r="S30" s="5">
        <f>SUMIF(Overview_Moving_Averages!$A$3:$A$166,MAs_stock_list_match!$A30,Overview_Moving_Averages!R$3:R$166)</f>
        <v>0</v>
      </c>
      <c r="T30" s="5">
        <f>SUMIF(Overview_Moving_Averages!$A$3:$A$166,MAs_stock_list_match!$A30,Overview_Moving_Averages!S$3:S$166)</f>
        <v>4857</v>
      </c>
      <c r="U30" s="5">
        <f>SUMIF(Overview_Moving_Averages!$A$3:$A$166,MAs_stock_list_match!$A30,Overview_Moving_Averages!T$3:T$166)</f>
        <v>0.9285714285714286</v>
      </c>
      <c r="V30" s="5">
        <f>SUMIF(Overview_Moving_Averages!$A$3:$A$166,MAs_stock_list_match!$A30,Overview_Moving_Averages!U$3:U$166)</f>
        <v>0</v>
      </c>
      <c r="W30" s="5">
        <f>SUMIF(Overview_Moving_Averages!$A$3:$A$166,MAs_stock_list_match!$A30,Overview_Moving_Averages!V$3:V$166)</f>
        <v>0</v>
      </c>
      <c r="X30" s="5">
        <f>SUMIF(Overview_Moving_Averages!$A$3:$A$166,MAs_stock_list_match!$A30,Overview_Moving_Averages!W$3:W$166)</f>
        <v>0</v>
      </c>
      <c r="Y30" s="5">
        <f>SUMIF(Overview_Moving_Averages!$A$3:$A$166,MAs_stock_list_match!$A30,Overview_Moving_Averages!X$3:X$166)</f>
        <v>0</v>
      </c>
    </row>
    <row r="31" spans="1:25" x14ac:dyDescent="0.3">
      <c r="A31" t="s">
        <v>72</v>
      </c>
      <c r="B31">
        <v>2012</v>
      </c>
      <c r="C31" s="5">
        <f>SUMIF(Overview_Moving_Averages!$A$3:$A$166,MAs_stock_list_match!$A31,Overview_Moving_Averages!B$3:B$166)</f>
        <v>0</v>
      </c>
      <c r="D31" s="5">
        <f>SUMIF(Overview_Moving_Averages!$A$3:$A$166,MAs_stock_list_match!$A31,Overview_Moving_Averages!C$3:C$166)</f>
        <v>191.07571428571427</v>
      </c>
      <c r="E31" s="5">
        <f>SUMIF(Overview_Moving_Averages!$A$3:$A$166,MAs_stock_list_match!$A31,Overview_Moving_Averages!D$3:D$166)</f>
        <v>0</v>
      </c>
      <c r="F31" s="5">
        <f>SUMIF(Overview_Moving_Averages!$A$3:$A$166,MAs_stock_list_match!$A31,Overview_Moving_Averages!E$3:E$166)</f>
        <v>0</v>
      </c>
      <c r="G31" s="5">
        <f>SUMIF(Overview_Moving_Averages!$A$3:$A$166,MAs_stock_list_match!$A31,Overview_Moving_Averages!F$3:F$166)</f>
        <v>0</v>
      </c>
      <c r="H31" s="5">
        <f>SUMIF(Overview_Moving_Averages!$A$3:$A$166,MAs_stock_list_match!$A31,Overview_Moving_Averages!G$3:G$166)</f>
        <v>0</v>
      </c>
      <c r="I31" s="5">
        <f>SUMIF(Overview_Moving_Averages!$A$3:$A$166,MAs_stock_list_match!$A31,Overview_Moving_Averages!H$3:H$166)</f>
        <v>0.5714285714285714</v>
      </c>
      <c r="J31" s="5">
        <f>SUMIF(Overview_Moving_Averages!$A$3:$A$166,MAs_stock_list_match!$A31,Overview_Moving_Averages!I$3:I$166)</f>
        <v>255.50857142857143</v>
      </c>
      <c r="K31" s="5">
        <f>SUMIF(Overview_Moving_Averages!$A$3:$A$166,MAs_stock_list_match!$A31,Overview_Moving_Averages!J$3:J$166)</f>
        <v>4839.4042857142858</v>
      </c>
      <c r="L31" s="5">
        <f>SUMIF(Overview_Moving_Averages!$A$3:$A$166,MAs_stock_list_match!$A31,Overview_Moving_Averages!K$3:K$166)</f>
        <v>0</v>
      </c>
      <c r="M31" s="5">
        <f>SUMIF(Overview_Moving_Averages!$A$3:$A$166,MAs_stock_list_match!$A31,Overview_Moving_Averages!L$3:L$166)</f>
        <v>0</v>
      </c>
      <c r="N31" s="5">
        <f>SUMIF(Overview_Moving_Averages!$A$3:$A$166,MAs_stock_list_match!$A31,Overview_Moving_Averages!M$3:M$166)</f>
        <v>8309.5528571428567</v>
      </c>
      <c r="O31" s="5">
        <f>SUMIF(Overview_Moving_Averages!$A$3:$A$166,MAs_stock_list_match!$A31,Overview_Moving_Averages!N$3:N$166)</f>
        <v>1</v>
      </c>
      <c r="P31" s="5">
        <f>SUMIF(Overview_Moving_Averages!$A$3:$A$166,MAs_stock_list_match!$A31,Overview_Moving_Averages!O$3:O$166)</f>
        <v>0</v>
      </c>
      <c r="Q31" s="5">
        <f>SUMIF(Overview_Moving_Averages!$A$3:$A$166,MAs_stock_list_match!$A31,Overview_Moving_Averages!P$3:P$166)</f>
        <v>0</v>
      </c>
      <c r="R31" s="5">
        <f>SUMIF(Overview_Moving_Averages!$A$3:$A$166,MAs_stock_list_match!$A31,Overview_Moving_Averages!Q$3:Q$166)</f>
        <v>0</v>
      </c>
      <c r="S31" s="5">
        <f>SUMIF(Overview_Moving_Averages!$A$3:$A$166,MAs_stock_list_match!$A31,Overview_Moving_Averages!R$3:R$166)</f>
        <v>0</v>
      </c>
      <c r="T31" s="5">
        <f>SUMIF(Overview_Moving_Averages!$A$3:$A$166,MAs_stock_list_match!$A31,Overview_Moving_Averages!S$3:S$166)</f>
        <v>510</v>
      </c>
      <c r="U31" s="5">
        <f>SUMIF(Overview_Moving_Averages!$A$3:$A$166,MAs_stock_list_match!$A31,Overview_Moving_Averages!T$3:T$166)</f>
        <v>0</v>
      </c>
      <c r="V31" s="5">
        <f>SUMIF(Overview_Moving_Averages!$A$3:$A$166,MAs_stock_list_match!$A31,Overview_Moving_Averages!U$3:U$166)</f>
        <v>0</v>
      </c>
      <c r="W31" s="5">
        <f>SUMIF(Overview_Moving_Averages!$A$3:$A$166,MAs_stock_list_match!$A31,Overview_Moving_Averages!V$3:V$166)</f>
        <v>0</v>
      </c>
      <c r="X31" s="5">
        <f>SUMIF(Overview_Moving_Averages!$A$3:$A$166,MAs_stock_list_match!$A31,Overview_Moving_Averages!W$3:W$166)</f>
        <v>0</v>
      </c>
      <c r="Y31" s="5">
        <f>SUMIF(Overview_Moving_Averages!$A$3:$A$166,MAs_stock_list_match!$A31,Overview_Moving_Averages!X$3:X$166)</f>
        <v>0</v>
      </c>
    </row>
    <row r="32" spans="1:25" x14ac:dyDescent="0.3">
      <c r="A32" t="s">
        <v>73</v>
      </c>
      <c r="B32">
        <v>2012</v>
      </c>
      <c r="C32" s="5">
        <f>SUMIF(Overview_Moving_Averages!$A$3:$A$166,MAs_stock_list_match!$A32,Overview_Moving_Averages!B$3:B$166)</f>
        <v>0</v>
      </c>
      <c r="D32" s="5">
        <f>SUMIF(Overview_Moving_Averages!$A$3:$A$166,MAs_stock_list_match!$A32,Overview_Moving_Averages!C$3:C$166)</f>
        <v>0</v>
      </c>
      <c r="E32" s="5">
        <f>SUMIF(Overview_Moving_Averages!$A$3:$A$166,MAs_stock_list_match!$A32,Overview_Moving_Averages!D$3:D$166)</f>
        <v>0</v>
      </c>
      <c r="F32" s="5">
        <f>SUMIF(Overview_Moving_Averages!$A$3:$A$166,MAs_stock_list_match!$A32,Overview_Moving_Averages!E$3:E$166)</f>
        <v>0</v>
      </c>
      <c r="G32" s="5">
        <f>SUMIF(Overview_Moving_Averages!$A$3:$A$166,MAs_stock_list_match!$A32,Overview_Moving_Averages!F$3:F$166)</f>
        <v>0</v>
      </c>
      <c r="H32" s="5">
        <f>SUMIF(Overview_Moving_Averages!$A$3:$A$166,MAs_stock_list_match!$A32,Overview_Moving_Averages!G$3:G$166)</f>
        <v>0</v>
      </c>
      <c r="I32" s="5">
        <f>SUMIF(Overview_Moving_Averages!$A$3:$A$166,MAs_stock_list_match!$A32,Overview_Moving_Averages!H$3:H$166)</f>
        <v>0.5714285714285714</v>
      </c>
      <c r="J32" s="5">
        <f>SUMIF(Overview_Moving_Averages!$A$3:$A$166,MAs_stock_list_match!$A32,Overview_Moving_Averages!I$3:I$166)</f>
        <v>0</v>
      </c>
      <c r="K32" s="5">
        <f>SUMIF(Overview_Moving_Averages!$A$3:$A$166,MAs_stock_list_match!$A32,Overview_Moving_Averages!J$3:J$166)</f>
        <v>4828.6857142857143</v>
      </c>
      <c r="L32" s="5">
        <f>SUMIF(Overview_Moving_Averages!$A$3:$A$166,MAs_stock_list_match!$A32,Overview_Moving_Averages!K$3:K$166)</f>
        <v>0</v>
      </c>
      <c r="M32" s="5">
        <f>SUMIF(Overview_Moving_Averages!$A$3:$A$166,MAs_stock_list_match!$A32,Overview_Moving_Averages!L$3:L$166)</f>
        <v>0</v>
      </c>
      <c r="N32" s="5">
        <f>SUMIF(Overview_Moving_Averages!$A$3:$A$166,MAs_stock_list_match!$A32,Overview_Moving_Averages!M$3:M$166)</f>
        <v>667.77285714285711</v>
      </c>
      <c r="O32" s="5">
        <f>SUMIF(Overview_Moving_Averages!$A$3:$A$166,MAs_stock_list_match!$A32,Overview_Moving_Averages!N$3:N$166)</f>
        <v>1</v>
      </c>
      <c r="P32" s="5">
        <f>SUMIF(Overview_Moving_Averages!$A$3:$A$166,MAs_stock_list_match!$A32,Overview_Moving_Averages!O$3:O$166)</f>
        <v>0</v>
      </c>
      <c r="Q32" s="5">
        <f>SUMIF(Overview_Moving_Averages!$A$3:$A$166,MAs_stock_list_match!$A32,Overview_Moving_Averages!P$3:P$166)</f>
        <v>0</v>
      </c>
      <c r="R32" s="5">
        <f>SUMIF(Overview_Moving_Averages!$A$3:$A$166,MAs_stock_list_match!$A32,Overview_Moving_Averages!Q$3:Q$166)</f>
        <v>0</v>
      </c>
      <c r="S32" s="5">
        <f>SUMIF(Overview_Moving_Averages!$A$3:$A$166,MAs_stock_list_match!$A32,Overview_Moving_Averages!R$3:R$166)</f>
        <v>0</v>
      </c>
      <c r="T32" s="5">
        <f>SUMIF(Overview_Moving_Averages!$A$3:$A$166,MAs_stock_list_match!$A32,Overview_Moving_Averages!S$3:S$166)</f>
        <v>0</v>
      </c>
      <c r="U32" s="5">
        <f>SUMIF(Overview_Moving_Averages!$A$3:$A$166,MAs_stock_list_match!$A32,Overview_Moving_Averages!T$3:T$166)</f>
        <v>0</v>
      </c>
      <c r="V32" s="5">
        <f>SUMIF(Overview_Moving_Averages!$A$3:$A$166,MAs_stock_list_match!$A32,Overview_Moving_Averages!U$3:U$166)</f>
        <v>0</v>
      </c>
      <c r="W32" s="5">
        <f>SUMIF(Overview_Moving_Averages!$A$3:$A$166,MAs_stock_list_match!$A32,Overview_Moving_Averages!V$3:V$166)</f>
        <v>0</v>
      </c>
      <c r="X32" s="5">
        <f>SUMIF(Overview_Moving_Averages!$A$3:$A$166,MAs_stock_list_match!$A32,Overview_Moving_Averages!W$3:W$166)</f>
        <v>0</v>
      </c>
      <c r="Y32" s="5">
        <f>SUMIF(Overview_Moving_Averages!$A$3:$A$166,MAs_stock_list_match!$A32,Overview_Moving_Averages!X$3:X$166)</f>
        <v>0</v>
      </c>
    </row>
    <row r="33" spans="1:25" x14ac:dyDescent="0.3">
      <c r="A33" t="s">
        <v>74</v>
      </c>
      <c r="B33">
        <v>2012</v>
      </c>
      <c r="C33" s="5">
        <f>SUMIF(Overview_Moving_Averages!$A$3:$A$166,MAs_stock_list_match!$A33,Overview_Moving_Averages!B$3:B$166)</f>
        <v>63.457142857142856</v>
      </c>
      <c r="D33" s="5">
        <f>SUMIF(Overview_Moving_Averages!$A$3:$A$166,MAs_stock_list_match!$A33,Overview_Moving_Averages!C$3:C$166)</f>
        <v>241.69714285714286</v>
      </c>
      <c r="E33" s="5">
        <f>SUMIF(Overview_Moving_Averages!$A$3:$A$166,MAs_stock_list_match!$A33,Overview_Moving_Averages!D$3:D$166)</f>
        <v>1495.8785714285714</v>
      </c>
      <c r="F33" s="5">
        <f>SUMIF(Overview_Moving_Averages!$A$3:$A$166,MAs_stock_list_match!$A33,Overview_Moving_Averages!E$3:E$166)</f>
        <v>0</v>
      </c>
      <c r="G33" s="5">
        <f>SUMIF(Overview_Moving_Averages!$A$3:$A$166,MAs_stock_list_match!$A33,Overview_Moving_Averages!F$3:F$166)</f>
        <v>10917.894285714285</v>
      </c>
      <c r="H33" s="5">
        <f>SUMIF(Overview_Moving_Averages!$A$3:$A$166,MAs_stock_list_match!$A33,Overview_Moving_Averages!G$3:G$166)</f>
        <v>0</v>
      </c>
      <c r="I33" s="5">
        <f>SUMIF(Overview_Moving_Averages!$A$3:$A$166,MAs_stock_list_match!$A33,Overview_Moving_Averages!H$3:H$166)</f>
        <v>11.142857142857142</v>
      </c>
      <c r="J33" s="5">
        <f>SUMIF(Overview_Moving_Averages!$A$3:$A$166,MAs_stock_list_match!$A33,Overview_Moving_Averages!I$3:I$166)</f>
        <v>11467.622857142856</v>
      </c>
      <c r="K33" s="5">
        <f>SUMIF(Overview_Moving_Averages!$A$3:$A$166,MAs_stock_list_match!$A33,Overview_Moving_Averages!J$3:J$166)</f>
        <v>6350.2242857142846</v>
      </c>
      <c r="L33" s="5">
        <f>SUMIF(Overview_Moving_Averages!$A$3:$A$166,MAs_stock_list_match!$A33,Overview_Moving_Averages!K$3:K$166)</f>
        <v>0</v>
      </c>
      <c r="M33" s="5">
        <f>SUMIF(Overview_Moving_Averages!$A$3:$A$166,MAs_stock_list_match!$A33,Overview_Moving_Averages!L$3:L$166)</f>
        <v>0</v>
      </c>
      <c r="N33" s="5">
        <f>SUMIF(Overview_Moving_Averages!$A$3:$A$166,MAs_stock_list_match!$A33,Overview_Moving_Averages!M$3:M$166)</f>
        <v>1133.0614285714287</v>
      </c>
      <c r="O33" s="5">
        <f>SUMIF(Overview_Moving_Averages!$A$3:$A$166,MAs_stock_list_match!$A33,Overview_Moving_Averages!N$3:N$166)</f>
        <v>0</v>
      </c>
      <c r="P33" s="5">
        <f>SUMIF(Overview_Moving_Averages!$A$3:$A$166,MAs_stock_list_match!$A33,Overview_Moving_Averages!O$3:O$166)</f>
        <v>0</v>
      </c>
      <c r="Q33" s="5">
        <f>SUMIF(Overview_Moving_Averages!$A$3:$A$166,MAs_stock_list_match!$A33,Overview_Moving_Averages!P$3:P$166)</f>
        <v>0</v>
      </c>
      <c r="R33" s="5">
        <f>SUMIF(Overview_Moving_Averages!$A$3:$A$166,MAs_stock_list_match!$A33,Overview_Moving_Averages!Q$3:Q$166)</f>
        <v>0</v>
      </c>
      <c r="S33" s="5">
        <f>SUMIF(Overview_Moving_Averages!$A$3:$A$166,MAs_stock_list_match!$A33,Overview_Moving_Averages!R$3:R$166)</f>
        <v>0</v>
      </c>
      <c r="T33" s="5">
        <f>SUMIF(Overview_Moving_Averages!$A$3:$A$166,MAs_stock_list_match!$A33,Overview_Moving_Averages!S$3:S$166)</f>
        <v>204.42857142857142</v>
      </c>
      <c r="U33" s="5">
        <f>SUMIF(Overview_Moving_Averages!$A$3:$A$166,MAs_stock_list_match!$A33,Overview_Moving_Averages!T$3:T$166)</f>
        <v>1032.2471428571428</v>
      </c>
      <c r="V33" s="5">
        <f>SUMIF(Overview_Moving_Averages!$A$3:$A$166,MAs_stock_list_match!$A33,Overview_Moving_Averages!U$3:U$166)</f>
        <v>0</v>
      </c>
      <c r="W33" s="5">
        <f>SUMIF(Overview_Moving_Averages!$A$3:$A$166,MAs_stock_list_match!$A33,Overview_Moving_Averages!V$3:V$166)</f>
        <v>8.5714285714285719E-3</v>
      </c>
      <c r="X33" s="5">
        <f>SUMIF(Overview_Moving_Averages!$A$3:$A$166,MAs_stock_list_match!$A33,Overview_Moving_Averages!W$3:W$166)</f>
        <v>0</v>
      </c>
      <c r="Y33" s="5">
        <f>SUMIF(Overview_Moving_Averages!$A$3:$A$166,MAs_stock_list_match!$A33,Overview_Moving_Averages!X$3:X$166)</f>
        <v>35.542857142857144</v>
      </c>
    </row>
    <row r="34" spans="1:25" x14ac:dyDescent="0.3">
      <c r="A34" t="s">
        <v>75</v>
      </c>
      <c r="B34">
        <v>2012</v>
      </c>
      <c r="C34" s="5">
        <f>SUMIF(Overview_Moving_Averages!$A$3:$A$166,MAs_stock_list_match!$A34,Overview_Moving_Averages!B$3:B$166)</f>
        <v>0</v>
      </c>
      <c r="D34" s="5">
        <f>SUMIF(Overview_Moving_Averages!$A$3:$A$166,MAs_stock_list_match!$A34,Overview_Moving_Averages!C$3:C$166)</f>
        <v>0</v>
      </c>
      <c r="E34" s="5">
        <f>SUMIF(Overview_Moving_Averages!$A$3:$A$166,MAs_stock_list_match!$A34,Overview_Moving_Averages!D$3:D$166)</f>
        <v>0</v>
      </c>
      <c r="F34" s="5">
        <f>SUMIF(Overview_Moving_Averages!$A$3:$A$166,MAs_stock_list_match!$A34,Overview_Moving_Averages!E$3:E$166)</f>
        <v>0</v>
      </c>
      <c r="G34" s="5">
        <f>SUMIF(Overview_Moving_Averages!$A$3:$A$166,MAs_stock_list_match!$A34,Overview_Moving_Averages!F$3:F$166)</f>
        <v>5118.3942857142856</v>
      </c>
      <c r="H34" s="5">
        <f>SUMIF(Overview_Moving_Averages!$A$3:$A$166,MAs_stock_list_match!$A34,Overview_Moving_Averages!G$3:G$166)</f>
        <v>0</v>
      </c>
      <c r="I34" s="5">
        <f>SUMIF(Overview_Moving_Averages!$A$3:$A$166,MAs_stock_list_match!$A34,Overview_Moving_Averages!H$3:H$166)</f>
        <v>0</v>
      </c>
      <c r="J34" s="5">
        <f>SUMIF(Overview_Moving_Averages!$A$3:$A$166,MAs_stock_list_match!$A34,Overview_Moving_Averages!I$3:I$166)</f>
        <v>244.98428571428573</v>
      </c>
      <c r="K34" s="5">
        <f>SUMIF(Overview_Moving_Averages!$A$3:$A$166,MAs_stock_list_match!$A34,Overview_Moving_Averages!J$3:J$166)</f>
        <v>0</v>
      </c>
      <c r="L34" s="5">
        <f>SUMIF(Overview_Moving_Averages!$A$3:$A$166,MAs_stock_list_match!$A34,Overview_Moving_Averages!K$3:K$166)</f>
        <v>0</v>
      </c>
      <c r="M34" s="5">
        <f>SUMIF(Overview_Moving_Averages!$A$3:$A$166,MAs_stock_list_match!$A34,Overview_Moving_Averages!L$3:L$166)</f>
        <v>0</v>
      </c>
      <c r="N34" s="5">
        <f>SUMIF(Overview_Moving_Averages!$A$3:$A$166,MAs_stock_list_match!$A34,Overview_Moving_Averages!M$3:M$166)</f>
        <v>0</v>
      </c>
      <c r="O34" s="5">
        <f>SUMIF(Overview_Moving_Averages!$A$3:$A$166,MAs_stock_list_match!$A34,Overview_Moving_Averages!N$3:N$166)</f>
        <v>0</v>
      </c>
      <c r="P34" s="5">
        <f>SUMIF(Overview_Moving_Averages!$A$3:$A$166,MAs_stock_list_match!$A34,Overview_Moving_Averages!O$3:O$166)</f>
        <v>0</v>
      </c>
      <c r="Q34" s="5">
        <f>SUMIF(Overview_Moving_Averages!$A$3:$A$166,MAs_stock_list_match!$A34,Overview_Moving_Averages!P$3:P$166)</f>
        <v>0</v>
      </c>
      <c r="R34" s="5">
        <f>SUMIF(Overview_Moving_Averages!$A$3:$A$166,MAs_stock_list_match!$A34,Overview_Moving_Averages!Q$3:Q$166)</f>
        <v>0</v>
      </c>
      <c r="S34" s="5">
        <f>SUMIF(Overview_Moving_Averages!$A$3:$A$166,MAs_stock_list_match!$A34,Overview_Moving_Averages!R$3:R$166)</f>
        <v>0</v>
      </c>
      <c r="T34" s="5">
        <f>SUMIF(Overview_Moving_Averages!$A$3:$A$166,MAs_stock_list_match!$A34,Overview_Moving_Averages!S$3:S$166)</f>
        <v>0</v>
      </c>
      <c r="U34" s="5">
        <f>SUMIF(Overview_Moving_Averages!$A$3:$A$166,MAs_stock_list_match!$A34,Overview_Moving_Averages!T$3:T$166)</f>
        <v>0</v>
      </c>
      <c r="V34" s="5">
        <f>SUMIF(Overview_Moving_Averages!$A$3:$A$166,MAs_stock_list_match!$A34,Overview_Moving_Averages!U$3:U$166)</f>
        <v>0</v>
      </c>
      <c r="W34" s="5">
        <f>SUMIF(Overview_Moving_Averages!$A$3:$A$166,MAs_stock_list_match!$A34,Overview_Moving_Averages!V$3:V$166)</f>
        <v>1967.7628571428572</v>
      </c>
      <c r="X34" s="5">
        <f>SUMIF(Overview_Moving_Averages!$A$3:$A$166,MAs_stock_list_match!$A34,Overview_Moving_Averages!W$3:W$166)</f>
        <v>0</v>
      </c>
      <c r="Y34" s="5">
        <f>SUMIF(Overview_Moving_Averages!$A$3:$A$166,MAs_stock_list_match!$A34,Overview_Moving_Averages!X$3:X$166)</f>
        <v>0</v>
      </c>
    </row>
    <row r="35" spans="1:25" x14ac:dyDescent="0.3">
      <c r="A35" t="s">
        <v>198</v>
      </c>
      <c r="B35">
        <v>2012</v>
      </c>
      <c r="C35" s="5">
        <f>SUMIF(Overview_Moving_Averages!$A$3:$A$166,MAs_stock_list_match!$A35,Overview_Moving_Averages!B$3:B$166)</f>
        <v>0</v>
      </c>
      <c r="D35" s="5">
        <f>SUMIF(Overview_Moving_Averages!$A$3:$A$166,MAs_stock_list_match!$A35,Overview_Moving_Averages!C$3:C$166)</f>
        <v>0</v>
      </c>
      <c r="E35" s="5">
        <f>SUMIF(Overview_Moving_Averages!$A$3:$A$166,MAs_stock_list_match!$A35,Overview_Moving_Averages!D$3:D$166)</f>
        <v>0</v>
      </c>
      <c r="F35" s="5">
        <f>SUMIF(Overview_Moving_Averages!$A$3:$A$166,MAs_stock_list_match!$A35,Overview_Moving_Averages!E$3:E$166)</f>
        <v>0</v>
      </c>
      <c r="G35" s="5">
        <f>SUMIF(Overview_Moving_Averages!$A$3:$A$166,MAs_stock_list_match!$A35,Overview_Moving_Averages!F$3:F$166)</f>
        <v>0</v>
      </c>
      <c r="H35" s="5">
        <f>SUMIF(Overview_Moving_Averages!$A$3:$A$166,MAs_stock_list_match!$A35,Overview_Moving_Averages!G$3:G$166)</f>
        <v>0</v>
      </c>
      <c r="I35" s="5">
        <f>SUMIF(Overview_Moving_Averages!$A$3:$A$166,MAs_stock_list_match!$A35,Overview_Moving_Averages!H$3:H$166)</f>
        <v>0</v>
      </c>
      <c r="J35" s="5">
        <f>SUMIF(Overview_Moving_Averages!$A$3:$A$166,MAs_stock_list_match!$A35,Overview_Moving_Averages!I$3:I$166)</f>
        <v>0</v>
      </c>
      <c r="K35" s="5">
        <f>SUMIF(Overview_Moving_Averages!$A$3:$A$166,MAs_stock_list_match!$A35,Overview_Moving_Averages!J$3:J$166)</f>
        <v>0</v>
      </c>
      <c r="L35" s="5">
        <f>SUMIF(Overview_Moving_Averages!$A$3:$A$166,MAs_stock_list_match!$A35,Overview_Moving_Averages!K$3:K$166)</f>
        <v>0</v>
      </c>
      <c r="M35" s="5">
        <f>SUMIF(Overview_Moving_Averages!$A$3:$A$166,MAs_stock_list_match!$A35,Overview_Moving_Averages!L$3:L$166)</f>
        <v>0</v>
      </c>
      <c r="N35" s="5">
        <f>SUMIF(Overview_Moving_Averages!$A$3:$A$166,MAs_stock_list_match!$A35,Overview_Moving_Averages!M$3:M$166)</f>
        <v>0</v>
      </c>
      <c r="O35" s="5">
        <f>SUMIF(Overview_Moving_Averages!$A$3:$A$166,MAs_stock_list_match!$A35,Overview_Moving_Averages!N$3:N$166)</f>
        <v>0</v>
      </c>
      <c r="P35" s="5">
        <f>SUMIF(Overview_Moving_Averages!$A$3:$A$166,MAs_stock_list_match!$A35,Overview_Moving_Averages!O$3:O$166)</f>
        <v>0</v>
      </c>
      <c r="Q35" s="5">
        <f>SUMIF(Overview_Moving_Averages!$A$3:$A$166,MAs_stock_list_match!$A35,Overview_Moving_Averages!P$3:P$166)</f>
        <v>0</v>
      </c>
      <c r="R35" s="5">
        <f>SUMIF(Overview_Moving_Averages!$A$3:$A$166,MAs_stock_list_match!$A35,Overview_Moving_Averages!Q$3:Q$166)</f>
        <v>0</v>
      </c>
      <c r="S35" s="5">
        <f>SUMIF(Overview_Moving_Averages!$A$3:$A$166,MAs_stock_list_match!$A35,Overview_Moving_Averages!R$3:R$166)</f>
        <v>0</v>
      </c>
      <c r="T35" s="5">
        <f>SUMIF(Overview_Moving_Averages!$A$3:$A$166,MAs_stock_list_match!$A35,Overview_Moving_Averages!S$3:S$166)</f>
        <v>0</v>
      </c>
      <c r="U35" s="5">
        <f>SUMIF(Overview_Moving_Averages!$A$3:$A$166,MAs_stock_list_match!$A35,Overview_Moving_Averages!T$3:T$166)</f>
        <v>0</v>
      </c>
      <c r="V35" s="5">
        <f>SUMIF(Overview_Moving_Averages!$A$3:$A$166,MAs_stock_list_match!$A35,Overview_Moving_Averages!U$3:U$166)</f>
        <v>0</v>
      </c>
      <c r="W35" s="5">
        <f>SUMIF(Overview_Moving_Averages!$A$3:$A$166,MAs_stock_list_match!$A35,Overview_Moving_Averages!V$3:V$166)</f>
        <v>0</v>
      </c>
      <c r="X35" s="5">
        <f>SUMIF(Overview_Moving_Averages!$A$3:$A$166,MAs_stock_list_match!$A35,Overview_Moving_Averages!W$3:W$166)</f>
        <v>0</v>
      </c>
      <c r="Y35" s="5">
        <f>SUMIF(Overview_Moving_Averages!$A$3:$A$166,MAs_stock_list_match!$A35,Overview_Moving_Averages!X$3:X$166)</f>
        <v>0</v>
      </c>
    </row>
    <row r="36" spans="1:25" x14ac:dyDescent="0.3">
      <c r="A36" t="s">
        <v>77</v>
      </c>
      <c r="B36">
        <v>2012</v>
      </c>
      <c r="C36" s="5">
        <f>SUMIF(Overview_Moving_Averages!$A$3:$A$166,MAs_stock_list_match!$A36,Overview_Moving_Averages!B$3:B$166)</f>
        <v>0</v>
      </c>
      <c r="D36" s="5">
        <f>SUMIF(Overview_Moving_Averages!$A$3:$A$166,MAs_stock_list_match!$A36,Overview_Moving_Averages!C$3:C$166)</f>
        <v>0</v>
      </c>
      <c r="E36" s="5">
        <f>SUMIF(Overview_Moving_Averages!$A$3:$A$166,MAs_stock_list_match!$A36,Overview_Moving_Averages!D$3:D$166)</f>
        <v>0</v>
      </c>
      <c r="F36" s="5">
        <f>SUMIF(Overview_Moving_Averages!$A$3:$A$166,MAs_stock_list_match!$A36,Overview_Moving_Averages!E$3:E$166)</f>
        <v>0</v>
      </c>
      <c r="G36" s="5">
        <f>SUMIF(Overview_Moving_Averages!$A$3:$A$166,MAs_stock_list_match!$A36,Overview_Moving_Averages!F$3:F$166)</f>
        <v>688.4571428571428</v>
      </c>
      <c r="H36" s="5">
        <f>SUMIF(Overview_Moving_Averages!$A$3:$A$166,MAs_stock_list_match!$A36,Overview_Moving_Averages!G$3:G$166)</f>
        <v>0</v>
      </c>
      <c r="I36" s="5">
        <f>SUMIF(Overview_Moving_Averages!$A$3:$A$166,MAs_stock_list_match!$A36,Overview_Moving_Averages!H$3:H$166)</f>
        <v>0</v>
      </c>
      <c r="J36" s="5">
        <f>SUMIF(Overview_Moving_Averages!$A$3:$A$166,MAs_stock_list_match!$A36,Overview_Moving_Averages!I$3:I$166)</f>
        <v>0</v>
      </c>
      <c r="K36" s="5">
        <f>SUMIF(Overview_Moving_Averages!$A$3:$A$166,MAs_stock_list_match!$A36,Overview_Moving_Averages!J$3:J$166)</f>
        <v>0</v>
      </c>
      <c r="L36" s="5">
        <f>SUMIF(Overview_Moving_Averages!$A$3:$A$166,MAs_stock_list_match!$A36,Overview_Moving_Averages!K$3:K$166)</f>
        <v>0</v>
      </c>
      <c r="M36" s="5">
        <f>SUMIF(Overview_Moving_Averages!$A$3:$A$166,MAs_stock_list_match!$A36,Overview_Moving_Averages!L$3:L$166)</f>
        <v>0</v>
      </c>
      <c r="N36" s="5">
        <f>SUMIF(Overview_Moving_Averages!$A$3:$A$166,MAs_stock_list_match!$A36,Overview_Moving_Averages!M$3:M$166)</f>
        <v>0</v>
      </c>
      <c r="O36" s="5">
        <f>SUMIF(Overview_Moving_Averages!$A$3:$A$166,MAs_stock_list_match!$A36,Overview_Moving_Averages!N$3:N$166)</f>
        <v>0</v>
      </c>
      <c r="P36" s="5">
        <f>SUMIF(Overview_Moving_Averages!$A$3:$A$166,MAs_stock_list_match!$A36,Overview_Moving_Averages!O$3:O$166)</f>
        <v>0</v>
      </c>
      <c r="Q36" s="5">
        <f>SUMIF(Overview_Moving_Averages!$A$3:$A$166,MAs_stock_list_match!$A36,Overview_Moving_Averages!P$3:P$166)</f>
        <v>0</v>
      </c>
      <c r="R36" s="5">
        <f>SUMIF(Overview_Moving_Averages!$A$3:$A$166,MAs_stock_list_match!$A36,Overview_Moving_Averages!Q$3:Q$166)</f>
        <v>0</v>
      </c>
      <c r="S36" s="5">
        <f>SUMIF(Overview_Moving_Averages!$A$3:$A$166,MAs_stock_list_match!$A36,Overview_Moving_Averages!R$3:R$166)</f>
        <v>0</v>
      </c>
      <c r="T36" s="5">
        <f>SUMIF(Overview_Moving_Averages!$A$3:$A$166,MAs_stock_list_match!$A36,Overview_Moving_Averages!S$3:S$166)</f>
        <v>0</v>
      </c>
      <c r="U36" s="5">
        <f>SUMIF(Overview_Moving_Averages!$A$3:$A$166,MAs_stock_list_match!$A36,Overview_Moving_Averages!T$3:T$166)</f>
        <v>0</v>
      </c>
      <c r="V36" s="5">
        <f>SUMIF(Overview_Moving_Averages!$A$3:$A$166,MAs_stock_list_match!$A36,Overview_Moving_Averages!U$3:U$166)</f>
        <v>0</v>
      </c>
      <c r="W36" s="5">
        <f>SUMIF(Overview_Moving_Averages!$A$3:$A$166,MAs_stock_list_match!$A36,Overview_Moving_Averages!V$3:V$166)</f>
        <v>10488.211428571431</v>
      </c>
      <c r="X36" s="5">
        <f>SUMIF(Overview_Moving_Averages!$A$3:$A$166,MAs_stock_list_match!$A36,Overview_Moving_Averages!W$3:W$166)</f>
        <v>0</v>
      </c>
      <c r="Y36" s="5">
        <f>SUMIF(Overview_Moving_Averages!$A$3:$A$166,MAs_stock_list_match!$A36,Overview_Moving_Averages!X$3:X$166)</f>
        <v>0</v>
      </c>
    </row>
    <row r="37" spans="1:25" x14ac:dyDescent="0.3">
      <c r="A37" t="s">
        <v>78</v>
      </c>
      <c r="B37">
        <v>2012</v>
      </c>
      <c r="C37" s="5">
        <f>SUMIF(Overview_Moving_Averages!$A$3:$A$166,MAs_stock_list_match!$A37,Overview_Moving_Averages!B$3:B$166)</f>
        <v>0</v>
      </c>
      <c r="D37" s="5">
        <f>SUMIF(Overview_Moving_Averages!$A$3:$A$166,MAs_stock_list_match!$A37,Overview_Moving_Averages!C$3:C$166)</f>
        <v>0</v>
      </c>
      <c r="E37" s="5">
        <f>SUMIF(Overview_Moving_Averages!$A$3:$A$166,MAs_stock_list_match!$A37,Overview_Moving_Averages!D$3:D$166)</f>
        <v>0</v>
      </c>
      <c r="F37" s="5">
        <f>SUMIF(Overview_Moving_Averages!$A$3:$A$166,MAs_stock_list_match!$A37,Overview_Moving_Averages!E$3:E$166)</f>
        <v>0</v>
      </c>
      <c r="G37" s="5">
        <f>SUMIF(Overview_Moving_Averages!$A$3:$A$166,MAs_stock_list_match!$A37,Overview_Moving_Averages!F$3:F$166)</f>
        <v>5.4714285714285706</v>
      </c>
      <c r="H37" s="5">
        <f>SUMIF(Overview_Moving_Averages!$A$3:$A$166,MAs_stock_list_match!$A37,Overview_Moving_Averages!G$3:G$166)</f>
        <v>0</v>
      </c>
      <c r="I37" s="5">
        <f>SUMIF(Overview_Moving_Averages!$A$3:$A$166,MAs_stock_list_match!$A37,Overview_Moving_Averages!H$3:H$166)</f>
        <v>0</v>
      </c>
      <c r="J37" s="5">
        <f>SUMIF(Overview_Moving_Averages!$A$3:$A$166,MAs_stock_list_match!$A37,Overview_Moving_Averages!I$3:I$166)</f>
        <v>0</v>
      </c>
      <c r="K37" s="5">
        <f>SUMIF(Overview_Moving_Averages!$A$3:$A$166,MAs_stock_list_match!$A37,Overview_Moving_Averages!J$3:J$166)</f>
        <v>0</v>
      </c>
      <c r="L37" s="5">
        <f>SUMIF(Overview_Moving_Averages!$A$3:$A$166,MAs_stock_list_match!$A37,Overview_Moving_Averages!K$3:K$166)</f>
        <v>0</v>
      </c>
      <c r="M37" s="5">
        <f>SUMIF(Overview_Moving_Averages!$A$3:$A$166,MAs_stock_list_match!$A37,Overview_Moving_Averages!L$3:L$166)</f>
        <v>0</v>
      </c>
      <c r="N37" s="5">
        <f>SUMIF(Overview_Moving_Averages!$A$3:$A$166,MAs_stock_list_match!$A37,Overview_Moving_Averages!M$3:M$166)</f>
        <v>0</v>
      </c>
      <c r="O37" s="5">
        <f>SUMIF(Overview_Moving_Averages!$A$3:$A$166,MAs_stock_list_match!$A37,Overview_Moving_Averages!N$3:N$166)</f>
        <v>0</v>
      </c>
      <c r="P37" s="5">
        <f>SUMIF(Overview_Moving_Averages!$A$3:$A$166,MAs_stock_list_match!$A37,Overview_Moving_Averages!O$3:O$166)</f>
        <v>0</v>
      </c>
      <c r="Q37" s="5">
        <f>SUMIF(Overview_Moving_Averages!$A$3:$A$166,MAs_stock_list_match!$A37,Overview_Moving_Averages!P$3:P$166)</f>
        <v>0</v>
      </c>
      <c r="R37" s="5">
        <f>SUMIF(Overview_Moving_Averages!$A$3:$A$166,MAs_stock_list_match!$A37,Overview_Moving_Averages!Q$3:Q$166)</f>
        <v>0</v>
      </c>
      <c r="S37" s="5">
        <f>SUMIF(Overview_Moving_Averages!$A$3:$A$166,MAs_stock_list_match!$A37,Overview_Moving_Averages!R$3:R$166)</f>
        <v>0</v>
      </c>
      <c r="T37" s="5">
        <f>SUMIF(Overview_Moving_Averages!$A$3:$A$166,MAs_stock_list_match!$A37,Overview_Moving_Averages!S$3:S$166)</f>
        <v>0</v>
      </c>
      <c r="U37" s="5">
        <f>SUMIF(Overview_Moving_Averages!$A$3:$A$166,MAs_stock_list_match!$A37,Overview_Moving_Averages!T$3:T$166)</f>
        <v>0</v>
      </c>
      <c r="V37" s="5">
        <f>SUMIF(Overview_Moving_Averages!$A$3:$A$166,MAs_stock_list_match!$A37,Overview_Moving_Averages!U$3:U$166)</f>
        <v>0</v>
      </c>
      <c r="W37" s="5">
        <f>SUMIF(Overview_Moving_Averages!$A$3:$A$166,MAs_stock_list_match!$A37,Overview_Moving_Averages!V$3:V$166)</f>
        <v>27.724285714285713</v>
      </c>
      <c r="X37" s="5">
        <f>SUMIF(Overview_Moving_Averages!$A$3:$A$166,MAs_stock_list_match!$A37,Overview_Moving_Averages!W$3:W$166)</f>
        <v>0</v>
      </c>
      <c r="Y37" s="5">
        <f>SUMIF(Overview_Moving_Averages!$A$3:$A$166,MAs_stock_list_match!$A37,Overview_Moving_Averages!X$3:X$166)</f>
        <v>0</v>
      </c>
    </row>
    <row r="38" spans="1:25" x14ac:dyDescent="0.3">
      <c r="A38" t="s">
        <v>80</v>
      </c>
      <c r="B38">
        <v>2012</v>
      </c>
      <c r="C38" s="5">
        <f>SUMIF(Overview_Moving_Averages!$A$3:$A$166,MAs_stock_list_match!$A38,Overview_Moving_Averages!B$3:B$166)</f>
        <v>0</v>
      </c>
      <c r="D38" s="5">
        <f>SUMIF(Overview_Moving_Averages!$A$3:$A$166,MAs_stock_list_match!$A38,Overview_Moving_Averages!C$3:C$166)</f>
        <v>0.22</v>
      </c>
      <c r="E38" s="5">
        <f>SUMIF(Overview_Moving_Averages!$A$3:$A$166,MAs_stock_list_match!$A38,Overview_Moving_Averages!D$3:D$166)</f>
        <v>0</v>
      </c>
      <c r="F38" s="5">
        <f>SUMIF(Overview_Moving_Averages!$A$3:$A$166,MAs_stock_list_match!$A38,Overview_Moving_Averages!E$3:E$166)</f>
        <v>0</v>
      </c>
      <c r="G38" s="5">
        <f>SUMIF(Overview_Moving_Averages!$A$3:$A$166,MAs_stock_list_match!$A38,Overview_Moving_Averages!F$3:F$166)</f>
        <v>137.82</v>
      </c>
      <c r="H38" s="5">
        <f>SUMIF(Overview_Moving_Averages!$A$3:$A$166,MAs_stock_list_match!$A38,Overview_Moving_Averages!G$3:G$166)</f>
        <v>0</v>
      </c>
      <c r="I38" s="5">
        <f>SUMIF(Overview_Moving_Averages!$A$3:$A$166,MAs_stock_list_match!$A38,Overview_Moving_Averages!H$3:H$166)</f>
        <v>0</v>
      </c>
      <c r="J38" s="5">
        <f>SUMIF(Overview_Moving_Averages!$A$3:$A$166,MAs_stock_list_match!$A38,Overview_Moving_Averages!I$3:I$166)</f>
        <v>47.005714285714284</v>
      </c>
      <c r="K38" s="5">
        <f>SUMIF(Overview_Moving_Averages!$A$3:$A$166,MAs_stock_list_match!$A38,Overview_Moving_Averages!J$3:J$166)</f>
        <v>1597.4714285714285</v>
      </c>
      <c r="L38" s="5">
        <f>SUMIF(Overview_Moving_Averages!$A$3:$A$166,MAs_stock_list_match!$A38,Overview_Moving_Averages!K$3:K$166)</f>
        <v>0</v>
      </c>
      <c r="M38" s="5">
        <f>SUMIF(Overview_Moving_Averages!$A$3:$A$166,MAs_stock_list_match!$A38,Overview_Moving_Averages!L$3:L$166)</f>
        <v>0</v>
      </c>
      <c r="N38" s="5">
        <f>SUMIF(Overview_Moving_Averages!$A$3:$A$166,MAs_stock_list_match!$A38,Overview_Moving_Averages!M$3:M$166)</f>
        <v>218.62428571428569</v>
      </c>
      <c r="O38" s="5">
        <f>SUMIF(Overview_Moving_Averages!$A$3:$A$166,MAs_stock_list_match!$A38,Overview_Moving_Averages!N$3:N$166)</f>
        <v>0</v>
      </c>
      <c r="P38" s="5">
        <f>SUMIF(Overview_Moving_Averages!$A$3:$A$166,MAs_stock_list_match!$A38,Overview_Moving_Averages!O$3:O$166)</f>
        <v>0</v>
      </c>
      <c r="Q38" s="5">
        <f>SUMIF(Overview_Moving_Averages!$A$3:$A$166,MAs_stock_list_match!$A38,Overview_Moving_Averages!P$3:P$166)</f>
        <v>0</v>
      </c>
      <c r="R38" s="5">
        <f>SUMIF(Overview_Moving_Averages!$A$3:$A$166,MAs_stock_list_match!$A38,Overview_Moving_Averages!Q$3:Q$166)</f>
        <v>0</v>
      </c>
      <c r="S38" s="5">
        <f>SUMIF(Overview_Moving_Averages!$A$3:$A$166,MAs_stock_list_match!$A38,Overview_Moving_Averages!R$3:R$166)</f>
        <v>0</v>
      </c>
      <c r="T38" s="5">
        <f>SUMIF(Overview_Moving_Averages!$A$3:$A$166,MAs_stock_list_match!$A38,Overview_Moving_Averages!S$3:S$166)</f>
        <v>1.2857142857142858</v>
      </c>
      <c r="U38" s="5">
        <f>SUMIF(Overview_Moving_Averages!$A$3:$A$166,MAs_stock_list_match!$A38,Overview_Moving_Averages!T$3:T$166)</f>
        <v>0</v>
      </c>
      <c r="V38" s="5">
        <f>SUMIF(Overview_Moving_Averages!$A$3:$A$166,MAs_stock_list_match!$A38,Overview_Moving_Averages!U$3:U$166)</f>
        <v>0</v>
      </c>
      <c r="W38" s="5">
        <f>SUMIF(Overview_Moving_Averages!$A$3:$A$166,MAs_stock_list_match!$A38,Overview_Moving_Averages!V$3:V$166)</f>
        <v>0</v>
      </c>
      <c r="X38" s="5">
        <f>SUMIF(Overview_Moving_Averages!$A$3:$A$166,MAs_stock_list_match!$A38,Overview_Moving_Averages!W$3:W$166)</f>
        <v>0</v>
      </c>
      <c r="Y38" s="5">
        <f>SUMIF(Overview_Moving_Averages!$A$3:$A$166,MAs_stock_list_match!$A38,Overview_Moving_Averages!X$3:X$166)</f>
        <v>0</v>
      </c>
    </row>
    <row r="39" spans="1:25" x14ac:dyDescent="0.3">
      <c r="A39" t="s">
        <v>81</v>
      </c>
      <c r="B39">
        <v>2012</v>
      </c>
      <c r="C39" s="5">
        <f>SUMIF(Overview_Moving_Averages!$A$3:$A$166,MAs_stock_list_match!$A39,Overview_Moving_Averages!B$3:B$166)</f>
        <v>0</v>
      </c>
      <c r="D39" s="5">
        <f>SUMIF(Overview_Moving_Averages!$A$3:$A$166,MAs_stock_list_match!$A39,Overview_Moving_Averages!C$3:C$166)</f>
        <v>0</v>
      </c>
      <c r="E39" s="5">
        <f>SUMIF(Overview_Moving_Averages!$A$3:$A$166,MAs_stock_list_match!$A39,Overview_Moving_Averages!D$3:D$166)</f>
        <v>0</v>
      </c>
      <c r="F39" s="5">
        <f>SUMIF(Overview_Moving_Averages!$A$3:$A$166,MAs_stock_list_match!$A39,Overview_Moving_Averages!E$3:E$166)</f>
        <v>0</v>
      </c>
      <c r="G39" s="5">
        <f>SUMIF(Overview_Moving_Averages!$A$3:$A$166,MAs_stock_list_match!$A39,Overview_Moving_Averages!F$3:F$166)</f>
        <v>8.6828571428571433</v>
      </c>
      <c r="H39" s="5">
        <f>SUMIF(Overview_Moving_Averages!$A$3:$A$166,MAs_stock_list_match!$A39,Overview_Moving_Averages!G$3:G$166)</f>
        <v>0</v>
      </c>
      <c r="I39" s="5">
        <f>SUMIF(Overview_Moving_Averages!$A$3:$A$166,MAs_stock_list_match!$A39,Overview_Moving_Averages!H$3:H$166)</f>
        <v>0</v>
      </c>
      <c r="J39" s="5">
        <f>SUMIF(Overview_Moving_Averages!$A$3:$A$166,MAs_stock_list_match!$A39,Overview_Moving_Averages!I$3:I$166)</f>
        <v>0</v>
      </c>
      <c r="K39" s="5">
        <f>SUMIF(Overview_Moving_Averages!$A$3:$A$166,MAs_stock_list_match!$A39,Overview_Moving_Averages!J$3:J$166)</f>
        <v>79.628571428571419</v>
      </c>
      <c r="L39" s="5">
        <f>SUMIF(Overview_Moving_Averages!$A$3:$A$166,MAs_stock_list_match!$A39,Overview_Moving_Averages!K$3:K$166)</f>
        <v>0</v>
      </c>
      <c r="M39" s="5">
        <f>SUMIF(Overview_Moving_Averages!$A$3:$A$166,MAs_stock_list_match!$A39,Overview_Moving_Averages!L$3:L$166)</f>
        <v>0</v>
      </c>
      <c r="N39" s="5">
        <f>SUMIF(Overview_Moving_Averages!$A$3:$A$166,MAs_stock_list_match!$A39,Overview_Moving_Averages!M$3:M$166)</f>
        <v>17.147142857142857</v>
      </c>
      <c r="O39" s="5">
        <f>SUMIF(Overview_Moving_Averages!$A$3:$A$166,MAs_stock_list_match!$A39,Overview_Moving_Averages!N$3:N$166)</f>
        <v>0</v>
      </c>
      <c r="P39" s="5">
        <f>SUMIF(Overview_Moving_Averages!$A$3:$A$166,MAs_stock_list_match!$A39,Overview_Moving_Averages!O$3:O$166)</f>
        <v>0</v>
      </c>
      <c r="Q39" s="5">
        <f>SUMIF(Overview_Moving_Averages!$A$3:$A$166,MAs_stock_list_match!$A39,Overview_Moving_Averages!P$3:P$166)</f>
        <v>0</v>
      </c>
      <c r="R39" s="5">
        <f>SUMIF(Overview_Moving_Averages!$A$3:$A$166,MAs_stock_list_match!$A39,Overview_Moving_Averages!Q$3:Q$166)</f>
        <v>0</v>
      </c>
      <c r="S39" s="5">
        <f>SUMIF(Overview_Moving_Averages!$A$3:$A$166,MAs_stock_list_match!$A39,Overview_Moving_Averages!R$3:R$166)</f>
        <v>0</v>
      </c>
      <c r="T39" s="5">
        <f>SUMIF(Overview_Moving_Averages!$A$3:$A$166,MAs_stock_list_match!$A39,Overview_Moving_Averages!S$3:S$166)</f>
        <v>0</v>
      </c>
      <c r="U39" s="5">
        <f>SUMIF(Overview_Moving_Averages!$A$3:$A$166,MAs_stock_list_match!$A39,Overview_Moving_Averages!T$3:T$166)</f>
        <v>0</v>
      </c>
      <c r="V39" s="5">
        <f>SUMIF(Overview_Moving_Averages!$A$3:$A$166,MAs_stock_list_match!$A39,Overview_Moving_Averages!U$3:U$166)</f>
        <v>0</v>
      </c>
      <c r="W39" s="5">
        <f>SUMIF(Overview_Moving_Averages!$A$3:$A$166,MAs_stock_list_match!$A39,Overview_Moving_Averages!V$3:V$166)</f>
        <v>0</v>
      </c>
      <c r="X39" s="5">
        <f>SUMIF(Overview_Moving_Averages!$A$3:$A$166,MAs_stock_list_match!$A39,Overview_Moving_Averages!W$3:W$166)</f>
        <v>0</v>
      </c>
      <c r="Y39" s="5">
        <f>SUMIF(Overview_Moving_Averages!$A$3:$A$166,MAs_stock_list_match!$A39,Overview_Moving_Averages!X$3:X$166)</f>
        <v>0</v>
      </c>
    </row>
    <row r="40" spans="1:25" x14ac:dyDescent="0.3">
      <c r="A40" t="s">
        <v>84</v>
      </c>
      <c r="B40">
        <v>2012</v>
      </c>
      <c r="C40" s="5">
        <f>SUMIF(Overview_Moving_Averages!$A$3:$A$166,MAs_stock_list_match!$A40,Overview_Moving_Averages!B$3:B$166)</f>
        <v>0</v>
      </c>
      <c r="D40" s="5">
        <f>SUMIF(Overview_Moving_Averages!$A$3:$A$166,MAs_stock_list_match!$A40,Overview_Moving_Averages!C$3:C$166)</f>
        <v>0</v>
      </c>
      <c r="E40" s="5">
        <f>SUMIF(Overview_Moving_Averages!$A$3:$A$166,MAs_stock_list_match!$A40,Overview_Moving_Averages!D$3:D$166)</f>
        <v>0</v>
      </c>
      <c r="F40" s="5">
        <f>SUMIF(Overview_Moving_Averages!$A$3:$A$166,MAs_stock_list_match!$A40,Overview_Moving_Averages!E$3:E$166)</f>
        <v>0</v>
      </c>
      <c r="G40" s="5">
        <f>SUMIF(Overview_Moving_Averages!$A$3:$A$166,MAs_stock_list_match!$A40,Overview_Moving_Averages!F$3:F$166)</f>
        <v>0</v>
      </c>
      <c r="H40" s="5">
        <f>SUMIF(Overview_Moving_Averages!$A$3:$A$166,MAs_stock_list_match!$A40,Overview_Moving_Averages!G$3:G$166)</f>
        <v>0</v>
      </c>
      <c r="I40" s="5">
        <f>SUMIF(Overview_Moving_Averages!$A$3:$A$166,MAs_stock_list_match!$A40,Overview_Moving_Averages!H$3:H$166)</f>
        <v>0</v>
      </c>
      <c r="J40" s="5">
        <f>SUMIF(Overview_Moving_Averages!$A$3:$A$166,MAs_stock_list_match!$A40,Overview_Moving_Averages!I$3:I$166)</f>
        <v>0</v>
      </c>
      <c r="K40" s="5">
        <f>SUMIF(Overview_Moving_Averages!$A$3:$A$166,MAs_stock_list_match!$A40,Overview_Moving_Averages!J$3:J$166)</f>
        <v>2.8571428571428574E-2</v>
      </c>
      <c r="L40" s="5">
        <f>SUMIF(Overview_Moving_Averages!$A$3:$A$166,MAs_stock_list_match!$A40,Overview_Moving_Averages!K$3:K$166)</f>
        <v>0</v>
      </c>
      <c r="M40" s="5">
        <f>SUMIF(Overview_Moving_Averages!$A$3:$A$166,MAs_stock_list_match!$A40,Overview_Moving_Averages!L$3:L$166)</f>
        <v>0</v>
      </c>
      <c r="N40" s="5">
        <f>SUMIF(Overview_Moving_Averages!$A$3:$A$166,MAs_stock_list_match!$A40,Overview_Moving_Averages!M$3:M$166)</f>
        <v>0</v>
      </c>
      <c r="O40" s="5">
        <f>SUMIF(Overview_Moving_Averages!$A$3:$A$166,MAs_stock_list_match!$A40,Overview_Moving_Averages!N$3:N$166)</f>
        <v>0</v>
      </c>
      <c r="P40" s="5">
        <f>SUMIF(Overview_Moving_Averages!$A$3:$A$166,MAs_stock_list_match!$A40,Overview_Moving_Averages!O$3:O$166)</f>
        <v>1512.2857142857142</v>
      </c>
      <c r="Q40" s="5">
        <f>SUMIF(Overview_Moving_Averages!$A$3:$A$166,MAs_stock_list_match!$A40,Overview_Moving_Averages!P$3:P$166)</f>
        <v>0</v>
      </c>
      <c r="R40" s="5">
        <f>SUMIF(Overview_Moving_Averages!$A$3:$A$166,MAs_stock_list_match!$A40,Overview_Moving_Averages!Q$3:Q$166)</f>
        <v>0</v>
      </c>
      <c r="S40" s="5">
        <f>SUMIF(Overview_Moving_Averages!$A$3:$A$166,MAs_stock_list_match!$A40,Overview_Moving_Averages!R$3:R$166)</f>
        <v>0</v>
      </c>
      <c r="T40" s="5">
        <f>SUMIF(Overview_Moving_Averages!$A$3:$A$166,MAs_stock_list_match!$A40,Overview_Moving_Averages!S$3:S$166)</f>
        <v>0</v>
      </c>
      <c r="U40" s="5">
        <f>SUMIF(Overview_Moving_Averages!$A$3:$A$166,MAs_stock_list_match!$A40,Overview_Moving_Averages!T$3:T$166)</f>
        <v>119.52285714285713</v>
      </c>
      <c r="V40" s="5">
        <f>SUMIF(Overview_Moving_Averages!$A$3:$A$166,MAs_stock_list_match!$A40,Overview_Moving_Averages!U$3:U$166)</f>
        <v>0</v>
      </c>
      <c r="W40" s="5">
        <f>SUMIF(Overview_Moving_Averages!$A$3:$A$166,MAs_stock_list_match!$A40,Overview_Moving_Averages!V$3:V$166)</f>
        <v>0</v>
      </c>
      <c r="X40" s="5">
        <f>SUMIF(Overview_Moving_Averages!$A$3:$A$166,MAs_stock_list_match!$A40,Overview_Moving_Averages!W$3:W$166)</f>
        <v>0</v>
      </c>
      <c r="Y40" s="5">
        <f>SUMIF(Overview_Moving_Averages!$A$3:$A$166,MAs_stock_list_match!$A40,Overview_Moving_Averages!X$3:X$166)</f>
        <v>0</v>
      </c>
    </row>
    <row r="41" spans="1:25" x14ac:dyDescent="0.3">
      <c r="A41" t="s">
        <v>86</v>
      </c>
      <c r="B41">
        <v>2012</v>
      </c>
      <c r="C41" s="5">
        <f>SUMIF(Overview_Moving_Averages!$A$3:$A$166,MAs_stock_list_match!$A41,Overview_Moving_Averages!B$3:B$166)</f>
        <v>14.761428571428572</v>
      </c>
      <c r="D41" s="5">
        <f>SUMIF(Overview_Moving_Averages!$A$3:$A$166,MAs_stock_list_match!$A41,Overview_Moving_Averages!C$3:C$166)</f>
        <v>18627.764285714286</v>
      </c>
      <c r="E41" s="5">
        <f>SUMIF(Overview_Moving_Averages!$A$3:$A$166,MAs_stock_list_match!$A41,Overview_Moving_Averages!D$3:D$166)</f>
        <v>30084.13714285714</v>
      </c>
      <c r="F41" s="5">
        <f>SUMIF(Overview_Moving_Averages!$A$3:$A$166,MAs_stock_list_match!$A41,Overview_Moving_Averages!E$3:E$166)</f>
        <v>1.4285714285714286E-3</v>
      </c>
      <c r="G41" s="5">
        <f>SUMIF(Overview_Moving_Averages!$A$3:$A$166,MAs_stock_list_match!$A41,Overview_Moving_Averages!F$3:F$166)</f>
        <v>16758.60142857143</v>
      </c>
      <c r="H41" s="5">
        <f>SUMIF(Overview_Moving_Averages!$A$3:$A$166,MAs_stock_list_match!$A41,Overview_Moving_Averages!G$3:G$166)</f>
        <v>0</v>
      </c>
      <c r="I41" s="5">
        <f>SUMIF(Overview_Moving_Averages!$A$3:$A$166,MAs_stock_list_match!$A41,Overview_Moving_Averages!H$3:H$166)</f>
        <v>7164.1428571428569</v>
      </c>
      <c r="J41" s="5">
        <f>SUMIF(Overview_Moving_Averages!$A$3:$A$166,MAs_stock_list_match!$A41,Overview_Moving_Averages!I$3:I$166)</f>
        <v>13943.238571428574</v>
      </c>
      <c r="K41" s="5">
        <f>SUMIF(Overview_Moving_Averages!$A$3:$A$166,MAs_stock_list_match!$A41,Overview_Moving_Averages!J$3:J$166)</f>
        <v>148383.46857142859</v>
      </c>
      <c r="L41" s="5">
        <f>SUMIF(Overview_Moving_Averages!$A$3:$A$166,MAs_stock_list_match!$A41,Overview_Moving_Averages!K$3:K$166)</f>
        <v>12.857142857142858</v>
      </c>
      <c r="M41" s="5">
        <f>SUMIF(Overview_Moving_Averages!$A$3:$A$166,MAs_stock_list_match!$A41,Overview_Moving_Averages!L$3:L$166)</f>
        <v>763.71428571428567</v>
      </c>
      <c r="N41" s="5">
        <f>SUMIF(Overview_Moving_Averages!$A$3:$A$166,MAs_stock_list_match!$A41,Overview_Moving_Averages!M$3:M$166)</f>
        <v>48374.71571428571</v>
      </c>
      <c r="O41" s="5">
        <f>SUMIF(Overview_Moving_Averages!$A$3:$A$166,MAs_stock_list_match!$A41,Overview_Moving_Averages!N$3:N$166)</f>
        <v>6.4285714285714288</v>
      </c>
      <c r="P41" s="5">
        <f>SUMIF(Overview_Moving_Averages!$A$3:$A$166,MAs_stock_list_match!$A41,Overview_Moving_Averages!O$3:O$166)</f>
        <v>22166.771428571428</v>
      </c>
      <c r="Q41" s="5">
        <f>SUMIF(Overview_Moving_Averages!$A$3:$A$166,MAs_stock_list_match!$A41,Overview_Moving_Averages!P$3:P$166)</f>
        <v>6.9608571428571429</v>
      </c>
      <c r="R41" s="5">
        <f>SUMIF(Overview_Moving_Averages!$A$3:$A$166,MAs_stock_list_match!$A41,Overview_Moving_Averages!Q$3:Q$166)</f>
        <v>32.971428571428575</v>
      </c>
      <c r="S41" s="5">
        <f>SUMIF(Overview_Moving_Averages!$A$3:$A$166,MAs_stock_list_match!$A41,Overview_Moving_Averages!R$3:R$166)</f>
        <v>0</v>
      </c>
      <c r="T41" s="5">
        <f>SUMIF(Overview_Moving_Averages!$A$3:$A$166,MAs_stock_list_match!$A41,Overview_Moving_Averages!S$3:S$166)</f>
        <v>20542.142857142859</v>
      </c>
      <c r="U41" s="5">
        <f>SUMIF(Overview_Moving_Averages!$A$3:$A$166,MAs_stock_list_match!$A41,Overview_Moving_Averages!T$3:T$166)</f>
        <v>156455.48142857145</v>
      </c>
      <c r="V41" s="5">
        <f>SUMIF(Overview_Moving_Averages!$A$3:$A$166,MAs_stock_list_match!$A41,Overview_Moving_Averages!U$3:U$166)</f>
        <v>281.74285714285713</v>
      </c>
      <c r="W41" s="5">
        <f>SUMIF(Overview_Moving_Averages!$A$3:$A$166,MAs_stock_list_match!$A41,Overview_Moving_Averages!V$3:V$166)</f>
        <v>3063.0457142857144</v>
      </c>
      <c r="X41" s="5">
        <f>SUMIF(Overview_Moving_Averages!$A$3:$A$166,MAs_stock_list_match!$A41,Overview_Moving_Averages!W$3:W$166)</f>
        <v>99.428571428571431</v>
      </c>
      <c r="Y41" s="5">
        <f>SUMIF(Overview_Moving_Averages!$A$3:$A$166,MAs_stock_list_match!$A41,Overview_Moving_Averages!X$3:X$166)</f>
        <v>3997.3285714285707</v>
      </c>
    </row>
    <row r="42" spans="1:25" x14ac:dyDescent="0.3">
      <c r="A42" t="s">
        <v>87</v>
      </c>
      <c r="B42">
        <v>2012</v>
      </c>
      <c r="C42" s="5">
        <f>SUMIF(Overview_Moving_Averages!$A$3:$A$166,MAs_stock_list_match!$A42,Overview_Moving_Averages!B$3:B$166)</f>
        <v>0</v>
      </c>
      <c r="D42" s="5">
        <f>SUMIF(Overview_Moving_Averages!$A$3:$A$166,MAs_stock_list_match!$A42,Overview_Moving_Averages!C$3:C$166)</f>
        <v>0</v>
      </c>
      <c r="E42" s="5">
        <f>SUMIF(Overview_Moving_Averages!$A$3:$A$166,MAs_stock_list_match!$A42,Overview_Moving_Averages!D$3:D$166)</f>
        <v>0</v>
      </c>
      <c r="F42" s="5">
        <f>SUMIF(Overview_Moving_Averages!$A$3:$A$166,MAs_stock_list_match!$A42,Overview_Moving_Averages!E$3:E$166)</f>
        <v>0</v>
      </c>
      <c r="G42" s="5">
        <f>SUMIF(Overview_Moving_Averages!$A$3:$A$166,MAs_stock_list_match!$A42,Overview_Moving_Averages!F$3:F$166)</f>
        <v>8.5714285714285729E-2</v>
      </c>
      <c r="H42" s="5">
        <f>SUMIF(Overview_Moving_Averages!$A$3:$A$166,MAs_stock_list_match!$A42,Overview_Moving_Averages!G$3:G$166)</f>
        <v>0</v>
      </c>
      <c r="I42" s="5">
        <f>SUMIF(Overview_Moving_Averages!$A$3:$A$166,MAs_stock_list_match!$A42,Overview_Moving_Averages!H$3:H$166)</f>
        <v>0</v>
      </c>
      <c r="J42" s="5">
        <f>SUMIF(Overview_Moving_Averages!$A$3:$A$166,MAs_stock_list_match!$A42,Overview_Moving_Averages!I$3:I$166)</f>
        <v>1176.6428571428571</v>
      </c>
      <c r="K42" s="5">
        <f>SUMIF(Overview_Moving_Averages!$A$3:$A$166,MAs_stock_list_match!$A42,Overview_Moving_Averages!J$3:J$166)</f>
        <v>360.1471428571428</v>
      </c>
      <c r="L42" s="5">
        <f>SUMIF(Overview_Moving_Averages!$A$3:$A$166,MAs_stock_list_match!$A42,Overview_Moving_Averages!K$3:K$166)</f>
        <v>0</v>
      </c>
      <c r="M42" s="5">
        <f>SUMIF(Overview_Moving_Averages!$A$3:$A$166,MAs_stock_list_match!$A42,Overview_Moving_Averages!L$3:L$166)</f>
        <v>0</v>
      </c>
      <c r="N42" s="5">
        <f>SUMIF(Overview_Moving_Averages!$A$3:$A$166,MAs_stock_list_match!$A42,Overview_Moving_Averages!M$3:M$166)</f>
        <v>0</v>
      </c>
      <c r="O42" s="5">
        <f>SUMIF(Overview_Moving_Averages!$A$3:$A$166,MAs_stock_list_match!$A42,Overview_Moving_Averages!N$3:N$166)</f>
        <v>0</v>
      </c>
      <c r="P42" s="5">
        <f>SUMIF(Overview_Moving_Averages!$A$3:$A$166,MAs_stock_list_match!$A42,Overview_Moving_Averages!O$3:O$166)</f>
        <v>0</v>
      </c>
      <c r="Q42" s="5">
        <f>SUMIF(Overview_Moving_Averages!$A$3:$A$166,MAs_stock_list_match!$A42,Overview_Moving_Averages!P$3:P$166)</f>
        <v>0</v>
      </c>
      <c r="R42" s="5">
        <f>SUMIF(Overview_Moving_Averages!$A$3:$A$166,MAs_stock_list_match!$A42,Overview_Moving_Averages!Q$3:Q$166)</f>
        <v>0</v>
      </c>
      <c r="S42" s="5">
        <f>SUMIF(Overview_Moving_Averages!$A$3:$A$166,MAs_stock_list_match!$A42,Overview_Moving_Averages!R$3:R$166)</f>
        <v>0</v>
      </c>
      <c r="T42" s="5">
        <f>SUMIF(Overview_Moving_Averages!$A$3:$A$166,MAs_stock_list_match!$A42,Overview_Moving_Averages!S$3:S$166)</f>
        <v>0</v>
      </c>
      <c r="U42" s="5">
        <f>SUMIF(Overview_Moving_Averages!$A$3:$A$166,MAs_stock_list_match!$A42,Overview_Moving_Averages!T$3:T$166)</f>
        <v>0</v>
      </c>
      <c r="V42" s="5">
        <f>SUMIF(Overview_Moving_Averages!$A$3:$A$166,MAs_stock_list_match!$A42,Overview_Moving_Averages!U$3:U$166)</f>
        <v>0</v>
      </c>
      <c r="W42" s="5">
        <f>SUMIF(Overview_Moving_Averages!$A$3:$A$166,MAs_stock_list_match!$A42,Overview_Moving_Averages!V$3:V$166)</f>
        <v>1.4285714285714287E-2</v>
      </c>
      <c r="X42" s="5">
        <f>SUMIF(Overview_Moving_Averages!$A$3:$A$166,MAs_stock_list_match!$A42,Overview_Moving_Averages!W$3:W$166)</f>
        <v>0</v>
      </c>
      <c r="Y42" s="5">
        <f>SUMIF(Overview_Moving_Averages!$A$3:$A$166,MAs_stock_list_match!$A42,Overview_Moving_Averages!X$3:X$166)</f>
        <v>0</v>
      </c>
    </row>
    <row r="43" spans="1:25" x14ac:dyDescent="0.3">
      <c r="A43" t="s">
        <v>88</v>
      </c>
      <c r="B43">
        <v>2012</v>
      </c>
      <c r="C43" s="5">
        <f>SUMIF(Overview_Moving_Averages!$A$3:$A$166,MAs_stock_list_match!$A43,Overview_Moving_Averages!B$3:B$166)</f>
        <v>0</v>
      </c>
      <c r="D43" s="5">
        <f>SUMIF(Overview_Moving_Averages!$A$3:$A$166,MAs_stock_list_match!$A43,Overview_Moving_Averages!C$3:C$166)</f>
        <v>0</v>
      </c>
      <c r="E43" s="5">
        <f>SUMIF(Overview_Moving_Averages!$A$3:$A$166,MAs_stock_list_match!$A43,Overview_Moving_Averages!D$3:D$166)</f>
        <v>0</v>
      </c>
      <c r="F43" s="5">
        <f>SUMIF(Overview_Moving_Averages!$A$3:$A$166,MAs_stock_list_match!$A43,Overview_Moving_Averages!E$3:E$166)</f>
        <v>0</v>
      </c>
      <c r="G43" s="5">
        <f>SUMIF(Overview_Moving_Averages!$A$3:$A$166,MAs_stock_list_match!$A43,Overview_Moving_Averages!F$3:F$166)</f>
        <v>14.22857142857143</v>
      </c>
      <c r="H43" s="5">
        <f>SUMIF(Overview_Moving_Averages!$A$3:$A$166,MAs_stock_list_match!$A43,Overview_Moving_Averages!G$3:G$166)</f>
        <v>0</v>
      </c>
      <c r="I43" s="5">
        <f>SUMIF(Overview_Moving_Averages!$A$3:$A$166,MAs_stock_list_match!$A43,Overview_Moving_Averages!H$3:H$166)</f>
        <v>0</v>
      </c>
      <c r="J43" s="5">
        <f>SUMIF(Overview_Moving_Averages!$A$3:$A$166,MAs_stock_list_match!$A43,Overview_Moving_Averages!I$3:I$166)</f>
        <v>0.51857142857142857</v>
      </c>
      <c r="K43" s="5">
        <f>SUMIF(Overview_Moving_Averages!$A$3:$A$166,MAs_stock_list_match!$A43,Overview_Moving_Averages!J$3:J$166)</f>
        <v>0</v>
      </c>
      <c r="L43" s="5">
        <f>SUMIF(Overview_Moving_Averages!$A$3:$A$166,MAs_stock_list_match!$A43,Overview_Moving_Averages!K$3:K$166)</f>
        <v>0</v>
      </c>
      <c r="M43" s="5">
        <f>SUMIF(Overview_Moving_Averages!$A$3:$A$166,MAs_stock_list_match!$A43,Overview_Moving_Averages!L$3:L$166)</f>
        <v>0</v>
      </c>
      <c r="N43" s="5">
        <f>SUMIF(Overview_Moving_Averages!$A$3:$A$166,MAs_stock_list_match!$A43,Overview_Moving_Averages!M$3:M$166)</f>
        <v>0</v>
      </c>
      <c r="O43" s="5">
        <f>SUMIF(Overview_Moving_Averages!$A$3:$A$166,MAs_stock_list_match!$A43,Overview_Moving_Averages!N$3:N$166)</f>
        <v>0</v>
      </c>
      <c r="P43" s="5">
        <f>SUMIF(Overview_Moving_Averages!$A$3:$A$166,MAs_stock_list_match!$A43,Overview_Moving_Averages!O$3:O$166)</f>
        <v>0</v>
      </c>
      <c r="Q43" s="5">
        <f>SUMIF(Overview_Moving_Averages!$A$3:$A$166,MAs_stock_list_match!$A43,Overview_Moving_Averages!P$3:P$166)</f>
        <v>0</v>
      </c>
      <c r="R43" s="5">
        <f>SUMIF(Overview_Moving_Averages!$A$3:$A$166,MAs_stock_list_match!$A43,Overview_Moving_Averages!Q$3:Q$166)</f>
        <v>0</v>
      </c>
      <c r="S43" s="5">
        <f>SUMIF(Overview_Moving_Averages!$A$3:$A$166,MAs_stock_list_match!$A43,Overview_Moving_Averages!R$3:R$166)</f>
        <v>0</v>
      </c>
      <c r="T43" s="5">
        <f>SUMIF(Overview_Moving_Averages!$A$3:$A$166,MAs_stock_list_match!$A43,Overview_Moving_Averages!S$3:S$166)</f>
        <v>0</v>
      </c>
      <c r="U43" s="5">
        <f>SUMIF(Overview_Moving_Averages!$A$3:$A$166,MAs_stock_list_match!$A43,Overview_Moving_Averages!T$3:T$166)</f>
        <v>0</v>
      </c>
      <c r="V43" s="5">
        <f>SUMIF(Overview_Moving_Averages!$A$3:$A$166,MAs_stock_list_match!$A43,Overview_Moving_Averages!U$3:U$166)</f>
        <v>0</v>
      </c>
      <c r="W43" s="5">
        <f>SUMIF(Overview_Moving_Averages!$A$3:$A$166,MAs_stock_list_match!$A43,Overview_Moving_Averages!V$3:V$166)</f>
        <v>78.257142857142853</v>
      </c>
      <c r="X43" s="5">
        <f>SUMIF(Overview_Moving_Averages!$A$3:$A$166,MAs_stock_list_match!$A43,Overview_Moving_Averages!W$3:W$166)</f>
        <v>0</v>
      </c>
      <c r="Y43" s="5">
        <f>SUMIF(Overview_Moving_Averages!$A$3:$A$166,MAs_stock_list_match!$A43,Overview_Moving_Averages!X$3:X$166)</f>
        <v>0</v>
      </c>
    </row>
    <row r="44" spans="1:25" x14ac:dyDescent="0.3">
      <c r="A44" t="s">
        <v>89</v>
      </c>
      <c r="B44">
        <v>2012</v>
      </c>
      <c r="C44" s="5">
        <f>SUMIF(Overview_Moving_Averages!$A$3:$A$166,MAs_stock_list_match!$A44,Overview_Moving_Averages!B$3:B$166)</f>
        <v>0</v>
      </c>
      <c r="D44" s="5">
        <f>SUMIF(Overview_Moving_Averages!$A$3:$A$166,MAs_stock_list_match!$A44,Overview_Moving_Averages!C$3:C$166)</f>
        <v>0</v>
      </c>
      <c r="E44" s="5">
        <f>SUMIF(Overview_Moving_Averages!$A$3:$A$166,MAs_stock_list_match!$A44,Overview_Moving_Averages!D$3:D$166)</f>
        <v>0</v>
      </c>
      <c r="F44" s="5">
        <f>SUMIF(Overview_Moving_Averages!$A$3:$A$166,MAs_stock_list_match!$A44,Overview_Moving_Averages!E$3:E$166)</f>
        <v>0</v>
      </c>
      <c r="G44" s="5">
        <f>SUMIF(Overview_Moving_Averages!$A$3:$A$166,MAs_stock_list_match!$A44,Overview_Moving_Averages!F$3:F$166)</f>
        <v>0.38571428571428573</v>
      </c>
      <c r="H44" s="5">
        <f>SUMIF(Overview_Moving_Averages!$A$3:$A$166,MAs_stock_list_match!$A44,Overview_Moving_Averages!G$3:G$166)</f>
        <v>0</v>
      </c>
      <c r="I44" s="5">
        <f>SUMIF(Overview_Moving_Averages!$A$3:$A$166,MAs_stock_list_match!$A44,Overview_Moving_Averages!H$3:H$166)</f>
        <v>0</v>
      </c>
      <c r="J44" s="5">
        <f>SUMIF(Overview_Moving_Averages!$A$3:$A$166,MAs_stock_list_match!$A44,Overview_Moving_Averages!I$3:I$166)</f>
        <v>0</v>
      </c>
      <c r="K44" s="5">
        <f>SUMIF(Overview_Moving_Averages!$A$3:$A$166,MAs_stock_list_match!$A44,Overview_Moving_Averages!J$3:J$166)</f>
        <v>1104.5757142857144</v>
      </c>
      <c r="L44" s="5">
        <f>SUMIF(Overview_Moving_Averages!$A$3:$A$166,MAs_stock_list_match!$A44,Overview_Moving_Averages!K$3:K$166)</f>
        <v>1.5714285714285714</v>
      </c>
      <c r="M44" s="5">
        <f>SUMIF(Overview_Moving_Averages!$A$3:$A$166,MAs_stock_list_match!$A44,Overview_Moving_Averages!L$3:L$166)</f>
        <v>0</v>
      </c>
      <c r="N44" s="5">
        <f>SUMIF(Overview_Moving_Averages!$A$3:$A$166,MAs_stock_list_match!$A44,Overview_Moving_Averages!M$3:M$166)</f>
        <v>1538.4085714285716</v>
      </c>
      <c r="O44" s="5">
        <f>SUMIF(Overview_Moving_Averages!$A$3:$A$166,MAs_stock_list_match!$A44,Overview_Moving_Averages!N$3:N$166)</f>
        <v>0</v>
      </c>
      <c r="P44" s="5">
        <f>SUMIF(Overview_Moving_Averages!$A$3:$A$166,MAs_stock_list_match!$A44,Overview_Moving_Averages!O$3:O$166)</f>
        <v>0</v>
      </c>
      <c r="Q44" s="5">
        <f>SUMIF(Overview_Moving_Averages!$A$3:$A$166,MAs_stock_list_match!$A44,Overview_Moving_Averages!P$3:P$166)</f>
        <v>0</v>
      </c>
      <c r="R44" s="5">
        <f>SUMIF(Overview_Moving_Averages!$A$3:$A$166,MAs_stock_list_match!$A44,Overview_Moving_Averages!Q$3:Q$166)</f>
        <v>0</v>
      </c>
      <c r="S44" s="5">
        <f>SUMIF(Overview_Moving_Averages!$A$3:$A$166,MAs_stock_list_match!$A44,Overview_Moving_Averages!R$3:R$166)</f>
        <v>0</v>
      </c>
      <c r="T44" s="5">
        <f>SUMIF(Overview_Moving_Averages!$A$3:$A$166,MAs_stock_list_match!$A44,Overview_Moving_Averages!S$3:S$166)</f>
        <v>5.7142857142857144</v>
      </c>
      <c r="U44" s="5">
        <f>SUMIF(Overview_Moving_Averages!$A$3:$A$166,MAs_stock_list_match!$A44,Overview_Moving_Averages!T$3:T$166)</f>
        <v>0.04</v>
      </c>
      <c r="V44" s="5">
        <f>SUMIF(Overview_Moving_Averages!$A$3:$A$166,MAs_stock_list_match!$A44,Overview_Moving_Averages!U$3:U$166)</f>
        <v>0</v>
      </c>
      <c r="W44" s="5">
        <f>SUMIF(Overview_Moving_Averages!$A$3:$A$166,MAs_stock_list_match!$A44,Overview_Moving_Averages!V$3:V$166)</f>
        <v>8.5714285714285719E-3</v>
      </c>
      <c r="X44" s="5">
        <f>SUMIF(Overview_Moving_Averages!$A$3:$A$166,MAs_stock_list_match!$A44,Overview_Moving_Averages!W$3:W$166)</f>
        <v>0</v>
      </c>
      <c r="Y44" s="5">
        <f>SUMIF(Overview_Moving_Averages!$A$3:$A$166,MAs_stock_list_match!$A44,Overview_Moving_Averages!X$3:X$166)</f>
        <v>0</v>
      </c>
    </row>
    <row r="45" spans="1:25" x14ac:dyDescent="0.3">
      <c r="A45" t="s">
        <v>90</v>
      </c>
      <c r="B45">
        <v>2012</v>
      </c>
      <c r="C45" s="5">
        <f>SUMIF(Overview_Moving_Averages!$A$3:$A$166,MAs_stock_list_match!$A45,Overview_Moving_Averages!B$3:B$166)</f>
        <v>0</v>
      </c>
      <c r="D45" s="5">
        <f>SUMIF(Overview_Moving_Averages!$A$3:$A$166,MAs_stock_list_match!$A45,Overview_Moving_Averages!C$3:C$166)</f>
        <v>0</v>
      </c>
      <c r="E45" s="5">
        <f>SUMIF(Overview_Moving_Averages!$A$3:$A$166,MAs_stock_list_match!$A45,Overview_Moving_Averages!D$3:D$166)</f>
        <v>0</v>
      </c>
      <c r="F45" s="5">
        <f>SUMIF(Overview_Moving_Averages!$A$3:$A$166,MAs_stock_list_match!$A45,Overview_Moving_Averages!E$3:E$166)</f>
        <v>0</v>
      </c>
      <c r="G45" s="5">
        <f>SUMIF(Overview_Moving_Averages!$A$3:$A$166,MAs_stock_list_match!$A45,Overview_Moving_Averages!F$3:F$166)</f>
        <v>59.957142857142856</v>
      </c>
      <c r="H45" s="5">
        <f>SUMIF(Overview_Moving_Averages!$A$3:$A$166,MAs_stock_list_match!$A45,Overview_Moving_Averages!G$3:G$166)</f>
        <v>0</v>
      </c>
      <c r="I45" s="5">
        <f>SUMIF(Overview_Moving_Averages!$A$3:$A$166,MAs_stock_list_match!$A45,Overview_Moving_Averages!H$3:H$166)</f>
        <v>0</v>
      </c>
      <c r="J45" s="5">
        <f>SUMIF(Overview_Moving_Averages!$A$3:$A$166,MAs_stock_list_match!$A45,Overview_Moving_Averages!I$3:I$166)</f>
        <v>0</v>
      </c>
      <c r="K45" s="5">
        <f>SUMIF(Overview_Moving_Averages!$A$3:$A$166,MAs_stock_list_match!$A45,Overview_Moving_Averages!J$3:J$166)</f>
        <v>0</v>
      </c>
      <c r="L45" s="5">
        <f>SUMIF(Overview_Moving_Averages!$A$3:$A$166,MAs_stock_list_match!$A45,Overview_Moving_Averages!K$3:K$166)</f>
        <v>0</v>
      </c>
      <c r="M45" s="5">
        <f>SUMIF(Overview_Moving_Averages!$A$3:$A$166,MAs_stock_list_match!$A45,Overview_Moving_Averages!L$3:L$166)</f>
        <v>0</v>
      </c>
      <c r="N45" s="5">
        <f>SUMIF(Overview_Moving_Averages!$A$3:$A$166,MAs_stock_list_match!$A45,Overview_Moving_Averages!M$3:M$166)</f>
        <v>8.5714285714285719E-3</v>
      </c>
      <c r="O45" s="5">
        <f>SUMIF(Overview_Moving_Averages!$A$3:$A$166,MAs_stock_list_match!$A45,Overview_Moving_Averages!N$3:N$166)</f>
        <v>0</v>
      </c>
      <c r="P45" s="5">
        <f>SUMIF(Overview_Moving_Averages!$A$3:$A$166,MAs_stock_list_match!$A45,Overview_Moving_Averages!O$3:O$166)</f>
        <v>0</v>
      </c>
      <c r="Q45" s="5">
        <f>SUMIF(Overview_Moving_Averages!$A$3:$A$166,MAs_stock_list_match!$A45,Overview_Moving_Averages!P$3:P$166)</f>
        <v>0</v>
      </c>
      <c r="R45" s="5">
        <f>SUMIF(Overview_Moving_Averages!$A$3:$A$166,MAs_stock_list_match!$A45,Overview_Moving_Averages!Q$3:Q$166)</f>
        <v>0</v>
      </c>
      <c r="S45" s="5">
        <f>SUMIF(Overview_Moving_Averages!$A$3:$A$166,MAs_stock_list_match!$A45,Overview_Moving_Averages!R$3:R$166)</f>
        <v>0</v>
      </c>
      <c r="T45" s="5">
        <f>SUMIF(Overview_Moving_Averages!$A$3:$A$166,MAs_stock_list_match!$A45,Overview_Moving_Averages!S$3:S$166)</f>
        <v>0</v>
      </c>
      <c r="U45" s="5">
        <f>SUMIF(Overview_Moving_Averages!$A$3:$A$166,MAs_stock_list_match!$A45,Overview_Moving_Averages!T$3:T$166)</f>
        <v>0</v>
      </c>
      <c r="V45" s="5">
        <f>SUMIF(Overview_Moving_Averages!$A$3:$A$166,MAs_stock_list_match!$A45,Overview_Moving_Averages!U$3:U$166)</f>
        <v>0</v>
      </c>
      <c r="W45" s="5">
        <f>SUMIF(Overview_Moving_Averages!$A$3:$A$166,MAs_stock_list_match!$A45,Overview_Moving_Averages!V$3:V$166)</f>
        <v>169.05714285714288</v>
      </c>
      <c r="X45" s="5">
        <f>SUMIF(Overview_Moving_Averages!$A$3:$A$166,MAs_stock_list_match!$A45,Overview_Moving_Averages!W$3:W$166)</f>
        <v>0</v>
      </c>
      <c r="Y45" s="5">
        <f>SUMIF(Overview_Moving_Averages!$A$3:$A$166,MAs_stock_list_match!$A45,Overview_Moving_Averages!X$3:X$166)</f>
        <v>0</v>
      </c>
    </row>
    <row r="46" spans="1:25" x14ac:dyDescent="0.3">
      <c r="A46" t="s">
        <v>112</v>
      </c>
      <c r="B46">
        <v>2012</v>
      </c>
      <c r="C46" s="5">
        <f>SUMIF(Overview_Moving_Averages!$A$3:$A$166,MAs_stock_list_match!$A46,Overview_Moving_Averages!B$3:B$166)</f>
        <v>0</v>
      </c>
      <c r="D46" s="5">
        <f>SUMIF(Overview_Moving_Averages!$A$3:$A$166,MAs_stock_list_match!$A46,Overview_Moving_Averages!C$3:C$166)</f>
        <v>15.485714285714286</v>
      </c>
      <c r="E46" s="5">
        <f>SUMIF(Overview_Moving_Averages!$A$3:$A$166,MAs_stock_list_match!$A46,Overview_Moving_Averages!D$3:D$166)</f>
        <v>27568.164285714291</v>
      </c>
      <c r="F46" s="5">
        <f>SUMIF(Overview_Moving_Averages!$A$3:$A$166,MAs_stock_list_match!$A46,Overview_Moving_Averages!E$3:E$166)</f>
        <v>0</v>
      </c>
      <c r="G46" s="5">
        <f>SUMIF(Overview_Moving_Averages!$A$3:$A$166,MAs_stock_list_match!$A46,Overview_Moving_Averages!F$3:F$166)</f>
        <v>0</v>
      </c>
      <c r="H46" s="5">
        <f>SUMIF(Overview_Moving_Averages!$A$3:$A$166,MAs_stock_list_match!$A46,Overview_Moving_Averages!G$3:G$166)</f>
        <v>0</v>
      </c>
      <c r="I46" s="5">
        <f>SUMIF(Overview_Moving_Averages!$A$3:$A$166,MAs_stock_list_match!$A46,Overview_Moving_Averages!H$3:H$166)</f>
        <v>0</v>
      </c>
      <c r="J46" s="5">
        <f>SUMIF(Overview_Moving_Averages!$A$3:$A$166,MAs_stock_list_match!$A46,Overview_Moving_Averages!I$3:I$166)</f>
        <v>2.8571428571428571E-3</v>
      </c>
      <c r="K46" s="5">
        <f>SUMIF(Overview_Moving_Averages!$A$3:$A$166,MAs_stock_list_match!$A46,Overview_Moving_Averages!J$3:J$166)</f>
        <v>4.9285714285714288</v>
      </c>
      <c r="L46" s="5">
        <f>SUMIF(Overview_Moving_Averages!$A$3:$A$166,MAs_stock_list_match!$A46,Overview_Moving_Averages!K$3:K$166)</f>
        <v>0</v>
      </c>
      <c r="M46" s="5">
        <f>SUMIF(Overview_Moving_Averages!$A$3:$A$166,MAs_stock_list_match!$A46,Overview_Moving_Averages!L$3:L$166)</f>
        <v>0</v>
      </c>
      <c r="N46" s="5">
        <f>SUMIF(Overview_Moving_Averages!$A$3:$A$166,MAs_stock_list_match!$A46,Overview_Moving_Averages!M$3:M$166)</f>
        <v>0</v>
      </c>
      <c r="O46" s="5">
        <f>SUMIF(Overview_Moving_Averages!$A$3:$A$166,MAs_stock_list_match!$A46,Overview_Moving_Averages!N$3:N$166)</f>
        <v>0</v>
      </c>
      <c r="P46" s="5">
        <f>SUMIF(Overview_Moving_Averages!$A$3:$A$166,MAs_stock_list_match!$A46,Overview_Moving_Averages!O$3:O$166)</f>
        <v>0</v>
      </c>
      <c r="Q46" s="5">
        <f>SUMIF(Overview_Moving_Averages!$A$3:$A$166,MAs_stock_list_match!$A46,Overview_Moving_Averages!P$3:P$166)</f>
        <v>0</v>
      </c>
      <c r="R46" s="5">
        <f>SUMIF(Overview_Moving_Averages!$A$3:$A$166,MAs_stock_list_match!$A46,Overview_Moving_Averages!Q$3:Q$166)</f>
        <v>0</v>
      </c>
      <c r="S46" s="5">
        <f>SUMIF(Overview_Moving_Averages!$A$3:$A$166,MAs_stock_list_match!$A46,Overview_Moving_Averages!R$3:R$166)</f>
        <v>0</v>
      </c>
      <c r="T46" s="5">
        <f>SUMIF(Overview_Moving_Averages!$A$3:$A$166,MAs_stock_list_match!$A46,Overview_Moving_Averages!S$3:S$166)</f>
        <v>5.7142857142857144</v>
      </c>
      <c r="U46" s="5">
        <f>SUMIF(Overview_Moving_Averages!$A$3:$A$166,MAs_stock_list_match!$A46,Overview_Moving_Averages!T$3:T$166)</f>
        <v>19249.29285714286</v>
      </c>
      <c r="V46" s="5">
        <f>SUMIF(Overview_Moving_Averages!$A$3:$A$166,MAs_stock_list_match!$A46,Overview_Moving_Averages!U$3:U$166)</f>
        <v>0</v>
      </c>
      <c r="W46" s="5">
        <f>SUMIF(Overview_Moving_Averages!$A$3:$A$166,MAs_stock_list_match!$A46,Overview_Moving_Averages!V$3:V$166)</f>
        <v>0</v>
      </c>
      <c r="X46" s="5">
        <f>SUMIF(Overview_Moving_Averages!$A$3:$A$166,MAs_stock_list_match!$A46,Overview_Moving_Averages!W$3:W$166)</f>
        <v>0</v>
      </c>
      <c r="Y46" s="5">
        <f>SUMIF(Overview_Moving_Averages!$A$3:$A$166,MAs_stock_list_match!$A46,Overview_Moving_Averages!X$3:X$166)</f>
        <v>1.9</v>
      </c>
    </row>
    <row r="47" spans="1:25" x14ac:dyDescent="0.3">
      <c r="A47" t="s">
        <v>117</v>
      </c>
      <c r="B47">
        <v>2012</v>
      </c>
      <c r="C47" s="5">
        <f>SUMIF(Overview_Moving_Averages!$A$3:$A$166,MAs_stock_list_match!$A47,Overview_Moving_Averages!B$3:B$166)</f>
        <v>0</v>
      </c>
      <c r="D47" s="5">
        <f>SUMIF(Overview_Moving_Averages!$A$3:$A$166,MAs_stock_list_match!$A47,Overview_Moving_Averages!C$3:C$166)</f>
        <v>186.33714285714285</v>
      </c>
      <c r="E47" s="5">
        <f>SUMIF(Overview_Moving_Averages!$A$3:$A$166,MAs_stock_list_match!$A47,Overview_Moving_Averages!D$3:D$166)</f>
        <v>920.38428571428574</v>
      </c>
      <c r="F47" s="5">
        <f>SUMIF(Overview_Moving_Averages!$A$3:$A$166,MAs_stock_list_match!$A47,Overview_Moving_Averages!E$3:E$166)</f>
        <v>0</v>
      </c>
      <c r="G47" s="5">
        <f>SUMIF(Overview_Moving_Averages!$A$3:$A$166,MAs_stock_list_match!$A47,Overview_Moving_Averages!F$3:F$166)</f>
        <v>0</v>
      </c>
      <c r="H47" s="5">
        <f>SUMIF(Overview_Moving_Averages!$A$3:$A$166,MAs_stock_list_match!$A47,Overview_Moving_Averages!G$3:G$166)</f>
        <v>0</v>
      </c>
      <c r="I47" s="5">
        <f>SUMIF(Overview_Moving_Averages!$A$3:$A$166,MAs_stock_list_match!$A47,Overview_Moving_Averages!H$3:H$166)</f>
        <v>0</v>
      </c>
      <c r="J47" s="5">
        <f>SUMIF(Overview_Moving_Averages!$A$3:$A$166,MAs_stock_list_match!$A47,Overview_Moving_Averages!I$3:I$166)</f>
        <v>0</v>
      </c>
      <c r="K47" s="5">
        <f>SUMIF(Overview_Moving_Averages!$A$3:$A$166,MAs_stock_list_match!$A47,Overview_Moving_Averages!J$3:J$166)</f>
        <v>0</v>
      </c>
      <c r="L47" s="5">
        <f>SUMIF(Overview_Moving_Averages!$A$3:$A$166,MAs_stock_list_match!$A47,Overview_Moving_Averages!K$3:K$166)</f>
        <v>0</v>
      </c>
      <c r="M47" s="5">
        <f>SUMIF(Overview_Moving_Averages!$A$3:$A$166,MAs_stock_list_match!$A47,Overview_Moving_Averages!L$3:L$166)</f>
        <v>0</v>
      </c>
      <c r="N47" s="5">
        <f>SUMIF(Overview_Moving_Averages!$A$3:$A$166,MAs_stock_list_match!$A47,Overview_Moving_Averages!M$3:M$166)</f>
        <v>0</v>
      </c>
      <c r="O47" s="5">
        <f>SUMIF(Overview_Moving_Averages!$A$3:$A$166,MAs_stock_list_match!$A47,Overview_Moving_Averages!N$3:N$166)</f>
        <v>0</v>
      </c>
      <c r="P47" s="5">
        <f>SUMIF(Overview_Moving_Averages!$A$3:$A$166,MAs_stock_list_match!$A47,Overview_Moving_Averages!O$3:O$166)</f>
        <v>0</v>
      </c>
      <c r="Q47" s="5">
        <f>SUMIF(Overview_Moving_Averages!$A$3:$A$166,MAs_stock_list_match!$A47,Overview_Moving_Averages!P$3:P$166)</f>
        <v>0</v>
      </c>
      <c r="R47" s="5">
        <f>SUMIF(Overview_Moving_Averages!$A$3:$A$166,MAs_stock_list_match!$A47,Overview_Moving_Averages!Q$3:Q$166)</f>
        <v>0</v>
      </c>
      <c r="S47" s="5">
        <f>SUMIF(Overview_Moving_Averages!$A$3:$A$166,MAs_stock_list_match!$A47,Overview_Moving_Averages!R$3:R$166)</f>
        <v>0</v>
      </c>
      <c r="T47" s="5">
        <f>SUMIF(Overview_Moving_Averages!$A$3:$A$166,MAs_stock_list_match!$A47,Overview_Moving_Averages!S$3:S$166)</f>
        <v>0</v>
      </c>
      <c r="U47" s="5">
        <f>SUMIF(Overview_Moving_Averages!$A$3:$A$166,MAs_stock_list_match!$A47,Overview_Moving_Averages!T$3:T$166)</f>
        <v>0</v>
      </c>
      <c r="V47" s="5">
        <f>SUMIF(Overview_Moving_Averages!$A$3:$A$166,MAs_stock_list_match!$A47,Overview_Moving_Averages!U$3:U$166)</f>
        <v>0</v>
      </c>
      <c r="W47" s="5">
        <f>SUMIF(Overview_Moving_Averages!$A$3:$A$166,MAs_stock_list_match!$A47,Overview_Moving_Averages!V$3:V$166)</f>
        <v>0</v>
      </c>
      <c r="X47" s="5">
        <f>SUMIF(Overview_Moving_Averages!$A$3:$A$166,MAs_stock_list_match!$A47,Overview_Moving_Averages!W$3:W$166)</f>
        <v>0</v>
      </c>
      <c r="Y47" s="5">
        <f>SUMIF(Overview_Moving_Averages!$A$3:$A$166,MAs_stock_list_match!$A47,Overview_Moving_Averages!X$3:X$166)</f>
        <v>33.514285714285712</v>
      </c>
    </row>
    <row r="48" spans="1:25" x14ac:dyDescent="0.3">
      <c r="A48" t="s">
        <v>119</v>
      </c>
      <c r="B48">
        <v>2012</v>
      </c>
      <c r="C48" s="5">
        <f>SUMIF(Overview_Moving_Averages!$A$3:$A$166,MAs_stock_list_match!$A48,Overview_Moving_Averages!B$3:B$166)</f>
        <v>3957.6714285714288</v>
      </c>
      <c r="D48" s="5">
        <f>SUMIF(Overview_Moving_Averages!$A$3:$A$166,MAs_stock_list_match!$A48,Overview_Moving_Averages!C$3:C$166)</f>
        <v>3397.4</v>
      </c>
      <c r="E48" s="5">
        <f>SUMIF(Overview_Moving_Averages!$A$3:$A$166,MAs_stock_list_match!$A48,Overview_Moving_Averages!D$3:D$166)</f>
        <v>9953.8614285714284</v>
      </c>
      <c r="F48" s="5">
        <f>SUMIF(Overview_Moving_Averages!$A$3:$A$166,MAs_stock_list_match!$A48,Overview_Moving_Averages!E$3:E$166)</f>
        <v>0</v>
      </c>
      <c r="G48" s="5">
        <f>SUMIF(Overview_Moving_Averages!$A$3:$A$166,MAs_stock_list_match!$A48,Overview_Moving_Averages!F$3:F$166)</f>
        <v>0</v>
      </c>
      <c r="H48" s="5">
        <f>SUMIF(Overview_Moving_Averages!$A$3:$A$166,MAs_stock_list_match!$A48,Overview_Moving_Averages!G$3:G$166)</f>
        <v>0</v>
      </c>
      <c r="I48" s="5">
        <f>SUMIF(Overview_Moving_Averages!$A$3:$A$166,MAs_stock_list_match!$A48,Overview_Moving_Averages!H$3:H$166)</f>
        <v>0</v>
      </c>
      <c r="J48" s="5">
        <f>SUMIF(Overview_Moving_Averages!$A$3:$A$166,MAs_stock_list_match!$A48,Overview_Moving_Averages!I$3:I$166)</f>
        <v>271.70142857142861</v>
      </c>
      <c r="K48" s="5">
        <f>SUMIF(Overview_Moving_Averages!$A$3:$A$166,MAs_stock_list_match!$A48,Overview_Moving_Averages!J$3:J$166)</f>
        <v>13678.060000000001</v>
      </c>
      <c r="L48" s="5">
        <f>SUMIF(Overview_Moving_Averages!$A$3:$A$166,MAs_stock_list_match!$A48,Overview_Moving_Averages!K$3:K$166)</f>
        <v>0</v>
      </c>
      <c r="M48" s="5">
        <f>SUMIF(Overview_Moving_Averages!$A$3:$A$166,MAs_stock_list_match!$A48,Overview_Moving_Averages!L$3:L$166)</f>
        <v>0</v>
      </c>
      <c r="N48" s="5">
        <f>SUMIF(Overview_Moving_Averages!$A$3:$A$166,MAs_stock_list_match!$A48,Overview_Moving_Averages!M$3:M$166)</f>
        <v>0</v>
      </c>
      <c r="O48" s="5">
        <f>SUMIF(Overview_Moving_Averages!$A$3:$A$166,MAs_stock_list_match!$A48,Overview_Moving_Averages!N$3:N$166)</f>
        <v>0</v>
      </c>
      <c r="P48" s="5">
        <f>SUMIF(Overview_Moving_Averages!$A$3:$A$166,MAs_stock_list_match!$A48,Overview_Moving_Averages!O$3:O$166)</f>
        <v>0</v>
      </c>
      <c r="Q48" s="5">
        <f>SUMIF(Overview_Moving_Averages!$A$3:$A$166,MAs_stock_list_match!$A48,Overview_Moving_Averages!P$3:P$166)</f>
        <v>0</v>
      </c>
      <c r="R48" s="5">
        <f>SUMIF(Overview_Moving_Averages!$A$3:$A$166,MAs_stock_list_match!$A48,Overview_Moving_Averages!Q$3:Q$166)</f>
        <v>0</v>
      </c>
      <c r="S48" s="5">
        <f>SUMIF(Overview_Moving_Averages!$A$3:$A$166,MAs_stock_list_match!$A48,Overview_Moving_Averages!R$3:R$166)</f>
        <v>0</v>
      </c>
      <c r="T48" s="5">
        <f>SUMIF(Overview_Moving_Averages!$A$3:$A$166,MAs_stock_list_match!$A48,Overview_Moving_Averages!S$3:S$166)</f>
        <v>25123.714285714286</v>
      </c>
      <c r="U48" s="5">
        <f>SUMIF(Overview_Moving_Averages!$A$3:$A$166,MAs_stock_list_match!$A48,Overview_Moving_Averages!T$3:T$166)</f>
        <v>1165.5985714285714</v>
      </c>
      <c r="V48" s="5">
        <f>SUMIF(Overview_Moving_Averages!$A$3:$A$166,MAs_stock_list_match!$A48,Overview_Moving_Averages!U$3:U$166)</f>
        <v>0</v>
      </c>
      <c r="W48" s="5">
        <f>SUMIF(Overview_Moving_Averages!$A$3:$A$166,MAs_stock_list_match!$A48,Overview_Moving_Averages!V$3:V$166)</f>
        <v>0</v>
      </c>
      <c r="X48" s="5">
        <f>SUMIF(Overview_Moving_Averages!$A$3:$A$166,MAs_stock_list_match!$A48,Overview_Moving_Averages!W$3:W$166)</f>
        <v>0</v>
      </c>
      <c r="Y48" s="5">
        <f>SUMIF(Overview_Moving_Averages!$A$3:$A$166,MAs_stock_list_match!$A48,Overview_Moving_Averages!X$3:X$166)</f>
        <v>5.3585714285714285</v>
      </c>
    </row>
    <row r="49" spans="1:25" x14ac:dyDescent="0.3">
      <c r="A49" t="s">
        <v>120</v>
      </c>
      <c r="B49">
        <v>2012</v>
      </c>
      <c r="C49" s="5">
        <f>SUMIF(Overview_Moving_Averages!$A$3:$A$166,MAs_stock_list_match!$A49,Overview_Moving_Averages!B$3:B$166)</f>
        <v>456</v>
      </c>
      <c r="D49" s="5">
        <f>SUMIF(Overview_Moving_Averages!$A$3:$A$166,MAs_stock_list_match!$A49,Overview_Moving_Averages!C$3:C$166)</f>
        <v>0</v>
      </c>
      <c r="E49" s="5">
        <f>SUMIF(Overview_Moving_Averages!$A$3:$A$166,MAs_stock_list_match!$A49,Overview_Moving_Averages!D$3:D$166)</f>
        <v>0</v>
      </c>
      <c r="F49" s="5">
        <f>SUMIF(Overview_Moving_Averages!$A$3:$A$166,MAs_stock_list_match!$A49,Overview_Moving_Averages!E$3:E$166)</f>
        <v>0</v>
      </c>
      <c r="G49" s="5">
        <f>SUMIF(Overview_Moving_Averages!$A$3:$A$166,MAs_stock_list_match!$A49,Overview_Moving_Averages!F$3:F$166)</f>
        <v>0</v>
      </c>
      <c r="H49" s="5">
        <f>SUMIF(Overview_Moving_Averages!$A$3:$A$166,MAs_stock_list_match!$A49,Overview_Moving_Averages!G$3:G$166)</f>
        <v>0</v>
      </c>
      <c r="I49" s="5">
        <f>SUMIF(Overview_Moving_Averages!$A$3:$A$166,MAs_stock_list_match!$A49,Overview_Moving_Averages!H$3:H$166)</f>
        <v>0</v>
      </c>
      <c r="J49" s="5">
        <f>SUMIF(Overview_Moving_Averages!$A$3:$A$166,MAs_stock_list_match!$A49,Overview_Moving_Averages!I$3:I$166)</f>
        <v>1.9885714285714287</v>
      </c>
      <c r="K49" s="5">
        <f>SUMIF(Overview_Moving_Averages!$A$3:$A$166,MAs_stock_list_match!$A49,Overview_Moving_Averages!J$3:J$166)</f>
        <v>506.25999999999993</v>
      </c>
      <c r="L49" s="5">
        <f>SUMIF(Overview_Moving_Averages!$A$3:$A$166,MAs_stock_list_match!$A49,Overview_Moving_Averages!K$3:K$166)</f>
        <v>0</v>
      </c>
      <c r="M49" s="5">
        <f>SUMIF(Overview_Moving_Averages!$A$3:$A$166,MAs_stock_list_match!$A49,Overview_Moving_Averages!L$3:L$166)</f>
        <v>0</v>
      </c>
      <c r="N49" s="5">
        <f>SUMIF(Overview_Moving_Averages!$A$3:$A$166,MAs_stock_list_match!$A49,Overview_Moving_Averages!M$3:M$166)</f>
        <v>246.31428571428572</v>
      </c>
      <c r="O49" s="5">
        <f>SUMIF(Overview_Moving_Averages!$A$3:$A$166,MAs_stock_list_match!$A49,Overview_Moving_Averages!N$3:N$166)</f>
        <v>0.5714285714285714</v>
      </c>
      <c r="P49" s="5">
        <f>SUMIF(Overview_Moving_Averages!$A$3:$A$166,MAs_stock_list_match!$A49,Overview_Moving_Averages!O$3:O$166)</f>
        <v>0</v>
      </c>
      <c r="Q49" s="5">
        <f>SUMIF(Overview_Moving_Averages!$A$3:$A$166,MAs_stock_list_match!$A49,Overview_Moving_Averages!P$3:P$166)</f>
        <v>0</v>
      </c>
      <c r="R49" s="5">
        <f>SUMIF(Overview_Moving_Averages!$A$3:$A$166,MAs_stock_list_match!$A49,Overview_Moving_Averages!Q$3:Q$166)</f>
        <v>0</v>
      </c>
      <c r="S49" s="5">
        <f>SUMIF(Overview_Moving_Averages!$A$3:$A$166,MAs_stock_list_match!$A49,Overview_Moving_Averages!R$3:R$166)</f>
        <v>0</v>
      </c>
      <c r="T49" s="5">
        <f>SUMIF(Overview_Moving_Averages!$A$3:$A$166,MAs_stock_list_match!$A49,Overview_Moving_Averages!S$3:S$166)</f>
        <v>0</v>
      </c>
      <c r="U49" s="5">
        <f>SUMIF(Overview_Moving_Averages!$A$3:$A$166,MAs_stock_list_match!$A49,Overview_Moving_Averages!T$3:T$166)</f>
        <v>0</v>
      </c>
      <c r="V49" s="5">
        <f>SUMIF(Overview_Moving_Averages!$A$3:$A$166,MAs_stock_list_match!$A49,Overview_Moving_Averages!U$3:U$166)</f>
        <v>0</v>
      </c>
      <c r="W49" s="5">
        <f>SUMIF(Overview_Moving_Averages!$A$3:$A$166,MAs_stock_list_match!$A49,Overview_Moving_Averages!V$3:V$166)</f>
        <v>0</v>
      </c>
      <c r="X49" s="5">
        <f>SUMIF(Overview_Moving_Averages!$A$3:$A$166,MAs_stock_list_match!$A49,Overview_Moving_Averages!W$3:W$166)</f>
        <v>0</v>
      </c>
      <c r="Y49" s="5">
        <f>SUMIF(Overview_Moving_Averages!$A$3:$A$166,MAs_stock_list_match!$A49,Overview_Moving_Averages!X$3:X$166)</f>
        <v>0</v>
      </c>
    </row>
    <row r="50" spans="1:25" x14ac:dyDescent="0.3">
      <c r="A50" t="s">
        <v>121</v>
      </c>
      <c r="B50">
        <v>2012</v>
      </c>
      <c r="C50" s="5">
        <f>SUMIF(Overview_Moving_Averages!$A$3:$A$166,MAs_stock_list_match!$A50,Overview_Moving_Averages!B$3:B$166)</f>
        <v>1143.1285714285714</v>
      </c>
      <c r="D50" s="5">
        <f>SUMIF(Overview_Moving_Averages!$A$3:$A$166,MAs_stock_list_match!$A50,Overview_Moving_Averages!C$3:C$166)</f>
        <v>0</v>
      </c>
      <c r="E50" s="5">
        <f>SUMIF(Overview_Moving_Averages!$A$3:$A$166,MAs_stock_list_match!$A50,Overview_Moving_Averages!D$3:D$166)</f>
        <v>0</v>
      </c>
      <c r="F50" s="5">
        <f>SUMIF(Overview_Moving_Averages!$A$3:$A$166,MAs_stock_list_match!$A50,Overview_Moving_Averages!E$3:E$166)</f>
        <v>0</v>
      </c>
      <c r="G50" s="5">
        <f>SUMIF(Overview_Moving_Averages!$A$3:$A$166,MAs_stock_list_match!$A50,Overview_Moving_Averages!F$3:F$166)</f>
        <v>0</v>
      </c>
      <c r="H50" s="5">
        <f>SUMIF(Overview_Moving_Averages!$A$3:$A$166,MAs_stock_list_match!$A50,Overview_Moving_Averages!G$3:G$166)</f>
        <v>0</v>
      </c>
      <c r="I50" s="5">
        <f>SUMIF(Overview_Moving_Averages!$A$3:$A$166,MAs_stock_list_match!$A50,Overview_Moving_Averages!H$3:H$166)</f>
        <v>0</v>
      </c>
      <c r="J50" s="5">
        <f>SUMIF(Overview_Moving_Averages!$A$3:$A$166,MAs_stock_list_match!$A50,Overview_Moving_Averages!I$3:I$166)</f>
        <v>1961.4600000000003</v>
      </c>
      <c r="K50" s="5">
        <f>SUMIF(Overview_Moving_Averages!$A$3:$A$166,MAs_stock_list_match!$A50,Overview_Moving_Averages!J$3:J$166)</f>
        <v>517.98571428571427</v>
      </c>
      <c r="L50" s="5">
        <f>SUMIF(Overview_Moving_Averages!$A$3:$A$166,MAs_stock_list_match!$A50,Overview_Moving_Averages!K$3:K$166)</f>
        <v>0</v>
      </c>
      <c r="M50" s="5">
        <f>SUMIF(Overview_Moving_Averages!$A$3:$A$166,MAs_stock_list_match!$A50,Overview_Moving_Averages!L$3:L$166)</f>
        <v>0</v>
      </c>
      <c r="N50" s="5">
        <f>SUMIF(Overview_Moving_Averages!$A$3:$A$166,MAs_stock_list_match!$A50,Overview_Moving_Averages!M$3:M$166)</f>
        <v>0</v>
      </c>
      <c r="O50" s="5">
        <f>SUMIF(Overview_Moving_Averages!$A$3:$A$166,MAs_stock_list_match!$A50,Overview_Moving_Averages!N$3:N$166)</f>
        <v>0</v>
      </c>
      <c r="P50" s="5">
        <f>SUMIF(Overview_Moving_Averages!$A$3:$A$166,MAs_stock_list_match!$A50,Overview_Moving_Averages!O$3:O$166)</f>
        <v>0</v>
      </c>
      <c r="Q50" s="5">
        <f>SUMIF(Overview_Moving_Averages!$A$3:$A$166,MAs_stock_list_match!$A50,Overview_Moving_Averages!P$3:P$166)</f>
        <v>0</v>
      </c>
      <c r="R50" s="5">
        <f>SUMIF(Overview_Moving_Averages!$A$3:$A$166,MAs_stock_list_match!$A50,Overview_Moving_Averages!Q$3:Q$166)</f>
        <v>0</v>
      </c>
      <c r="S50" s="5">
        <f>SUMIF(Overview_Moving_Averages!$A$3:$A$166,MAs_stock_list_match!$A50,Overview_Moving_Averages!R$3:R$166)</f>
        <v>0</v>
      </c>
      <c r="T50" s="5">
        <f>SUMIF(Overview_Moving_Averages!$A$3:$A$166,MAs_stock_list_match!$A50,Overview_Moving_Averages!S$3:S$166)</f>
        <v>34.142857142857146</v>
      </c>
      <c r="U50" s="5">
        <f>SUMIF(Overview_Moving_Averages!$A$3:$A$166,MAs_stock_list_match!$A50,Overview_Moving_Averages!T$3:T$166)</f>
        <v>0</v>
      </c>
      <c r="V50" s="5">
        <f>SUMIF(Overview_Moving_Averages!$A$3:$A$166,MAs_stock_list_match!$A50,Overview_Moving_Averages!U$3:U$166)</f>
        <v>0</v>
      </c>
      <c r="W50" s="5">
        <f>SUMIF(Overview_Moving_Averages!$A$3:$A$166,MAs_stock_list_match!$A50,Overview_Moving_Averages!V$3:V$166)</f>
        <v>0</v>
      </c>
      <c r="X50" s="5">
        <f>SUMIF(Overview_Moving_Averages!$A$3:$A$166,MAs_stock_list_match!$A50,Overview_Moving_Averages!W$3:W$166)</f>
        <v>0</v>
      </c>
      <c r="Y50" s="5">
        <f>SUMIF(Overview_Moving_Averages!$A$3:$A$166,MAs_stock_list_match!$A50,Overview_Moving_Averages!X$3:X$166)</f>
        <v>0</v>
      </c>
    </row>
    <row r="51" spans="1:25" x14ac:dyDescent="0.3">
      <c r="A51" t="s">
        <v>123</v>
      </c>
      <c r="B51">
        <v>2012</v>
      </c>
      <c r="C51" s="5">
        <f>SUMIF(Overview_Moving_Averages!$A$3:$A$166,MAs_stock_list_match!$A51,Overview_Moving_Averages!B$3:B$166)</f>
        <v>195.75714285714284</v>
      </c>
      <c r="D51" s="5">
        <f>SUMIF(Overview_Moving_Averages!$A$3:$A$166,MAs_stock_list_match!$A51,Overview_Moving_Averages!C$3:C$166)</f>
        <v>0</v>
      </c>
      <c r="E51" s="5">
        <f>SUMIF(Overview_Moving_Averages!$A$3:$A$166,MAs_stock_list_match!$A51,Overview_Moving_Averages!D$3:D$166)</f>
        <v>0</v>
      </c>
      <c r="F51" s="5">
        <f>SUMIF(Overview_Moving_Averages!$A$3:$A$166,MAs_stock_list_match!$A51,Overview_Moving_Averages!E$3:E$166)</f>
        <v>0</v>
      </c>
      <c r="G51" s="5">
        <f>SUMIF(Overview_Moving_Averages!$A$3:$A$166,MAs_stock_list_match!$A51,Overview_Moving_Averages!F$3:F$166)</f>
        <v>1.4285714285714286E-3</v>
      </c>
      <c r="H51" s="5">
        <f>SUMIF(Overview_Moving_Averages!$A$3:$A$166,MAs_stock_list_match!$A51,Overview_Moving_Averages!G$3:G$166)</f>
        <v>0</v>
      </c>
      <c r="I51" s="5">
        <f>SUMIF(Overview_Moving_Averages!$A$3:$A$166,MAs_stock_list_match!$A51,Overview_Moving_Averages!H$3:H$166)</f>
        <v>0</v>
      </c>
      <c r="J51" s="5">
        <f>SUMIF(Overview_Moving_Averages!$A$3:$A$166,MAs_stock_list_match!$A51,Overview_Moving_Averages!I$3:I$166)</f>
        <v>113.39285714285714</v>
      </c>
      <c r="K51" s="5">
        <f>SUMIF(Overview_Moving_Averages!$A$3:$A$166,MAs_stock_list_match!$A51,Overview_Moving_Averages!J$3:J$166)</f>
        <v>59.028571428571425</v>
      </c>
      <c r="L51" s="5">
        <f>SUMIF(Overview_Moving_Averages!$A$3:$A$166,MAs_stock_list_match!$A51,Overview_Moving_Averages!K$3:K$166)</f>
        <v>0</v>
      </c>
      <c r="M51" s="5">
        <f>SUMIF(Overview_Moving_Averages!$A$3:$A$166,MAs_stock_list_match!$A51,Overview_Moving_Averages!L$3:L$166)</f>
        <v>0</v>
      </c>
      <c r="N51" s="5">
        <f>SUMIF(Overview_Moving_Averages!$A$3:$A$166,MAs_stock_list_match!$A51,Overview_Moving_Averages!M$3:M$166)</f>
        <v>62.575714285714291</v>
      </c>
      <c r="O51" s="5">
        <f>SUMIF(Overview_Moving_Averages!$A$3:$A$166,MAs_stock_list_match!$A51,Overview_Moving_Averages!N$3:N$166)</f>
        <v>0</v>
      </c>
      <c r="P51" s="5">
        <f>SUMIF(Overview_Moving_Averages!$A$3:$A$166,MAs_stock_list_match!$A51,Overview_Moving_Averages!O$3:O$166)</f>
        <v>0</v>
      </c>
      <c r="Q51" s="5">
        <f>SUMIF(Overview_Moving_Averages!$A$3:$A$166,MAs_stock_list_match!$A51,Overview_Moving_Averages!P$3:P$166)</f>
        <v>0</v>
      </c>
      <c r="R51" s="5">
        <f>SUMIF(Overview_Moving_Averages!$A$3:$A$166,MAs_stock_list_match!$A51,Overview_Moving_Averages!Q$3:Q$166)</f>
        <v>0</v>
      </c>
      <c r="S51" s="5">
        <f>SUMIF(Overview_Moving_Averages!$A$3:$A$166,MAs_stock_list_match!$A51,Overview_Moving_Averages!R$3:R$166)</f>
        <v>0</v>
      </c>
      <c r="T51" s="5">
        <f>SUMIF(Overview_Moving_Averages!$A$3:$A$166,MAs_stock_list_match!$A51,Overview_Moving_Averages!S$3:S$166)</f>
        <v>0</v>
      </c>
      <c r="U51" s="5">
        <f>SUMIF(Overview_Moving_Averages!$A$3:$A$166,MAs_stock_list_match!$A51,Overview_Moving_Averages!T$3:T$166)</f>
        <v>0</v>
      </c>
      <c r="V51" s="5">
        <f>SUMIF(Overview_Moving_Averages!$A$3:$A$166,MAs_stock_list_match!$A51,Overview_Moving_Averages!U$3:U$166)</f>
        <v>0</v>
      </c>
      <c r="W51" s="5">
        <f>SUMIF(Overview_Moving_Averages!$A$3:$A$166,MAs_stock_list_match!$A51,Overview_Moving_Averages!V$3:V$166)</f>
        <v>0</v>
      </c>
      <c r="X51" s="5">
        <f>SUMIF(Overview_Moving_Averages!$A$3:$A$166,MAs_stock_list_match!$A51,Overview_Moving_Averages!W$3:W$166)</f>
        <v>0</v>
      </c>
      <c r="Y51" s="5">
        <f>SUMIF(Overview_Moving_Averages!$A$3:$A$166,MAs_stock_list_match!$A51,Overview_Moving_Averages!X$3:X$166)</f>
        <v>0</v>
      </c>
    </row>
    <row r="52" spans="1:25" x14ac:dyDescent="0.3">
      <c r="A52" t="s">
        <v>126</v>
      </c>
      <c r="B52">
        <v>2012</v>
      </c>
      <c r="C52" s="5">
        <f>SUMIF(Overview_Moving_Averages!$A$3:$A$166,MAs_stock_list_match!$A52,Overview_Moving_Averages!B$3:B$166)</f>
        <v>0</v>
      </c>
      <c r="D52" s="5">
        <f>SUMIF(Overview_Moving_Averages!$A$3:$A$166,MAs_stock_list_match!$A52,Overview_Moving_Averages!C$3:C$166)</f>
        <v>1230.527142857143</v>
      </c>
      <c r="E52" s="5">
        <f>SUMIF(Overview_Moving_Averages!$A$3:$A$166,MAs_stock_list_match!$A52,Overview_Moving_Averages!D$3:D$166)</f>
        <v>12.22</v>
      </c>
      <c r="F52" s="5">
        <f>SUMIF(Overview_Moving_Averages!$A$3:$A$166,MAs_stock_list_match!$A52,Overview_Moving_Averages!E$3:E$166)</f>
        <v>0</v>
      </c>
      <c r="G52" s="5">
        <f>SUMIF(Overview_Moving_Averages!$A$3:$A$166,MAs_stock_list_match!$A52,Overview_Moving_Averages!F$3:F$166)</f>
        <v>0.52857142857142858</v>
      </c>
      <c r="H52" s="5">
        <f>SUMIF(Overview_Moving_Averages!$A$3:$A$166,MAs_stock_list_match!$A52,Overview_Moving_Averages!G$3:G$166)</f>
        <v>0</v>
      </c>
      <c r="I52" s="5">
        <f>SUMIF(Overview_Moving_Averages!$A$3:$A$166,MAs_stock_list_match!$A52,Overview_Moving_Averages!H$3:H$166)</f>
        <v>0</v>
      </c>
      <c r="J52" s="5">
        <f>SUMIF(Overview_Moving_Averages!$A$3:$A$166,MAs_stock_list_match!$A52,Overview_Moving_Averages!I$3:I$166)</f>
        <v>0</v>
      </c>
      <c r="K52" s="5">
        <f>SUMIF(Overview_Moving_Averages!$A$3:$A$166,MAs_stock_list_match!$A52,Overview_Moving_Averages!J$3:J$166)</f>
        <v>540.46</v>
      </c>
      <c r="L52" s="5">
        <f>SUMIF(Overview_Moving_Averages!$A$3:$A$166,MAs_stock_list_match!$A52,Overview_Moving_Averages!K$3:K$166)</f>
        <v>0</v>
      </c>
      <c r="M52" s="5">
        <f>SUMIF(Overview_Moving_Averages!$A$3:$A$166,MAs_stock_list_match!$A52,Overview_Moving_Averages!L$3:L$166)</f>
        <v>293.85714285714283</v>
      </c>
      <c r="N52" s="5">
        <f>SUMIF(Overview_Moving_Averages!$A$3:$A$166,MAs_stock_list_match!$A52,Overview_Moving_Averages!M$3:M$166)</f>
        <v>0</v>
      </c>
      <c r="O52" s="5">
        <f>SUMIF(Overview_Moving_Averages!$A$3:$A$166,MAs_stock_list_match!$A52,Overview_Moving_Averages!N$3:N$166)</f>
        <v>0</v>
      </c>
      <c r="P52" s="5">
        <f>SUMIF(Overview_Moving_Averages!$A$3:$A$166,MAs_stock_list_match!$A52,Overview_Moving_Averages!O$3:O$166)</f>
        <v>18</v>
      </c>
      <c r="Q52" s="5">
        <f>SUMIF(Overview_Moving_Averages!$A$3:$A$166,MAs_stock_list_match!$A52,Overview_Moving_Averages!P$3:P$166)</f>
        <v>0</v>
      </c>
      <c r="R52" s="5">
        <f>SUMIF(Overview_Moving_Averages!$A$3:$A$166,MAs_stock_list_match!$A52,Overview_Moving_Averages!Q$3:Q$166)</f>
        <v>0</v>
      </c>
      <c r="S52" s="5">
        <f>SUMIF(Overview_Moving_Averages!$A$3:$A$166,MAs_stock_list_match!$A52,Overview_Moving_Averages!R$3:R$166)</f>
        <v>0</v>
      </c>
      <c r="T52" s="5">
        <f>SUMIF(Overview_Moving_Averages!$A$3:$A$166,MAs_stock_list_match!$A52,Overview_Moving_Averages!S$3:S$166)</f>
        <v>0</v>
      </c>
      <c r="U52" s="5">
        <f>SUMIF(Overview_Moving_Averages!$A$3:$A$166,MAs_stock_list_match!$A52,Overview_Moving_Averages!T$3:T$166)</f>
        <v>86615.002857142856</v>
      </c>
      <c r="V52" s="5">
        <f>SUMIF(Overview_Moving_Averages!$A$3:$A$166,MAs_stock_list_match!$A52,Overview_Moving_Averages!U$3:U$166)</f>
        <v>0</v>
      </c>
      <c r="W52" s="5">
        <f>SUMIF(Overview_Moving_Averages!$A$3:$A$166,MAs_stock_list_match!$A52,Overview_Moving_Averages!V$3:V$166)</f>
        <v>18.584285714285716</v>
      </c>
      <c r="X52" s="5">
        <f>SUMIF(Overview_Moving_Averages!$A$3:$A$166,MAs_stock_list_match!$A52,Overview_Moving_Averages!W$3:W$166)</f>
        <v>0</v>
      </c>
      <c r="Y52" s="5">
        <f>SUMIF(Overview_Moving_Averages!$A$3:$A$166,MAs_stock_list_match!$A52,Overview_Moving_Averages!X$3:X$166)</f>
        <v>0</v>
      </c>
    </row>
    <row r="53" spans="1:25" x14ac:dyDescent="0.3">
      <c r="A53" t="s">
        <v>199</v>
      </c>
      <c r="B53">
        <v>2012</v>
      </c>
      <c r="C53" s="5">
        <f>SUMIF(Overview_Moving_Averages!$A$3:$A$166,MAs_stock_list_match!$A53,Overview_Moving_Averages!B$3:B$166)</f>
        <v>0</v>
      </c>
      <c r="D53" s="5">
        <f>SUMIF(Overview_Moving_Averages!$A$3:$A$166,MAs_stock_list_match!$A53,Overview_Moving_Averages!C$3:C$166)</f>
        <v>0</v>
      </c>
      <c r="E53" s="5">
        <f>SUMIF(Overview_Moving_Averages!$A$3:$A$166,MAs_stock_list_match!$A53,Overview_Moving_Averages!D$3:D$166)</f>
        <v>0</v>
      </c>
      <c r="F53" s="5">
        <f>SUMIF(Overview_Moving_Averages!$A$3:$A$166,MAs_stock_list_match!$A53,Overview_Moving_Averages!E$3:E$166)</f>
        <v>0</v>
      </c>
      <c r="G53" s="5">
        <f>SUMIF(Overview_Moving_Averages!$A$3:$A$166,MAs_stock_list_match!$A53,Overview_Moving_Averages!F$3:F$166)</f>
        <v>0</v>
      </c>
      <c r="H53" s="5">
        <f>SUMIF(Overview_Moving_Averages!$A$3:$A$166,MAs_stock_list_match!$A53,Overview_Moving_Averages!G$3:G$166)</f>
        <v>0</v>
      </c>
      <c r="I53" s="5">
        <f>SUMIF(Overview_Moving_Averages!$A$3:$A$166,MAs_stock_list_match!$A53,Overview_Moving_Averages!H$3:H$166)</f>
        <v>0</v>
      </c>
      <c r="J53" s="5">
        <f>SUMIF(Overview_Moving_Averages!$A$3:$A$166,MAs_stock_list_match!$A53,Overview_Moving_Averages!I$3:I$166)</f>
        <v>0</v>
      </c>
      <c r="K53" s="5">
        <f>SUMIF(Overview_Moving_Averages!$A$3:$A$166,MAs_stock_list_match!$A53,Overview_Moving_Averages!J$3:J$166)</f>
        <v>0</v>
      </c>
      <c r="L53" s="5">
        <f>SUMIF(Overview_Moving_Averages!$A$3:$A$166,MAs_stock_list_match!$A53,Overview_Moving_Averages!K$3:K$166)</f>
        <v>0</v>
      </c>
      <c r="M53" s="5">
        <f>SUMIF(Overview_Moving_Averages!$A$3:$A$166,MAs_stock_list_match!$A53,Overview_Moving_Averages!L$3:L$166)</f>
        <v>0</v>
      </c>
      <c r="N53" s="5">
        <f>SUMIF(Overview_Moving_Averages!$A$3:$A$166,MAs_stock_list_match!$A53,Overview_Moving_Averages!M$3:M$166)</f>
        <v>0</v>
      </c>
      <c r="O53" s="5">
        <f>SUMIF(Overview_Moving_Averages!$A$3:$A$166,MAs_stock_list_match!$A53,Overview_Moving_Averages!N$3:N$166)</f>
        <v>0</v>
      </c>
      <c r="P53" s="5">
        <f>SUMIF(Overview_Moving_Averages!$A$3:$A$166,MAs_stock_list_match!$A53,Overview_Moving_Averages!O$3:O$166)</f>
        <v>0</v>
      </c>
      <c r="Q53" s="5">
        <f>SUMIF(Overview_Moving_Averages!$A$3:$A$166,MAs_stock_list_match!$A53,Overview_Moving_Averages!P$3:P$166)</f>
        <v>0</v>
      </c>
      <c r="R53" s="5">
        <f>SUMIF(Overview_Moving_Averages!$A$3:$A$166,MAs_stock_list_match!$A53,Overview_Moving_Averages!Q$3:Q$166)</f>
        <v>0</v>
      </c>
      <c r="S53" s="5">
        <f>SUMIF(Overview_Moving_Averages!$A$3:$A$166,MAs_stock_list_match!$A53,Overview_Moving_Averages!R$3:R$166)</f>
        <v>0</v>
      </c>
      <c r="T53" s="5">
        <f>SUMIF(Overview_Moving_Averages!$A$3:$A$166,MAs_stock_list_match!$A53,Overview_Moving_Averages!S$3:S$166)</f>
        <v>0</v>
      </c>
      <c r="U53" s="5">
        <f>SUMIF(Overview_Moving_Averages!$A$3:$A$166,MAs_stock_list_match!$A53,Overview_Moving_Averages!T$3:T$166)</f>
        <v>0</v>
      </c>
      <c r="V53" s="5">
        <f>SUMIF(Overview_Moving_Averages!$A$3:$A$166,MAs_stock_list_match!$A53,Overview_Moving_Averages!U$3:U$166)</f>
        <v>0</v>
      </c>
      <c r="W53" s="5">
        <f>SUMIF(Overview_Moving_Averages!$A$3:$A$166,MAs_stock_list_match!$A53,Overview_Moving_Averages!V$3:V$166)</f>
        <v>0</v>
      </c>
      <c r="X53" s="5">
        <f>SUMIF(Overview_Moving_Averages!$A$3:$A$166,MAs_stock_list_match!$A53,Overview_Moving_Averages!W$3:W$166)</f>
        <v>0</v>
      </c>
      <c r="Y53" s="5">
        <f>SUMIF(Overview_Moving_Averages!$A$3:$A$166,MAs_stock_list_match!$A53,Overview_Moving_Averages!X$3:X$166)</f>
        <v>0</v>
      </c>
    </row>
    <row r="54" spans="1:25" x14ac:dyDescent="0.3">
      <c r="A54" t="s">
        <v>127</v>
      </c>
      <c r="B54">
        <v>2012</v>
      </c>
      <c r="C54" s="5">
        <f>SUMIF(Overview_Moving_Averages!$A$3:$A$166,MAs_stock_list_match!$A54,Overview_Moving_Averages!B$3:B$166)</f>
        <v>12.26</v>
      </c>
      <c r="D54" s="5">
        <f>SUMIF(Overview_Moving_Averages!$A$3:$A$166,MAs_stock_list_match!$A54,Overview_Moving_Averages!C$3:C$166)</f>
        <v>11117.337142857143</v>
      </c>
      <c r="E54" s="5">
        <f>SUMIF(Overview_Moving_Averages!$A$3:$A$166,MAs_stock_list_match!$A54,Overview_Moving_Averages!D$3:D$166)</f>
        <v>4005.537142857143</v>
      </c>
      <c r="F54" s="5">
        <f>SUMIF(Overview_Moving_Averages!$A$3:$A$166,MAs_stock_list_match!$A54,Overview_Moving_Averages!E$3:E$166)</f>
        <v>0</v>
      </c>
      <c r="G54" s="5">
        <f>SUMIF(Overview_Moving_Averages!$A$3:$A$166,MAs_stock_list_match!$A54,Overview_Moving_Averages!F$3:F$166)</f>
        <v>9.0857142857142854</v>
      </c>
      <c r="H54" s="5">
        <f>SUMIF(Overview_Moving_Averages!$A$3:$A$166,MAs_stock_list_match!$A54,Overview_Moving_Averages!G$3:G$166)</f>
        <v>0</v>
      </c>
      <c r="I54" s="5">
        <f>SUMIF(Overview_Moving_Averages!$A$3:$A$166,MAs_stock_list_match!$A54,Overview_Moving_Averages!H$3:H$166)</f>
        <v>198.42857142857142</v>
      </c>
      <c r="J54" s="5">
        <f>SUMIF(Overview_Moving_Averages!$A$3:$A$166,MAs_stock_list_match!$A54,Overview_Moving_Averages!I$3:I$166)</f>
        <v>14063.657142857144</v>
      </c>
      <c r="K54" s="5">
        <f>SUMIF(Overview_Moving_Averages!$A$3:$A$166,MAs_stock_list_match!$A54,Overview_Moving_Averages!J$3:J$166)</f>
        <v>13536.925714285713</v>
      </c>
      <c r="L54" s="5">
        <f>SUMIF(Overview_Moving_Averages!$A$3:$A$166,MAs_stock_list_match!$A54,Overview_Moving_Averages!K$3:K$166)</f>
        <v>0</v>
      </c>
      <c r="M54" s="5">
        <f>SUMIF(Overview_Moving_Averages!$A$3:$A$166,MAs_stock_list_match!$A54,Overview_Moving_Averages!L$3:L$166)</f>
        <v>0</v>
      </c>
      <c r="N54" s="5">
        <f>SUMIF(Overview_Moving_Averages!$A$3:$A$166,MAs_stock_list_match!$A54,Overview_Moving_Averages!M$3:M$166)</f>
        <v>255.63428571428571</v>
      </c>
      <c r="O54" s="5">
        <f>SUMIF(Overview_Moving_Averages!$A$3:$A$166,MAs_stock_list_match!$A54,Overview_Moving_Averages!N$3:N$166)</f>
        <v>0</v>
      </c>
      <c r="P54" s="5">
        <f>SUMIF(Overview_Moving_Averages!$A$3:$A$166,MAs_stock_list_match!$A54,Overview_Moving_Averages!O$3:O$166)</f>
        <v>0</v>
      </c>
      <c r="Q54" s="5">
        <f>SUMIF(Overview_Moving_Averages!$A$3:$A$166,MAs_stock_list_match!$A54,Overview_Moving_Averages!P$3:P$166)</f>
        <v>0</v>
      </c>
      <c r="R54" s="5">
        <f>SUMIF(Overview_Moving_Averages!$A$3:$A$166,MAs_stock_list_match!$A54,Overview_Moving_Averages!Q$3:Q$166)</f>
        <v>0</v>
      </c>
      <c r="S54" s="5">
        <f>SUMIF(Overview_Moving_Averages!$A$3:$A$166,MAs_stock_list_match!$A54,Overview_Moving_Averages!R$3:R$166)</f>
        <v>0</v>
      </c>
      <c r="T54" s="5">
        <f>SUMIF(Overview_Moving_Averages!$A$3:$A$166,MAs_stock_list_match!$A54,Overview_Moving_Averages!S$3:S$166)</f>
        <v>21.571428571428573</v>
      </c>
      <c r="U54" s="5">
        <f>SUMIF(Overview_Moving_Averages!$A$3:$A$166,MAs_stock_list_match!$A54,Overview_Moving_Averages!T$3:T$166)</f>
        <v>50454.372857142866</v>
      </c>
      <c r="V54" s="5">
        <f>SUMIF(Overview_Moving_Averages!$A$3:$A$166,MAs_stock_list_match!$A54,Overview_Moving_Averages!U$3:U$166)</f>
        <v>871.59857142857152</v>
      </c>
      <c r="W54" s="5">
        <f>SUMIF(Overview_Moving_Averages!$A$3:$A$166,MAs_stock_list_match!$A54,Overview_Moving_Averages!V$3:V$166)</f>
        <v>22.214285714285715</v>
      </c>
      <c r="X54" s="5">
        <f>SUMIF(Overview_Moving_Averages!$A$3:$A$166,MAs_stock_list_match!$A54,Overview_Moving_Averages!W$3:W$166)</f>
        <v>3.7142857142857144</v>
      </c>
      <c r="Y54" s="5">
        <f>SUMIF(Overview_Moving_Averages!$A$3:$A$166,MAs_stock_list_match!$A54,Overview_Moving_Averages!X$3:X$166)</f>
        <v>887.14285714285722</v>
      </c>
    </row>
    <row r="55" spans="1:25" x14ac:dyDescent="0.3">
      <c r="A55" t="s">
        <v>128</v>
      </c>
      <c r="B55">
        <v>2012</v>
      </c>
      <c r="C55" s="5">
        <f>SUMIF(Overview_Moving_Averages!$A$3:$A$166,MAs_stock_list_match!$A55,Overview_Moving_Averages!B$3:B$166)</f>
        <v>0</v>
      </c>
      <c r="D55" s="5">
        <f>SUMIF(Overview_Moving_Averages!$A$3:$A$166,MAs_stock_list_match!$A55,Overview_Moving_Averages!C$3:C$166)</f>
        <v>0</v>
      </c>
      <c r="E55" s="5">
        <f>SUMIF(Overview_Moving_Averages!$A$3:$A$166,MAs_stock_list_match!$A55,Overview_Moving_Averages!D$3:D$166)</f>
        <v>0</v>
      </c>
      <c r="F55" s="5">
        <f>SUMIF(Overview_Moving_Averages!$A$3:$A$166,MAs_stock_list_match!$A55,Overview_Moving_Averages!E$3:E$166)</f>
        <v>0</v>
      </c>
      <c r="G55" s="5">
        <f>SUMIF(Overview_Moving_Averages!$A$3:$A$166,MAs_stock_list_match!$A55,Overview_Moving_Averages!F$3:F$166)</f>
        <v>0</v>
      </c>
      <c r="H55" s="5">
        <f>SUMIF(Overview_Moving_Averages!$A$3:$A$166,MAs_stock_list_match!$A55,Overview_Moving_Averages!G$3:G$166)</f>
        <v>0</v>
      </c>
      <c r="I55" s="5">
        <f>SUMIF(Overview_Moving_Averages!$A$3:$A$166,MAs_stock_list_match!$A55,Overview_Moving_Averages!H$3:H$166)</f>
        <v>0</v>
      </c>
      <c r="J55" s="5">
        <f>SUMIF(Overview_Moving_Averages!$A$3:$A$166,MAs_stock_list_match!$A55,Overview_Moving_Averages!I$3:I$166)</f>
        <v>0</v>
      </c>
      <c r="K55" s="5">
        <f>SUMIF(Overview_Moving_Averages!$A$3:$A$166,MAs_stock_list_match!$A55,Overview_Moving_Averages!J$3:J$166)</f>
        <v>4.3142857142857141</v>
      </c>
      <c r="L55" s="5">
        <f>SUMIF(Overview_Moving_Averages!$A$3:$A$166,MAs_stock_list_match!$A55,Overview_Moving_Averages!K$3:K$166)</f>
        <v>0</v>
      </c>
      <c r="M55" s="5">
        <f>SUMIF(Overview_Moving_Averages!$A$3:$A$166,MAs_stock_list_match!$A55,Overview_Moving_Averages!L$3:L$166)</f>
        <v>0</v>
      </c>
      <c r="N55" s="5">
        <f>SUMIF(Overview_Moving_Averages!$A$3:$A$166,MAs_stock_list_match!$A55,Overview_Moving_Averages!M$3:M$166)</f>
        <v>0</v>
      </c>
      <c r="O55" s="5">
        <f>SUMIF(Overview_Moving_Averages!$A$3:$A$166,MAs_stock_list_match!$A55,Overview_Moving_Averages!N$3:N$166)</f>
        <v>0</v>
      </c>
      <c r="P55" s="5">
        <f>SUMIF(Overview_Moving_Averages!$A$3:$A$166,MAs_stock_list_match!$A55,Overview_Moving_Averages!O$3:O$166)</f>
        <v>7264.7142857142853</v>
      </c>
      <c r="Q55" s="5">
        <f>SUMIF(Overview_Moving_Averages!$A$3:$A$166,MAs_stock_list_match!$A55,Overview_Moving_Averages!P$3:P$166)</f>
        <v>0</v>
      </c>
      <c r="R55" s="5">
        <f>SUMIF(Overview_Moving_Averages!$A$3:$A$166,MAs_stock_list_match!$A55,Overview_Moving_Averages!Q$3:Q$166)</f>
        <v>0</v>
      </c>
      <c r="S55" s="5">
        <f>SUMIF(Overview_Moving_Averages!$A$3:$A$166,MAs_stock_list_match!$A55,Overview_Moving_Averages!R$3:R$166)</f>
        <v>0</v>
      </c>
      <c r="T55" s="5">
        <f>SUMIF(Overview_Moving_Averages!$A$3:$A$166,MAs_stock_list_match!$A55,Overview_Moving_Averages!S$3:S$166)</f>
        <v>0</v>
      </c>
      <c r="U55" s="5">
        <f>SUMIF(Overview_Moving_Averages!$A$3:$A$166,MAs_stock_list_match!$A55,Overview_Moving_Averages!T$3:T$166)</f>
        <v>1.2071428571428571</v>
      </c>
      <c r="V55" s="5">
        <f>SUMIF(Overview_Moving_Averages!$A$3:$A$166,MAs_stock_list_match!$A55,Overview_Moving_Averages!U$3:U$166)</f>
        <v>0</v>
      </c>
      <c r="W55" s="5">
        <f>SUMIF(Overview_Moving_Averages!$A$3:$A$166,MAs_stock_list_match!$A55,Overview_Moving_Averages!V$3:V$166)</f>
        <v>0</v>
      </c>
      <c r="X55" s="5">
        <f>SUMIF(Overview_Moving_Averages!$A$3:$A$166,MAs_stock_list_match!$A55,Overview_Moving_Averages!W$3:W$166)</f>
        <v>0</v>
      </c>
      <c r="Y55" s="5">
        <f>SUMIF(Overview_Moving_Averages!$A$3:$A$166,MAs_stock_list_match!$A55,Overview_Moving_Averages!X$3:X$166)</f>
        <v>0</v>
      </c>
    </row>
    <row r="56" spans="1:25" x14ac:dyDescent="0.3">
      <c r="A56" t="s">
        <v>200</v>
      </c>
      <c r="B56">
        <v>2012</v>
      </c>
      <c r="C56" s="5">
        <f>SUMIF(Overview_Moving_Averages!$A$3:$A$166,MAs_stock_list_match!$A56,Overview_Moving_Averages!B$3:B$166)</f>
        <v>0</v>
      </c>
      <c r="D56" s="5">
        <f>SUMIF(Overview_Moving_Averages!$A$3:$A$166,MAs_stock_list_match!$A56,Overview_Moving_Averages!C$3:C$166)</f>
        <v>0</v>
      </c>
      <c r="E56" s="5">
        <f>SUMIF(Overview_Moving_Averages!$A$3:$A$166,MAs_stock_list_match!$A56,Overview_Moving_Averages!D$3:D$166)</f>
        <v>0</v>
      </c>
      <c r="F56" s="5">
        <f>SUMIF(Overview_Moving_Averages!$A$3:$A$166,MAs_stock_list_match!$A56,Overview_Moving_Averages!E$3:E$166)</f>
        <v>0</v>
      </c>
      <c r="G56" s="5">
        <f>SUMIF(Overview_Moving_Averages!$A$3:$A$166,MAs_stock_list_match!$A56,Overview_Moving_Averages!F$3:F$166)</f>
        <v>0</v>
      </c>
      <c r="H56" s="5">
        <f>SUMIF(Overview_Moving_Averages!$A$3:$A$166,MAs_stock_list_match!$A56,Overview_Moving_Averages!G$3:G$166)</f>
        <v>0</v>
      </c>
      <c r="I56" s="5">
        <f>SUMIF(Overview_Moving_Averages!$A$3:$A$166,MAs_stock_list_match!$A56,Overview_Moving_Averages!H$3:H$166)</f>
        <v>0</v>
      </c>
      <c r="J56" s="5">
        <f>SUMIF(Overview_Moving_Averages!$A$3:$A$166,MAs_stock_list_match!$A56,Overview_Moving_Averages!I$3:I$166)</f>
        <v>0</v>
      </c>
      <c r="K56" s="5">
        <f>SUMIF(Overview_Moving_Averages!$A$3:$A$166,MAs_stock_list_match!$A56,Overview_Moving_Averages!J$3:J$166)</f>
        <v>0</v>
      </c>
      <c r="L56" s="5">
        <f>SUMIF(Overview_Moving_Averages!$A$3:$A$166,MAs_stock_list_match!$A56,Overview_Moving_Averages!K$3:K$166)</f>
        <v>0</v>
      </c>
      <c r="M56" s="5">
        <f>SUMIF(Overview_Moving_Averages!$A$3:$A$166,MAs_stock_list_match!$A56,Overview_Moving_Averages!L$3:L$166)</f>
        <v>0</v>
      </c>
      <c r="N56" s="5">
        <f>SUMIF(Overview_Moving_Averages!$A$3:$A$166,MAs_stock_list_match!$A56,Overview_Moving_Averages!M$3:M$166)</f>
        <v>0</v>
      </c>
      <c r="O56" s="5">
        <f>SUMIF(Overview_Moving_Averages!$A$3:$A$166,MAs_stock_list_match!$A56,Overview_Moving_Averages!N$3:N$166)</f>
        <v>0</v>
      </c>
      <c r="P56" s="5">
        <f>SUMIF(Overview_Moving_Averages!$A$3:$A$166,MAs_stock_list_match!$A56,Overview_Moving_Averages!O$3:O$166)</f>
        <v>0</v>
      </c>
      <c r="Q56" s="5">
        <f>SUMIF(Overview_Moving_Averages!$A$3:$A$166,MAs_stock_list_match!$A56,Overview_Moving_Averages!P$3:P$166)</f>
        <v>0</v>
      </c>
      <c r="R56" s="5">
        <f>SUMIF(Overview_Moving_Averages!$A$3:$A$166,MAs_stock_list_match!$A56,Overview_Moving_Averages!Q$3:Q$166)</f>
        <v>0</v>
      </c>
      <c r="S56" s="5">
        <f>SUMIF(Overview_Moving_Averages!$A$3:$A$166,MAs_stock_list_match!$A56,Overview_Moving_Averages!R$3:R$166)</f>
        <v>0</v>
      </c>
      <c r="T56" s="5">
        <f>SUMIF(Overview_Moving_Averages!$A$3:$A$166,MAs_stock_list_match!$A56,Overview_Moving_Averages!S$3:S$166)</f>
        <v>0</v>
      </c>
      <c r="U56" s="5">
        <f>SUMIF(Overview_Moving_Averages!$A$3:$A$166,MAs_stock_list_match!$A56,Overview_Moving_Averages!T$3:T$166)</f>
        <v>0</v>
      </c>
      <c r="V56" s="5">
        <f>SUMIF(Overview_Moving_Averages!$A$3:$A$166,MAs_stock_list_match!$A56,Overview_Moving_Averages!U$3:U$166)</f>
        <v>0</v>
      </c>
      <c r="W56" s="5">
        <f>SUMIF(Overview_Moving_Averages!$A$3:$A$166,MAs_stock_list_match!$A56,Overview_Moving_Averages!V$3:V$166)</f>
        <v>0</v>
      </c>
      <c r="X56" s="5">
        <f>SUMIF(Overview_Moving_Averages!$A$3:$A$166,MAs_stock_list_match!$A56,Overview_Moving_Averages!W$3:W$166)</f>
        <v>0</v>
      </c>
      <c r="Y56" s="5">
        <f>SUMIF(Overview_Moving_Averages!$A$3:$A$166,MAs_stock_list_match!$A56,Overview_Moving_Averages!X$3:X$166)</f>
        <v>0</v>
      </c>
    </row>
    <row r="57" spans="1:25" x14ac:dyDescent="0.3">
      <c r="A57" t="s">
        <v>133</v>
      </c>
      <c r="B57">
        <v>2012</v>
      </c>
      <c r="C57" s="5">
        <f>SUMIF(Overview_Moving_Averages!$A$3:$A$166,MAs_stock_list_match!$A57,Overview_Moving_Averages!B$3:B$166)</f>
        <v>0</v>
      </c>
      <c r="D57" s="5">
        <f>SUMIF(Overview_Moving_Averages!$A$3:$A$166,MAs_stock_list_match!$A57,Overview_Moving_Averages!C$3:C$166)</f>
        <v>0</v>
      </c>
      <c r="E57" s="5">
        <f>SUMIF(Overview_Moving_Averages!$A$3:$A$166,MAs_stock_list_match!$A57,Overview_Moving_Averages!D$3:D$166)</f>
        <v>0</v>
      </c>
      <c r="F57" s="5">
        <f>SUMIF(Overview_Moving_Averages!$A$3:$A$166,MAs_stock_list_match!$A57,Overview_Moving_Averages!E$3:E$166)</f>
        <v>2159.4371428571426</v>
      </c>
      <c r="G57" s="5">
        <f>SUMIF(Overview_Moving_Averages!$A$3:$A$166,MAs_stock_list_match!$A57,Overview_Moving_Averages!F$3:F$166)</f>
        <v>0</v>
      </c>
      <c r="H57" s="5">
        <f>SUMIF(Overview_Moving_Averages!$A$3:$A$166,MAs_stock_list_match!$A57,Overview_Moving_Averages!G$3:G$166)</f>
        <v>0</v>
      </c>
      <c r="I57" s="5">
        <f>SUMIF(Overview_Moving_Averages!$A$3:$A$166,MAs_stock_list_match!$A57,Overview_Moving_Averages!H$3:H$166)</f>
        <v>0</v>
      </c>
      <c r="J57" s="5">
        <f>SUMIF(Overview_Moving_Averages!$A$3:$A$166,MAs_stock_list_match!$A57,Overview_Moving_Averages!I$3:I$166)</f>
        <v>0</v>
      </c>
      <c r="K57" s="5">
        <f>SUMIF(Overview_Moving_Averages!$A$3:$A$166,MAs_stock_list_match!$A57,Overview_Moving_Averages!J$3:J$166)</f>
        <v>182.92857142857142</v>
      </c>
      <c r="L57" s="5">
        <f>SUMIF(Overview_Moving_Averages!$A$3:$A$166,MAs_stock_list_match!$A57,Overview_Moving_Averages!K$3:K$166)</f>
        <v>0</v>
      </c>
      <c r="M57" s="5">
        <f>SUMIF(Overview_Moving_Averages!$A$3:$A$166,MAs_stock_list_match!$A57,Overview_Moving_Averages!L$3:L$166)</f>
        <v>0</v>
      </c>
      <c r="N57" s="5">
        <f>SUMIF(Overview_Moving_Averages!$A$3:$A$166,MAs_stock_list_match!$A57,Overview_Moving_Averages!M$3:M$166)</f>
        <v>0</v>
      </c>
      <c r="O57" s="5">
        <f>SUMIF(Overview_Moving_Averages!$A$3:$A$166,MAs_stock_list_match!$A57,Overview_Moving_Averages!N$3:N$166)</f>
        <v>0</v>
      </c>
      <c r="P57" s="5">
        <f>SUMIF(Overview_Moving_Averages!$A$3:$A$166,MAs_stock_list_match!$A57,Overview_Moving_Averages!O$3:O$166)</f>
        <v>5.8571428571428568</v>
      </c>
      <c r="Q57" s="5">
        <f>SUMIF(Overview_Moving_Averages!$A$3:$A$166,MAs_stock_list_match!$A57,Overview_Moving_Averages!P$3:P$166)</f>
        <v>0</v>
      </c>
      <c r="R57" s="5">
        <f>SUMIF(Overview_Moving_Averages!$A$3:$A$166,MAs_stock_list_match!$A57,Overview_Moving_Averages!Q$3:Q$166)</f>
        <v>230.30285714285716</v>
      </c>
      <c r="S57" s="5">
        <f>SUMIF(Overview_Moving_Averages!$A$3:$A$166,MAs_stock_list_match!$A57,Overview_Moving_Averages!R$3:R$166)</f>
        <v>56.9</v>
      </c>
      <c r="T57" s="5">
        <f>SUMIF(Overview_Moving_Averages!$A$3:$A$166,MAs_stock_list_match!$A57,Overview_Moving_Averages!S$3:S$166)</f>
        <v>0</v>
      </c>
      <c r="U57" s="5">
        <f>SUMIF(Overview_Moving_Averages!$A$3:$A$166,MAs_stock_list_match!$A57,Overview_Moving_Averages!T$3:T$166)</f>
        <v>10092.374285714284</v>
      </c>
      <c r="V57" s="5">
        <f>SUMIF(Overview_Moving_Averages!$A$3:$A$166,MAs_stock_list_match!$A57,Overview_Moving_Averages!U$3:U$166)</f>
        <v>0</v>
      </c>
      <c r="W57" s="5">
        <f>SUMIF(Overview_Moving_Averages!$A$3:$A$166,MAs_stock_list_match!$A57,Overview_Moving_Averages!V$3:V$166)</f>
        <v>0.18571428571428572</v>
      </c>
      <c r="X57" s="5">
        <f>SUMIF(Overview_Moving_Averages!$A$3:$A$166,MAs_stock_list_match!$A57,Overview_Moving_Averages!W$3:W$166)</f>
        <v>0</v>
      </c>
      <c r="Y57" s="5">
        <f>SUMIF(Overview_Moving_Averages!$A$3:$A$166,MAs_stock_list_match!$A57,Overview_Moving_Averages!X$3:X$166)</f>
        <v>0</v>
      </c>
    </row>
    <row r="58" spans="1:25" x14ac:dyDescent="0.3">
      <c r="A58" t="s">
        <v>134</v>
      </c>
      <c r="B58">
        <v>2012</v>
      </c>
      <c r="C58" s="5">
        <f>SUMIF(Overview_Moving_Averages!$A$3:$A$166,MAs_stock_list_match!$A58,Overview_Moving_Averages!B$3:B$166)</f>
        <v>0</v>
      </c>
      <c r="D58" s="5">
        <f>SUMIF(Overview_Moving_Averages!$A$3:$A$166,MAs_stock_list_match!$A58,Overview_Moving_Averages!C$3:C$166)</f>
        <v>0</v>
      </c>
      <c r="E58" s="5">
        <f>SUMIF(Overview_Moving_Averages!$A$3:$A$166,MAs_stock_list_match!$A58,Overview_Moving_Averages!D$3:D$166)</f>
        <v>165.07</v>
      </c>
      <c r="F58" s="5">
        <f>SUMIF(Overview_Moving_Averages!$A$3:$A$166,MAs_stock_list_match!$A58,Overview_Moving_Averages!E$3:E$166)</f>
        <v>0</v>
      </c>
      <c r="G58" s="5">
        <f>SUMIF(Overview_Moving_Averages!$A$3:$A$166,MAs_stock_list_match!$A58,Overview_Moving_Averages!F$3:F$166)</f>
        <v>0</v>
      </c>
      <c r="H58" s="5">
        <f>SUMIF(Overview_Moving_Averages!$A$3:$A$166,MAs_stock_list_match!$A58,Overview_Moving_Averages!G$3:G$166)</f>
        <v>0</v>
      </c>
      <c r="I58" s="5">
        <f>SUMIF(Overview_Moving_Averages!$A$3:$A$166,MAs_stock_list_match!$A58,Overview_Moving_Averages!H$3:H$166)</f>
        <v>0</v>
      </c>
      <c r="J58" s="5">
        <f>SUMIF(Overview_Moving_Averages!$A$3:$A$166,MAs_stock_list_match!$A58,Overview_Moving_Averages!I$3:I$166)</f>
        <v>0</v>
      </c>
      <c r="K58" s="5">
        <f>SUMIF(Overview_Moving_Averages!$A$3:$A$166,MAs_stock_list_match!$A58,Overview_Moving_Averages!J$3:J$166)</f>
        <v>4.4285714285714282E-2</v>
      </c>
      <c r="L58" s="5">
        <f>SUMIF(Overview_Moving_Averages!$A$3:$A$166,MAs_stock_list_match!$A58,Overview_Moving_Averages!K$3:K$166)</f>
        <v>0</v>
      </c>
      <c r="M58" s="5">
        <f>SUMIF(Overview_Moving_Averages!$A$3:$A$166,MAs_stock_list_match!$A58,Overview_Moving_Averages!L$3:L$166)</f>
        <v>0</v>
      </c>
      <c r="N58" s="5">
        <f>SUMIF(Overview_Moving_Averages!$A$3:$A$166,MAs_stock_list_match!$A58,Overview_Moving_Averages!M$3:M$166)</f>
        <v>0</v>
      </c>
      <c r="O58" s="5">
        <f>SUMIF(Overview_Moving_Averages!$A$3:$A$166,MAs_stock_list_match!$A58,Overview_Moving_Averages!N$3:N$166)</f>
        <v>0</v>
      </c>
      <c r="P58" s="5">
        <f>SUMIF(Overview_Moving_Averages!$A$3:$A$166,MAs_stock_list_match!$A58,Overview_Moving_Averages!O$3:O$166)</f>
        <v>0</v>
      </c>
      <c r="Q58" s="5">
        <f>SUMIF(Overview_Moving_Averages!$A$3:$A$166,MAs_stock_list_match!$A58,Overview_Moving_Averages!P$3:P$166)</f>
        <v>0</v>
      </c>
      <c r="R58" s="5">
        <f>SUMIF(Overview_Moving_Averages!$A$3:$A$166,MAs_stock_list_match!$A58,Overview_Moving_Averages!Q$3:Q$166)</f>
        <v>0</v>
      </c>
      <c r="S58" s="5">
        <f>SUMIF(Overview_Moving_Averages!$A$3:$A$166,MAs_stock_list_match!$A58,Overview_Moving_Averages!R$3:R$166)</f>
        <v>0</v>
      </c>
      <c r="T58" s="5">
        <f>SUMIF(Overview_Moving_Averages!$A$3:$A$166,MAs_stock_list_match!$A58,Overview_Moving_Averages!S$3:S$166)</f>
        <v>0</v>
      </c>
      <c r="U58" s="5">
        <f>SUMIF(Overview_Moving_Averages!$A$3:$A$166,MAs_stock_list_match!$A58,Overview_Moving_Averages!T$3:T$166)</f>
        <v>1912.3671428571429</v>
      </c>
      <c r="V58" s="5">
        <f>SUMIF(Overview_Moving_Averages!$A$3:$A$166,MAs_stock_list_match!$A58,Overview_Moving_Averages!U$3:U$166)</f>
        <v>0</v>
      </c>
      <c r="W58" s="5">
        <f>SUMIF(Overview_Moving_Averages!$A$3:$A$166,MAs_stock_list_match!$A58,Overview_Moving_Averages!V$3:V$166)</f>
        <v>0</v>
      </c>
      <c r="X58" s="5">
        <f>SUMIF(Overview_Moving_Averages!$A$3:$A$166,MAs_stock_list_match!$A58,Overview_Moving_Averages!W$3:W$166)</f>
        <v>0</v>
      </c>
      <c r="Y58" s="5">
        <f>SUMIF(Overview_Moving_Averages!$A$3:$A$166,MAs_stock_list_match!$A58,Overview_Moving_Averages!X$3:X$166)</f>
        <v>147.52857142857144</v>
      </c>
    </row>
    <row r="59" spans="1:25" x14ac:dyDescent="0.3">
      <c r="A59" t="s">
        <v>201</v>
      </c>
      <c r="B59">
        <v>2012</v>
      </c>
      <c r="C59" s="5">
        <f>SUMIF(Overview_Moving_Averages!$A$3:$A$166,MAs_stock_list_match!$A59,Overview_Moving_Averages!B$3:B$166)</f>
        <v>0</v>
      </c>
      <c r="D59" s="5">
        <f>SUMIF(Overview_Moving_Averages!$A$3:$A$166,MAs_stock_list_match!$A59,Overview_Moving_Averages!C$3:C$166)</f>
        <v>0</v>
      </c>
      <c r="E59" s="5">
        <f>SUMIF(Overview_Moving_Averages!$A$3:$A$166,MAs_stock_list_match!$A59,Overview_Moving_Averages!D$3:D$166)</f>
        <v>0</v>
      </c>
      <c r="F59" s="5">
        <f>SUMIF(Overview_Moving_Averages!$A$3:$A$166,MAs_stock_list_match!$A59,Overview_Moving_Averages!E$3:E$166)</f>
        <v>0</v>
      </c>
      <c r="G59" s="5">
        <f>SUMIF(Overview_Moving_Averages!$A$3:$A$166,MAs_stock_list_match!$A59,Overview_Moving_Averages!F$3:F$166)</f>
        <v>0</v>
      </c>
      <c r="H59" s="5">
        <f>SUMIF(Overview_Moving_Averages!$A$3:$A$166,MAs_stock_list_match!$A59,Overview_Moving_Averages!G$3:G$166)</f>
        <v>0</v>
      </c>
      <c r="I59" s="5">
        <f>SUMIF(Overview_Moving_Averages!$A$3:$A$166,MAs_stock_list_match!$A59,Overview_Moving_Averages!H$3:H$166)</f>
        <v>0</v>
      </c>
      <c r="J59" s="5">
        <f>SUMIF(Overview_Moving_Averages!$A$3:$A$166,MAs_stock_list_match!$A59,Overview_Moving_Averages!I$3:I$166)</f>
        <v>0</v>
      </c>
      <c r="K59" s="5">
        <f>SUMIF(Overview_Moving_Averages!$A$3:$A$166,MAs_stock_list_match!$A59,Overview_Moving_Averages!J$3:J$166)</f>
        <v>0</v>
      </c>
      <c r="L59" s="5">
        <f>SUMIF(Overview_Moving_Averages!$A$3:$A$166,MAs_stock_list_match!$A59,Overview_Moving_Averages!K$3:K$166)</f>
        <v>0</v>
      </c>
      <c r="M59" s="5">
        <f>SUMIF(Overview_Moving_Averages!$A$3:$A$166,MAs_stock_list_match!$A59,Overview_Moving_Averages!L$3:L$166)</f>
        <v>0</v>
      </c>
      <c r="N59" s="5">
        <f>SUMIF(Overview_Moving_Averages!$A$3:$A$166,MAs_stock_list_match!$A59,Overview_Moving_Averages!M$3:M$166)</f>
        <v>0</v>
      </c>
      <c r="O59" s="5">
        <f>SUMIF(Overview_Moving_Averages!$A$3:$A$166,MAs_stock_list_match!$A59,Overview_Moving_Averages!N$3:N$166)</f>
        <v>0</v>
      </c>
      <c r="P59" s="5">
        <f>SUMIF(Overview_Moving_Averages!$A$3:$A$166,MAs_stock_list_match!$A59,Overview_Moving_Averages!O$3:O$166)</f>
        <v>0</v>
      </c>
      <c r="Q59" s="5">
        <f>SUMIF(Overview_Moving_Averages!$A$3:$A$166,MAs_stock_list_match!$A59,Overview_Moving_Averages!P$3:P$166)</f>
        <v>0</v>
      </c>
      <c r="R59" s="5">
        <f>SUMIF(Overview_Moving_Averages!$A$3:$A$166,MAs_stock_list_match!$A59,Overview_Moving_Averages!Q$3:Q$166)</f>
        <v>0</v>
      </c>
      <c r="S59" s="5">
        <f>SUMIF(Overview_Moving_Averages!$A$3:$A$166,MAs_stock_list_match!$A59,Overview_Moving_Averages!R$3:R$166)</f>
        <v>0</v>
      </c>
      <c r="T59" s="5">
        <f>SUMIF(Overview_Moving_Averages!$A$3:$A$166,MAs_stock_list_match!$A59,Overview_Moving_Averages!S$3:S$166)</f>
        <v>0</v>
      </c>
      <c r="U59" s="5">
        <f>SUMIF(Overview_Moving_Averages!$A$3:$A$166,MAs_stock_list_match!$A59,Overview_Moving_Averages!T$3:T$166)</f>
        <v>0</v>
      </c>
      <c r="V59" s="5">
        <f>SUMIF(Overview_Moving_Averages!$A$3:$A$166,MAs_stock_list_match!$A59,Overview_Moving_Averages!U$3:U$166)</f>
        <v>0</v>
      </c>
      <c r="W59" s="5">
        <f>SUMIF(Overview_Moving_Averages!$A$3:$A$166,MAs_stock_list_match!$A59,Overview_Moving_Averages!V$3:V$166)</f>
        <v>0</v>
      </c>
      <c r="X59" s="5">
        <f>SUMIF(Overview_Moving_Averages!$A$3:$A$166,MAs_stock_list_match!$A59,Overview_Moving_Averages!W$3:W$166)</f>
        <v>0</v>
      </c>
      <c r="Y59" s="5">
        <f>SUMIF(Overview_Moving_Averages!$A$3:$A$166,MAs_stock_list_match!$A59,Overview_Moving_Averages!X$3:X$166)</f>
        <v>0</v>
      </c>
    </row>
    <row r="60" spans="1:25" x14ac:dyDescent="0.3">
      <c r="A60" t="s">
        <v>202</v>
      </c>
      <c r="B60">
        <v>2012</v>
      </c>
      <c r="C60" s="5">
        <f>SUMIF(Overview_Moving_Averages!$A$3:$A$166,MAs_stock_list_match!$A60,Overview_Moving_Averages!B$3:B$166)</f>
        <v>0</v>
      </c>
      <c r="D60" s="5">
        <f>SUMIF(Overview_Moving_Averages!$A$3:$A$166,MAs_stock_list_match!$A60,Overview_Moving_Averages!C$3:C$166)</f>
        <v>0</v>
      </c>
      <c r="E60" s="5">
        <f>SUMIF(Overview_Moving_Averages!$A$3:$A$166,MAs_stock_list_match!$A60,Overview_Moving_Averages!D$3:D$166)</f>
        <v>0</v>
      </c>
      <c r="F60" s="5">
        <f>SUMIF(Overview_Moving_Averages!$A$3:$A$166,MAs_stock_list_match!$A60,Overview_Moving_Averages!E$3:E$166)</f>
        <v>0</v>
      </c>
      <c r="G60" s="5">
        <f>SUMIF(Overview_Moving_Averages!$A$3:$A$166,MAs_stock_list_match!$A60,Overview_Moving_Averages!F$3:F$166)</f>
        <v>0</v>
      </c>
      <c r="H60" s="5">
        <f>SUMIF(Overview_Moving_Averages!$A$3:$A$166,MAs_stock_list_match!$A60,Overview_Moving_Averages!G$3:G$166)</f>
        <v>0</v>
      </c>
      <c r="I60" s="5">
        <f>SUMIF(Overview_Moving_Averages!$A$3:$A$166,MAs_stock_list_match!$A60,Overview_Moving_Averages!H$3:H$166)</f>
        <v>0</v>
      </c>
      <c r="J60" s="5">
        <f>SUMIF(Overview_Moving_Averages!$A$3:$A$166,MAs_stock_list_match!$A60,Overview_Moving_Averages!I$3:I$166)</f>
        <v>0</v>
      </c>
      <c r="K60" s="5">
        <f>SUMIF(Overview_Moving_Averages!$A$3:$A$166,MAs_stock_list_match!$A60,Overview_Moving_Averages!J$3:J$166)</f>
        <v>0</v>
      </c>
      <c r="L60" s="5">
        <f>SUMIF(Overview_Moving_Averages!$A$3:$A$166,MAs_stock_list_match!$A60,Overview_Moving_Averages!K$3:K$166)</f>
        <v>0</v>
      </c>
      <c r="M60" s="5">
        <f>SUMIF(Overview_Moving_Averages!$A$3:$A$166,MAs_stock_list_match!$A60,Overview_Moving_Averages!L$3:L$166)</f>
        <v>0</v>
      </c>
      <c r="N60" s="5">
        <f>SUMIF(Overview_Moving_Averages!$A$3:$A$166,MAs_stock_list_match!$A60,Overview_Moving_Averages!M$3:M$166)</f>
        <v>0</v>
      </c>
      <c r="O60" s="5">
        <f>SUMIF(Overview_Moving_Averages!$A$3:$A$166,MAs_stock_list_match!$A60,Overview_Moving_Averages!N$3:N$166)</f>
        <v>0</v>
      </c>
      <c r="P60" s="5">
        <f>SUMIF(Overview_Moving_Averages!$A$3:$A$166,MAs_stock_list_match!$A60,Overview_Moving_Averages!O$3:O$166)</f>
        <v>0</v>
      </c>
      <c r="Q60" s="5">
        <f>SUMIF(Overview_Moving_Averages!$A$3:$A$166,MAs_stock_list_match!$A60,Overview_Moving_Averages!P$3:P$166)</f>
        <v>0</v>
      </c>
      <c r="R60" s="5">
        <f>SUMIF(Overview_Moving_Averages!$A$3:$A$166,MAs_stock_list_match!$A60,Overview_Moving_Averages!Q$3:Q$166)</f>
        <v>0</v>
      </c>
      <c r="S60" s="5">
        <f>SUMIF(Overview_Moving_Averages!$A$3:$A$166,MAs_stock_list_match!$A60,Overview_Moving_Averages!R$3:R$166)</f>
        <v>0</v>
      </c>
      <c r="T60" s="5">
        <f>SUMIF(Overview_Moving_Averages!$A$3:$A$166,MAs_stock_list_match!$A60,Overview_Moving_Averages!S$3:S$166)</f>
        <v>0</v>
      </c>
      <c r="U60" s="5">
        <f>SUMIF(Overview_Moving_Averages!$A$3:$A$166,MAs_stock_list_match!$A60,Overview_Moving_Averages!T$3:T$166)</f>
        <v>0</v>
      </c>
      <c r="V60" s="5">
        <f>SUMIF(Overview_Moving_Averages!$A$3:$A$166,MAs_stock_list_match!$A60,Overview_Moving_Averages!U$3:U$166)</f>
        <v>0</v>
      </c>
      <c r="W60" s="5">
        <f>SUMIF(Overview_Moving_Averages!$A$3:$A$166,MAs_stock_list_match!$A60,Overview_Moving_Averages!V$3:V$166)</f>
        <v>0</v>
      </c>
      <c r="X60" s="5">
        <f>SUMIF(Overview_Moving_Averages!$A$3:$A$166,MAs_stock_list_match!$A60,Overview_Moving_Averages!W$3:W$166)</f>
        <v>0</v>
      </c>
      <c r="Y60" s="5">
        <f>SUMIF(Overview_Moving_Averages!$A$3:$A$166,MAs_stock_list_match!$A60,Overview_Moving_Averages!X$3:X$166)</f>
        <v>0</v>
      </c>
    </row>
    <row r="61" spans="1:25" x14ac:dyDescent="0.3">
      <c r="A61" t="s">
        <v>142</v>
      </c>
      <c r="B61">
        <v>2012</v>
      </c>
      <c r="C61" s="5">
        <f>SUMIF(Overview_Moving_Averages!$A$3:$A$166,MAs_stock_list_match!$A61,Overview_Moving_Averages!B$3:B$166)</f>
        <v>0</v>
      </c>
      <c r="D61" s="5">
        <f>SUMIF(Overview_Moving_Averages!$A$3:$A$166,MAs_stock_list_match!$A61,Overview_Moving_Averages!C$3:C$166)</f>
        <v>0</v>
      </c>
      <c r="E61" s="5">
        <f>SUMIF(Overview_Moving_Averages!$A$3:$A$166,MAs_stock_list_match!$A61,Overview_Moving_Averages!D$3:D$166)</f>
        <v>0</v>
      </c>
      <c r="F61" s="5">
        <f>SUMIF(Overview_Moving_Averages!$A$3:$A$166,MAs_stock_list_match!$A61,Overview_Moving_Averages!E$3:E$166)</f>
        <v>0</v>
      </c>
      <c r="G61" s="5">
        <f>SUMIF(Overview_Moving_Averages!$A$3:$A$166,MAs_stock_list_match!$A61,Overview_Moving_Averages!F$3:F$166)</f>
        <v>0</v>
      </c>
      <c r="H61" s="5">
        <f>SUMIF(Overview_Moving_Averages!$A$3:$A$166,MAs_stock_list_match!$A61,Overview_Moving_Averages!G$3:G$166)</f>
        <v>0</v>
      </c>
      <c r="I61" s="5">
        <f>SUMIF(Overview_Moving_Averages!$A$3:$A$166,MAs_stock_list_match!$A61,Overview_Moving_Averages!H$3:H$166)</f>
        <v>0</v>
      </c>
      <c r="J61" s="5">
        <f>SUMIF(Overview_Moving_Averages!$A$3:$A$166,MAs_stock_list_match!$A61,Overview_Moving_Averages!I$3:I$166)</f>
        <v>0</v>
      </c>
      <c r="K61" s="5">
        <f>SUMIF(Overview_Moving_Averages!$A$3:$A$166,MAs_stock_list_match!$A61,Overview_Moving_Averages!J$3:J$166)</f>
        <v>0</v>
      </c>
      <c r="L61" s="5">
        <f>SUMIF(Overview_Moving_Averages!$A$3:$A$166,MAs_stock_list_match!$A61,Overview_Moving_Averages!K$3:K$166)</f>
        <v>0</v>
      </c>
      <c r="M61" s="5">
        <f>SUMIF(Overview_Moving_Averages!$A$3:$A$166,MAs_stock_list_match!$A61,Overview_Moving_Averages!L$3:L$166)</f>
        <v>1432.1428571428571</v>
      </c>
      <c r="N61" s="5">
        <f>SUMIF(Overview_Moving_Averages!$A$3:$A$166,MAs_stock_list_match!$A61,Overview_Moving_Averages!M$3:M$166)</f>
        <v>0</v>
      </c>
      <c r="O61" s="5">
        <f>SUMIF(Overview_Moving_Averages!$A$3:$A$166,MAs_stock_list_match!$A61,Overview_Moving_Averages!N$3:N$166)</f>
        <v>0</v>
      </c>
      <c r="P61" s="5">
        <f>SUMIF(Overview_Moving_Averages!$A$3:$A$166,MAs_stock_list_match!$A61,Overview_Moving_Averages!O$3:O$166)</f>
        <v>6135.2857142857147</v>
      </c>
      <c r="Q61" s="5">
        <f>SUMIF(Overview_Moving_Averages!$A$3:$A$166,MAs_stock_list_match!$A61,Overview_Moving_Averages!P$3:P$166)</f>
        <v>0</v>
      </c>
      <c r="R61" s="5">
        <f>SUMIF(Overview_Moving_Averages!$A$3:$A$166,MAs_stock_list_match!$A61,Overview_Moving_Averages!Q$3:Q$166)</f>
        <v>0</v>
      </c>
      <c r="S61" s="5">
        <f>SUMIF(Overview_Moving_Averages!$A$3:$A$166,MAs_stock_list_match!$A61,Overview_Moving_Averages!R$3:R$166)</f>
        <v>0</v>
      </c>
      <c r="T61" s="5">
        <f>SUMIF(Overview_Moving_Averages!$A$3:$A$166,MAs_stock_list_match!$A61,Overview_Moving_Averages!S$3:S$166)</f>
        <v>0</v>
      </c>
      <c r="U61" s="5">
        <f>SUMIF(Overview_Moving_Averages!$A$3:$A$166,MAs_stock_list_match!$A61,Overview_Moving_Averages!T$3:T$166)</f>
        <v>53.592857142857142</v>
      </c>
      <c r="V61" s="5">
        <f>SUMIF(Overview_Moving_Averages!$A$3:$A$166,MAs_stock_list_match!$A61,Overview_Moving_Averages!U$3:U$166)</f>
        <v>0</v>
      </c>
      <c r="W61" s="5">
        <f>SUMIF(Overview_Moving_Averages!$A$3:$A$166,MAs_stock_list_match!$A61,Overview_Moving_Averages!V$3:V$166)</f>
        <v>0</v>
      </c>
      <c r="X61" s="5">
        <f>SUMIF(Overview_Moving_Averages!$A$3:$A$166,MAs_stock_list_match!$A61,Overview_Moving_Averages!W$3:W$166)</f>
        <v>0</v>
      </c>
      <c r="Y61" s="5">
        <f>SUMIF(Overview_Moving_Averages!$A$3:$A$166,MAs_stock_list_match!$A61,Overview_Moving_Averages!X$3:X$166)</f>
        <v>0</v>
      </c>
    </row>
    <row r="62" spans="1:25" x14ac:dyDescent="0.3">
      <c r="A62" t="s">
        <v>149</v>
      </c>
      <c r="B62">
        <v>2012</v>
      </c>
      <c r="C62" s="5">
        <f>SUMIF(Overview_Moving_Averages!$A$3:$A$166,MAs_stock_list_match!$A62,Overview_Moving_Averages!B$3:B$166)</f>
        <v>0</v>
      </c>
      <c r="D62" s="5">
        <f>SUMIF(Overview_Moving_Averages!$A$3:$A$166,MAs_stock_list_match!$A62,Overview_Moving_Averages!C$3:C$166)</f>
        <v>6669</v>
      </c>
      <c r="E62" s="5">
        <f>SUMIF(Overview_Moving_Averages!$A$3:$A$166,MAs_stock_list_match!$A62,Overview_Moving_Averages!D$3:D$166)</f>
        <v>221101.66142857142</v>
      </c>
      <c r="F62" s="5">
        <f>SUMIF(Overview_Moving_Averages!$A$3:$A$166,MAs_stock_list_match!$A62,Overview_Moving_Averages!E$3:E$166)</f>
        <v>0</v>
      </c>
      <c r="G62" s="5">
        <f>SUMIF(Overview_Moving_Averages!$A$3:$A$166,MAs_stock_list_match!$A62,Overview_Moving_Averages!F$3:F$166)</f>
        <v>0</v>
      </c>
      <c r="H62" s="5">
        <f>SUMIF(Overview_Moving_Averages!$A$3:$A$166,MAs_stock_list_match!$A62,Overview_Moving_Averages!G$3:G$166)</f>
        <v>0</v>
      </c>
      <c r="I62" s="5">
        <f>SUMIF(Overview_Moving_Averages!$A$3:$A$166,MAs_stock_list_match!$A62,Overview_Moving_Averages!H$3:H$166)</f>
        <v>1070.4285714285713</v>
      </c>
      <c r="J62" s="5">
        <f>SUMIF(Overview_Moving_Averages!$A$3:$A$166,MAs_stock_list_match!$A62,Overview_Moving_Averages!I$3:I$166)</f>
        <v>3.4814285714285722</v>
      </c>
      <c r="K62" s="5">
        <f>SUMIF(Overview_Moving_Averages!$A$3:$A$166,MAs_stock_list_match!$A62,Overview_Moving_Averages!J$3:J$166)</f>
        <v>3184</v>
      </c>
      <c r="L62" s="5">
        <f>SUMIF(Overview_Moving_Averages!$A$3:$A$166,MAs_stock_list_match!$A62,Overview_Moving_Averages!K$3:K$166)</f>
        <v>0</v>
      </c>
      <c r="M62" s="5">
        <f>SUMIF(Overview_Moving_Averages!$A$3:$A$166,MAs_stock_list_match!$A62,Overview_Moving_Averages!L$3:L$166)</f>
        <v>0</v>
      </c>
      <c r="N62" s="5">
        <f>SUMIF(Overview_Moving_Averages!$A$3:$A$166,MAs_stock_list_match!$A62,Overview_Moving_Averages!M$3:M$166)</f>
        <v>0</v>
      </c>
      <c r="O62" s="5">
        <f>SUMIF(Overview_Moving_Averages!$A$3:$A$166,MAs_stock_list_match!$A62,Overview_Moving_Averages!N$3:N$166)</f>
        <v>0</v>
      </c>
      <c r="P62" s="5">
        <f>SUMIF(Overview_Moving_Averages!$A$3:$A$166,MAs_stock_list_match!$A62,Overview_Moving_Averages!O$3:O$166)</f>
        <v>0</v>
      </c>
      <c r="Q62" s="5">
        <f>SUMIF(Overview_Moving_Averages!$A$3:$A$166,MAs_stock_list_match!$A62,Overview_Moving_Averages!P$3:P$166)</f>
        <v>0</v>
      </c>
      <c r="R62" s="5">
        <f>SUMIF(Overview_Moving_Averages!$A$3:$A$166,MAs_stock_list_match!$A62,Overview_Moving_Averages!Q$3:Q$166)</f>
        <v>422.09999999999997</v>
      </c>
      <c r="S62" s="5">
        <f>SUMIF(Overview_Moving_Averages!$A$3:$A$166,MAs_stock_list_match!$A62,Overview_Moving_Averages!R$3:R$166)</f>
        <v>0</v>
      </c>
      <c r="T62" s="5">
        <f>SUMIF(Overview_Moving_Averages!$A$3:$A$166,MAs_stock_list_match!$A62,Overview_Moving_Averages!S$3:S$166)</f>
        <v>248.42857142857142</v>
      </c>
      <c r="U62" s="5">
        <f>SUMIF(Overview_Moving_Averages!$A$3:$A$166,MAs_stock_list_match!$A62,Overview_Moving_Averages!T$3:T$166)</f>
        <v>53526.649999999987</v>
      </c>
      <c r="V62" s="5">
        <f>SUMIF(Overview_Moving_Averages!$A$3:$A$166,MAs_stock_list_match!$A62,Overview_Moving_Averages!U$3:U$166)</f>
        <v>0</v>
      </c>
      <c r="W62" s="5">
        <f>SUMIF(Overview_Moving_Averages!$A$3:$A$166,MAs_stock_list_match!$A62,Overview_Moving_Averages!V$3:V$166)</f>
        <v>0</v>
      </c>
      <c r="X62" s="5">
        <f>SUMIF(Overview_Moving_Averages!$A$3:$A$166,MAs_stock_list_match!$A62,Overview_Moving_Averages!W$3:W$166)</f>
        <v>0</v>
      </c>
      <c r="Y62" s="5">
        <f>SUMIF(Overview_Moving_Averages!$A$3:$A$166,MAs_stock_list_match!$A62,Overview_Moving_Averages!X$3:X$166)</f>
        <v>19173.157142857144</v>
      </c>
    </row>
    <row r="63" spans="1:25" x14ac:dyDescent="0.3">
      <c r="A63" t="s">
        <v>150</v>
      </c>
      <c r="B63">
        <v>2012</v>
      </c>
      <c r="C63" s="5">
        <f>SUMIF(Overview_Moving_Averages!$A$3:$A$166,MAs_stock_list_match!$A63,Overview_Moving_Averages!B$3:B$166)</f>
        <v>0</v>
      </c>
      <c r="D63" s="5">
        <f>SUMIF(Overview_Moving_Averages!$A$3:$A$166,MAs_stock_list_match!$A63,Overview_Moving_Averages!C$3:C$166)</f>
        <v>6669</v>
      </c>
      <c r="E63" s="5">
        <f>SUMIF(Overview_Moving_Averages!$A$3:$A$166,MAs_stock_list_match!$A63,Overview_Moving_Averages!D$3:D$166)</f>
        <v>221101.66142857142</v>
      </c>
      <c r="F63" s="5">
        <f>SUMIF(Overview_Moving_Averages!$A$3:$A$166,MAs_stock_list_match!$A63,Overview_Moving_Averages!E$3:E$166)</f>
        <v>0</v>
      </c>
      <c r="G63" s="5">
        <f>SUMIF(Overview_Moving_Averages!$A$3:$A$166,MAs_stock_list_match!$A63,Overview_Moving_Averages!F$3:F$166)</f>
        <v>0</v>
      </c>
      <c r="H63" s="5">
        <f>SUMIF(Overview_Moving_Averages!$A$3:$A$166,MAs_stock_list_match!$A63,Overview_Moving_Averages!G$3:G$166)</f>
        <v>0</v>
      </c>
      <c r="I63" s="5">
        <f>SUMIF(Overview_Moving_Averages!$A$3:$A$166,MAs_stock_list_match!$A63,Overview_Moving_Averages!H$3:H$166)</f>
        <v>1070.4285714285713</v>
      </c>
      <c r="J63" s="5">
        <f>SUMIF(Overview_Moving_Averages!$A$3:$A$166,MAs_stock_list_match!$A63,Overview_Moving_Averages!I$3:I$166)</f>
        <v>3.4814285714285722</v>
      </c>
      <c r="K63" s="5">
        <f>SUMIF(Overview_Moving_Averages!$A$3:$A$166,MAs_stock_list_match!$A63,Overview_Moving_Averages!J$3:J$166)</f>
        <v>3184</v>
      </c>
      <c r="L63" s="5">
        <f>SUMIF(Overview_Moving_Averages!$A$3:$A$166,MAs_stock_list_match!$A63,Overview_Moving_Averages!K$3:K$166)</f>
        <v>0</v>
      </c>
      <c r="M63" s="5">
        <f>SUMIF(Overview_Moving_Averages!$A$3:$A$166,MAs_stock_list_match!$A63,Overview_Moving_Averages!L$3:L$166)</f>
        <v>0</v>
      </c>
      <c r="N63" s="5">
        <f>SUMIF(Overview_Moving_Averages!$A$3:$A$166,MAs_stock_list_match!$A63,Overview_Moving_Averages!M$3:M$166)</f>
        <v>0</v>
      </c>
      <c r="O63" s="5">
        <f>SUMIF(Overview_Moving_Averages!$A$3:$A$166,MAs_stock_list_match!$A63,Overview_Moving_Averages!N$3:N$166)</f>
        <v>0</v>
      </c>
      <c r="P63" s="5">
        <f>SUMIF(Overview_Moving_Averages!$A$3:$A$166,MAs_stock_list_match!$A63,Overview_Moving_Averages!O$3:O$166)</f>
        <v>0</v>
      </c>
      <c r="Q63" s="5">
        <f>SUMIF(Overview_Moving_Averages!$A$3:$A$166,MAs_stock_list_match!$A63,Overview_Moving_Averages!P$3:P$166)</f>
        <v>0</v>
      </c>
      <c r="R63" s="5">
        <f>SUMIF(Overview_Moving_Averages!$A$3:$A$166,MAs_stock_list_match!$A63,Overview_Moving_Averages!Q$3:Q$166)</f>
        <v>422.09999999999997</v>
      </c>
      <c r="S63" s="5">
        <f>SUMIF(Overview_Moving_Averages!$A$3:$A$166,MAs_stock_list_match!$A63,Overview_Moving_Averages!R$3:R$166)</f>
        <v>0</v>
      </c>
      <c r="T63" s="5">
        <f>SUMIF(Overview_Moving_Averages!$A$3:$A$166,MAs_stock_list_match!$A63,Overview_Moving_Averages!S$3:S$166)</f>
        <v>248.42857142857142</v>
      </c>
      <c r="U63" s="5">
        <f>SUMIF(Overview_Moving_Averages!$A$3:$A$166,MAs_stock_list_match!$A63,Overview_Moving_Averages!T$3:T$166)</f>
        <v>53526.649999999987</v>
      </c>
      <c r="V63" s="5">
        <f>SUMIF(Overview_Moving_Averages!$A$3:$A$166,MAs_stock_list_match!$A63,Overview_Moving_Averages!U$3:U$166)</f>
        <v>0</v>
      </c>
      <c r="W63" s="5">
        <f>SUMIF(Overview_Moving_Averages!$A$3:$A$166,MAs_stock_list_match!$A63,Overview_Moving_Averages!V$3:V$166)</f>
        <v>0</v>
      </c>
      <c r="X63" s="5">
        <f>SUMIF(Overview_Moving_Averages!$A$3:$A$166,MAs_stock_list_match!$A63,Overview_Moving_Averages!W$3:W$166)</f>
        <v>0</v>
      </c>
      <c r="Y63" s="5">
        <f>SUMIF(Overview_Moving_Averages!$A$3:$A$166,MAs_stock_list_match!$A63,Overview_Moving_Averages!X$3:X$166)</f>
        <v>19173.157142857144</v>
      </c>
    </row>
    <row r="64" spans="1:25" x14ac:dyDescent="0.3">
      <c r="A64" t="s">
        <v>151</v>
      </c>
      <c r="B64">
        <v>2012</v>
      </c>
      <c r="C64" s="5">
        <f>SUMIF(Overview_Moving_Averages!$A$3:$A$166,MAs_stock_list_match!$A64,Overview_Moving_Averages!B$3:B$166)</f>
        <v>0</v>
      </c>
      <c r="D64" s="5">
        <f>SUMIF(Overview_Moving_Averages!$A$3:$A$166,MAs_stock_list_match!$A64,Overview_Moving_Averages!C$3:C$166)</f>
        <v>6573.5957142857142</v>
      </c>
      <c r="E64" s="5">
        <f>SUMIF(Overview_Moving_Averages!$A$3:$A$166,MAs_stock_list_match!$A64,Overview_Moving_Averages!D$3:D$166)</f>
        <v>218750.87999999998</v>
      </c>
      <c r="F64" s="5">
        <f>SUMIF(Overview_Moving_Averages!$A$3:$A$166,MAs_stock_list_match!$A64,Overview_Moving_Averages!E$3:E$166)</f>
        <v>0</v>
      </c>
      <c r="G64" s="5">
        <f>SUMIF(Overview_Moving_Averages!$A$3:$A$166,MAs_stock_list_match!$A64,Overview_Moving_Averages!F$3:F$166)</f>
        <v>0</v>
      </c>
      <c r="H64" s="5">
        <f>SUMIF(Overview_Moving_Averages!$A$3:$A$166,MAs_stock_list_match!$A64,Overview_Moving_Averages!G$3:G$166)</f>
        <v>0</v>
      </c>
      <c r="I64" s="5">
        <f>SUMIF(Overview_Moving_Averages!$A$3:$A$166,MAs_stock_list_match!$A64,Overview_Moving_Averages!H$3:H$166)</f>
        <v>1070.4285714285713</v>
      </c>
      <c r="J64" s="5">
        <f>SUMIF(Overview_Moving_Averages!$A$3:$A$166,MAs_stock_list_match!$A64,Overview_Moving_Averages!I$3:I$166)</f>
        <v>0.35714285714285715</v>
      </c>
      <c r="K64" s="5">
        <f>SUMIF(Overview_Moving_Averages!$A$3:$A$166,MAs_stock_list_match!$A64,Overview_Moving_Averages!J$3:J$166)</f>
        <v>3183.9428571428571</v>
      </c>
      <c r="L64" s="5">
        <f>SUMIF(Overview_Moving_Averages!$A$3:$A$166,MAs_stock_list_match!$A64,Overview_Moving_Averages!K$3:K$166)</f>
        <v>0</v>
      </c>
      <c r="M64" s="5">
        <f>SUMIF(Overview_Moving_Averages!$A$3:$A$166,MAs_stock_list_match!$A64,Overview_Moving_Averages!L$3:L$166)</f>
        <v>0</v>
      </c>
      <c r="N64" s="5">
        <f>SUMIF(Overview_Moving_Averages!$A$3:$A$166,MAs_stock_list_match!$A64,Overview_Moving_Averages!M$3:M$166)</f>
        <v>0</v>
      </c>
      <c r="O64" s="5">
        <f>SUMIF(Overview_Moving_Averages!$A$3:$A$166,MAs_stock_list_match!$A64,Overview_Moving_Averages!N$3:N$166)</f>
        <v>0</v>
      </c>
      <c r="P64" s="5">
        <f>SUMIF(Overview_Moving_Averages!$A$3:$A$166,MAs_stock_list_match!$A64,Overview_Moving_Averages!O$3:O$166)</f>
        <v>0</v>
      </c>
      <c r="Q64" s="5">
        <f>SUMIF(Overview_Moving_Averages!$A$3:$A$166,MAs_stock_list_match!$A64,Overview_Moving_Averages!P$3:P$166)</f>
        <v>0</v>
      </c>
      <c r="R64" s="5">
        <f>SUMIF(Overview_Moving_Averages!$A$3:$A$166,MAs_stock_list_match!$A64,Overview_Moving_Averages!Q$3:Q$166)</f>
        <v>341.09999999999997</v>
      </c>
      <c r="S64" s="5">
        <f>SUMIF(Overview_Moving_Averages!$A$3:$A$166,MAs_stock_list_match!$A64,Overview_Moving_Averages!R$3:R$166)</f>
        <v>0</v>
      </c>
      <c r="T64" s="5">
        <f>SUMIF(Overview_Moving_Averages!$A$3:$A$166,MAs_stock_list_match!$A64,Overview_Moving_Averages!S$3:S$166)</f>
        <v>222.28571428571428</v>
      </c>
      <c r="U64" s="5">
        <f>SUMIF(Overview_Moving_Averages!$A$3:$A$166,MAs_stock_list_match!$A64,Overview_Moving_Averages!T$3:T$166)</f>
        <v>56484.981428571431</v>
      </c>
      <c r="V64" s="5">
        <f>SUMIF(Overview_Moving_Averages!$A$3:$A$166,MAs_stock_list_match!$A64,Overview_Moving_Averages!U$3:U$166)</f>
        <v>0</v>
      </c>
      <c r="W64" s="5">
        <f>SUMIF(Overview_Moving_Averages!$A$3:$A$166,MAs_stock_list_match!$A64,Overview_Moving_Averages!V$3:V$166)</f>
        <v>0</v>
      </c>
      <c r="X64" s="5">
        <f>SUMIF(Overview_Moving_Averages!$A$3:$A$166,MAs_stock_list_match!$A64,Overview_Moving_Averages!W$3:W$166)</f>
        <v>0</v>
      </c>
      <c r="Y64" s="5">
        <f>SUMIF(Overview_Moving_Averages!$A$3:$A$166,MAs_stock_list_match!$A64,Overview_Moving_Averages!X$3:X$166)</f>
        <v>19191.8</v>
      </c>
    </row>
    <row r="65" spans="1:25" x14ac:dyDescent="0.3">
      <c r="A65" t="s">
        <v>152</v>
      </c>
      <c r="B65">
        <v>2012</v>
      </c>
      <c r="C65" s="5">
        <f>SUMIF(Overview_Moving_Averages!$A$3:$A$166,MAs_stock_list_match!$A65,Overview_Moving_Averages!B$3:B$166)</f>
        <v>0</v>
      </c>
      <c r="D65" s="5">
        <f>SUMIF(Overview_Moving_Averages!$A$3:$A$166,MAs_stock_list_match!$A65,Overview_Moving_Averages!C$3:C$166)</f>
        <v>6573.5957142857142</v>
      </c>
      <c r="E65" s="5">
        <f>SUMIF(Overview_Moving_Averages!$A$3:$A$166,MAs_stock_list_match!$A65,Overview_Moving_Averages!D$3:D$166)</f>
        <v>218750.87999999998</v>
      </c>
      <c r="F65" s="5">
        <f>SUMIF(Overview_Moving_Averages!$A$3:$A$166,MAs_stock_list_match!$A65,Overview_Moving_Averages!E$3:E$166)</f>
        <v>0</v>
      </c>
      <c r="G65" s="5">
        <f>SUMIF(Overview_Moving_Averages!$A$3:$A$166,MAs_stock_list_match!$A65,Overview_Moving_Averages!F$3:F$166)</f>
        <v>0</v>
      </c>
      <c r="H65" s="5">
        <f>SUMIF(Overview_Moving_Averages!$A$3:$A$166,MAs_stock_list_match!$A65,Overview_Moving_Averages!G$3:G$166)</f>
        <v>0</v>
      </c>
      <c r="I65" s="5">
        <f>SUMIF(Overview_Moving_Averages!$A$3:$A$166,MAs_stock_list_match!$A65,Overview_Moving_Averages!H$3:H$166)</f>
        <v>1070.4285714285713</v>
      </c>
      <c r="J65" s="5">
        <f>SUMIF(Overview_Moving_Averages!$A$3:$A$166,MAs_stock_list_match!$A65,Overview_Moving_Averages!I$3:I$166)</f>
        <v>0.35714285714285715</v>
      </c>
      <c r="K65" s="5">
        <f>SUMIF(Overview_Moving_Averages!$A$3:$A$166,MAs_stock_list_match!$A65,Overview_Moving_Averages!J$3:J$166)</f>
        <v>3183.9428571428571</v>
      </c>
      <c r="L65" s="5">
        <f>SUMIF(Overview_Moving_Averages!$A$3:$A$166,MAs_stock_list_match!$A65,Overview_Moving_Averages!K$3:K$166)</f>
        <v>0</v>
      </c>
      <c r="M65" s="5">
        <f>SUMIF(Overview_Moving_Averages!$A$3:$A$166,MAs_stock_list_match!$A65,Overview_Moving_Averages!L$3:L$166)</f>
        <v>0</v>
      </c>
      <c r="N65" s="5">
        <f>SUMIF(Overview_Moving_Averages!$A$3:$A$166,MAs_stock_list_match!$A65,Overview_Moving_Averages!M$3:M$166)</f>
        <v>0</v>
      </c>
      <c r="O65" s="5">
        <f>SUMIF(Overview_Moving_Averages!$A$3:$A$166,MAs_stock_list_match!$A65,Overview_Moving_Averages!N$3:N$166)</f>
        <v>0</v>
      </c>
      <c r="P65" s="5">
        <f>SUMIF(Overview_Moving_Averages!$A$3:$A$166,MAs_stock_list_match!$A65,Overview_Moving_Averages!O$3:O$166)</f>
        <v>0</v>
      </c>
      <c r="Q65" s="5">
        <f>SUMIF(Overview_Moving_Averages!$A$3:$A$166,MAs_stock_list_match!$A65,Overview_Moving_Averages!P$3:P$166)</f>
        <v>0</v>
      </c>
      <c r="R65" s="5">
        <f>SUMIF(Overview_Moving_Averages!$A$3:$A$166,MAs_stock_list_match!$A65,Overview_Moving_Averages!Q$3:Q$166)</f>
        <v>341.09999999999997</v>
      </c>
      <c r="S65" s="5">
        <f>SUMIF(Overview_Moving_Averages!$A$3:$A$166,MAs_stock_list_match!$A65,Overview_Moving_Averages!R$3:R$166)</f>
        <v>0</v>
      </c>
      <c r="T65" s="5">
        <f>SUMIF(Overview_Moving_Averages!$A$3:$A$166,MAs_stock_list_match!$A65,Overview_Moving_Averages!S$3:S$166)</f>
        <v>222.28571428571428</v>
      </c>
      <c r="U65" s="5">
        <f>SUMIF(Overview_Moving_Averages!$A$3:$A$166,MAs_stock_list_match!$A65,Overview_Moving_Averages!T$3:T$166)</f>
        <v>56484.981428571431</v>
      </c>
      <c r="V65" s="5">
        <f>SUMIF(Overview_Moving_Averages!$A$3:$A$166,MAs_stock_list_match!$A65,Overview_Moving_Averages!U$3:U$166)</f>
        <v>0</v>
      </c>
      <c r="W65" s="5">
        <f>SUMIF(Overview_Moving_Averages!$A$3:$A$166,MAs_stock_list_match!$A65,Overview_Moving_Averages!V$3:V$166)</f>
        <v>0</v>
      </c>
      <c r="X65" s="5">
        <f>SUMIF(Overview_Moving_Averages!$A$3:$A$166,MAs_stock_list_match!$A65,Overview_Moving_Averages!W$3:W$166)</f>
        <v>0</v>
      </c>
      <c r="Y65" s="5">
        <f>SUMIF(Overview_Moving_Averages!$A$3:$A$166,MAs_stock_list_match!$A65,Overview_Moving_Averages!X$3:X$166)</f>
        <v>19191.8</v>
      </c>
    </row>
    <row r="66" spans="1:25" x14ac:dyDescent="0.3">
      <c r="A66" t="s">
        <v>159</v>
      </c>
      <c r="B66">
        <v>2012</v>
      </c>
      <c r="C66" s="5">
        <f>SUMIF(Overview_Moving_Averages!$A$3:$A$166,MAs_stock_list_match!$A66,Overview_Moving_Averages!B$3:B$166)</f>
        <v>0</v>
      </c>
      <c r="D66" s="5">
        <f>SUMIF(Overview_Moving_Averages!$A$3:$A$166,MAs_stock_list_match!$A66,Overview_Moving_Averages!C$3:C$166)</f>
        <v>2.65</v>
      </c>
      <c r="E66" s="5">
        <f>SUMIF(Overview_Moving_Averages!$A$3:$A$166,MAs_stock_list_match!$A66,Overview_Moving_Averages!D$3:D$166)</f>
        <v>110.04428571428571</v>
      </c>
      <c r="F66" s="5">
        <f>SUMIF(Overview_Moving_Averages!$A$3:$A$166,MAs_stock_list_match!$A66,Overview_Moving_Averages!E$3:E$166)</f>
        <v>0</v>
      </c>
      <c r="G66" s="5">
        <f>SUMIF(Overview_Moving_Averages!$A$3:$A$166,MAs_stock_list_match!$A66,Overview_Moving_Averages!F$3:F$166)</f>
        <v>0</v>
      </c>
      <c r="H66" s="5">
        <f>SUMIF(Overview_Moving_Averages!$A$3:$A$166,MAs_stock_list_match!$A66,Overview_Moving_Averages!G$3:G$166)</f>
        <v>0</v>
      </c>
      <c r="I66" s="5">
        <f>SUMIF(Overview_Moving_Averages!$A$3:$A$166,MAs_stock_list_match!$A66,Overview_Moving_Averages!H$3:H$166)</f>
        <v>0</v>
      </c>
      <c r="J66" s="5">
        <f>SUMIF(Overview_Moving_Averages!$A$3:$A$166,MAs_stock_list_match!$A66,Overview_Moving_Averages!I$3:I$166)</f>
        <v>0</v>
      </c>
      <c r="K66" s="5">
        <f>SUMIF(Overview_Moving_Averages!$A$3:$A$166,MAs_stock_list_match!$A66,Overview_Moving_Averages!J$3:J$166)</f>
        <v>0</v>
      </c>
      <c r="L66" s="5">
        <f>SUMIF(Overview_Moving_Averages!$A$3:$A$166,MAs_stock_list_match!$A66,Overview_Moving_Averages!K$3:K$166)</f>
        <v>0</v>
      </c>
      <c r="M66" s="5">
        <f>SUMIF(Overview_Moving_Averages!$A$3:$A$166,MAs_stock_list_match!$A66,Overview_Moving_Averages!L$3:L$166)</f>
        <v>0</v>
      </c>
      <c r="N66" s="5">
        <f>SUMIF(Overview_Moving_Averages!$A$3:$A$166,MAs_stock_list_match!$A66,Overview_Moving_Averages!M$3:M$166)</f>
        <v>0</v>
      </c>
      <c r="O66" s="5">
        <f>SUMIF(Overview_Moving_Averages!$A$3:$A$166,MAs_stock_list_match!$A66,Overview_Moving_Averages!N$3:N$166)</f>
        <v>0</v>
      </c>
      <c r="P66" s="5">
        <f>SUMIF(Overview_Moving_Averages!$A$3:$A$166,MAs_stock_list_match!$A66,Overview_Moving_Averages!O$3:O$166)</f>
        <v>0</v>
      </c>
      <c r="Q66" s="5">
        <f>SUMIF(Overview_Moving_Averages!$A$3:$A$166,MAs_stock_list_match!$A66,Overview_Moving_Averages!P$3:P$166)</f>
        <v>0</v>
      </c>
      <c r="R66" s="5">
        <f>SUMIF(Overview_Moving_Averages!$A$3:$A$166,MAs_stock_list_match!$A66,Overview_Moving_Averages!Q$3:Q$166)</f>
        <v>0</v>
      </c>
      <c r="S66" s="5">
        <f>SUMIF(Overview_Moving_Averages!$A$3:$A$166,MAs_stock_list_match!$A66,Overview_Moving_Averages!R$3:R$166)</f>
        <v>0</v>
      </c>
      <c r="T66" s="5">
        <f>SUMIF(Overview_Moving_Averages!$A$3:$A$166,MAs_stock_list_match!$A66,Overview_Moving_Averages!S$3:S$166)</f>
        <v>0</v>
      </c>
      <c r="U66" s="5">
        <f>SUMIF(Overview_Moving_Averages!$A$3:$A$166,MAs_stock_list_match!$A66,Overview_Moving_Averages!T$3:T$166)</f>
        <v>0</v>
      </c>
      <c r="V66" s="5">
        <f>SUMIF(Overview_Moving_Averages!$A$3:$A$166,MAs_stock_list_match!$A66,Overview_Moving_Averages!U$3:U$166)</f>
        <v>0</v>
      </c>
      <c r="W66" s="5">
        <f>SUMIF(Overview_Moving_Averages!$A$3:$A$166,MAs_stock_list_match!$A66,Overview_Moving_Averages!V$3:V$166)</f>
        <v>0</v>
      </c>
      <c r="X66" s="5">
        <f>SUMIF(Overview_Moving_Averages!$A$3:$A$166,MAs_stock_list_match!$A66,Overview_Moving_Averages!W$3:W$166)</f>
        <v>0</v>
      </c>
      <c r="Y66" s="5">
        <f>SUMIF(Overview_Moving_Averages!$A$3:$A$166,MAs_stock_list_match!$A66,Overview_Moving_Averages!X$3:X$166)</f>
        <v>0.97142857142857153</v>
      </c>
    </row>
    <row r="67" spans="1:25" x14ac:dyDescent="0.3">
      <c r="A67" t="s">
        <v>160</v>
      </c>
      <c r="B67">
        <v>2012</v>
      </c>
      <c r="C67" s="5">
        <f>SUMIF(Overview_Moving_Averages!$A$3:$A$166,MAs_stock_list_match!$A67,Overview_Moving_Averages!B$3:B$166)</f>
        <v>1063.6571428571428</v>
      </c>
      <c r="D67" s="5">
        <f>SUMIF(Overview_Moving_Averages!$A$3:$A$166,MAs_stock_list_match!$A67,Overview_Moving_Averages!C$3:C$166)</f>
        <v>472.2114285714286</v>
      </c>
      <c r="E67" s="5">
        <f>SUMIF(Overview_Moving_Averages!$A$3:$A$166,MAs_stock_list_match!$A67,Overview_Moving_Averages!D$3:D$166)</f>
        <v>449</v>
      </c>
      <c r="F67" s="5">
        <f>SUMIF(Overview_Moving_Averages!$A$3:$A$166,MAs_stock_list_match!$A67,Overview_Moving_Averages!E$3:E$166)</f>
        <v>0</v>
      </c>
      <c r="G67" s="5">
        <f>SUMIF(Overview_Moving_Averages!$A$3:$A$166,MAs_stock_list_match!$A67,Overview_Moving_Averages!F$3:F$166)</f>
        <v>0</v>
      </c>
      <c r="H67" s="5">
        <f>SUMIF(Overview_Moving_Averages!$A$3:$A$166,MAs_stock_list_match!$A67,Overview_Moving_Averages!G$3:G$166)</f>
        <v>0</v>
      </c>
      <c r="I67" s="5">
        <f>SUMIF(Overview_Moving_Averages!$A$3:$A$166,MAs_stock_list_match!$A67,Overview_Moving_Averages!H$3:H$166)</f>
        <v>0</v>
      </c>
      <c r="J67" s="5">
        <f>SUMIF(Overview_Moving_Averages!$A$3:$A$166,MAs_stock_list_match!$A67,Overview_Moving_Averages!I$3:I$166)</f>
        <v>659.7071428571428</v>
      </c>
      <c r="K67" s="5">
        <f>SUMIF(Overview_Moving_Averages!$A$3:$A$166,MAs_stock_list_match!$A67,Overview_Moving_Averages!J$3:J$166)</f>
        <v>899.28</v>
      </c>
      <c r="L67" s="5">
        <f>SUMIF(Overview_Moving_Averages!$A$3:$A$166,MAs_stock_list_match!$A67,Overview_Moving_Averages!K$3:K$166)</f>
        <v>0</v>
      </c>
      <c r="M67" s="5">
        <f>SUMIF(Overview_Moving_Averages!$A$3:$A$166,MAs_stock_list_match!$A67,Overview_Moving_Averages!L$3:L$166)</f>
        <v>0</v>
      </c>
      <c r="N67" s="5">
        <f>SUMIF(Overview_Moving_Averages!$A$3:$A$166,MAs_stock_list_match!$A67,Overview_Moving_Averages!M$3:M$166)</f>
        <v>0</v>
      </c>
      <c r="O67" s="5">
        <f>SUMIF(Overview_Moving_Averages!$A$3:$A$166,MAs_stock_list_match!$A67,Overview_Moving_Averages!N$3:N$166)</f>
        <v>0</v>
      </c>
      <c r="P67" s="5">
        <f>SUMIF(Overview_Moving_Averages!$A$3:$A$166,MAs_stock_list_match!$A67,Overview_Moving_Averages!O$3:O$166)</f>
        <v>0</v>
      </c>
      <c r="Q67" s="5">
        <f>SUMIF(Overview_Moving_Averages!$A$3:$A$166,MAs_stock_list_match!$A67,Overview_Moving_Averages!P$3:P$166)</f>
        <v>0</v>
      </c>
      <c r="R67" s="5">
        <f>SUMIF(Overview_Moving_Averages!$A$3:$A$166,MAs_stock_list_match!$A67,Overview_Moving_Averages!Q$3:Q$166)</f>
        <v>0</v>
      </c>
      <c r="S67" s="5">
        <f>SUMIF(Overview_Moving_Averages!$A$3:$A$166,MAs_stock_list_match!$A67,Overview_Moving_Averages!R$3:R$166)</f>
        <v>0</v>
      </c>
      <c r="T67" s="5">
        <f>SUMIF(Overview_Moving_Averages!$A$3:$A$166,MAs_stock_list_match!$A67,Overview_Moving_Averages!S$3:S$166)</f>
        <v>9102.4285714285706</v>
      </c>
      <c r="U67" s="5">
        <f>SUMIF(Overview_Moving_Averages!$A$3:$A$166,MAs_stock_list_match!$A67,Overview_Moving_Averages!T$3:T$166)</f>
        <v>9.1114285714285703</v>
      </c>
      <c r="V67" s="5">
        <f>SUMIF(Overview_Moving_Averages!$A$3:$A$166,MAs_stock_list_match!$A67,Overview_Moving_Averages!U$3:U$166)</f>
        <v>0</v>
      </c>
      <c r="W67" s="5">
        <f>SUMIF(Overview_Moving_Averages!$A$3:$A$166,MAs_stock_list_match!$A67,Overview_Moving_Averages!V$3:V$166)</f>
        <v>0</v>
      </c>
      <c r="X67" s="5">
        <f>SUMIF(Overview_Moving_Averages!$A$3:$A$166,MAs_stock_list_match!$A67,Overview_Moving_Averages!W$3:W$166)</f>
        <v>0</v>
      </c>
      <c r="Y67" s="5">
        <f>SUMIF(Overview_Moving_Averages!$A$3:$A$166,MAs_stock_list_match!$A67,Overview_Moving_Averages!X$3:X$166)</f>
        <v>0</v>
      </c>
    </row>
    <row r="68" spans="1:25" x14ac:dyDescent="0.3">
      <c r="A68" t="s">
        <v>161</v>
      </c>
      <c r="B68">
        <v>2012</v>
      </c>
      <c r="C68" s="5">
        <f>SUMIF(Overview_Moving_Averages!$A$3:$A$166,MAs_stock_list_match!$A68,Overview_Moving_Averages!B$3:B$166)</f>
        <v>269.55714285714288</v>
      </c>
      <c r="D68" s="5">
        <f>SUMIF(Overview_Moving_Averages!$A$3:$A$166,MAs_stock_list_match!$A68,Overview_Moving_Averages!C$3:C$166)</f>
        <v>0</v>
      </c>
      <c r="E68" s="5">
        <f>SUMIF(Overview_Moving_Averages!$A$3:$A$166,MAs_stock_list_match!$A68,Overview_Moving_Averages!D$3:D$166)</f>
        <v>0</v>
      </c>
      <c r="F68" s="5">
        <f>SUMIF(Overview_Moving_Averages!$A$3:$A$166,MAs_stock_list_match!$A68,Overview_Moving_Averages!E$3:E$166)</f>
        <v>0</v>
      </c>
      <c r="G68" s="5">
        <f>SUMIF(Overview_Moving_Averages!$A$3:$A$166,MAs_stock_list_match!$A68,Overview_Moving_Averages!F$3:F$166)</f>
        <v>0</v>
      </c>
      <c r="H68" s="5">
        <f>SUMIF(Overview_Moving_Averages!$A$3:$A$166,MAs_stock_list_match!$A68,Overview_Moving_Averages!G$3:G$166)</f>
        <v>0</v>
      </c>
      <c r="I68" s="5">
        <f>SUMIF(Overview_Moving_Averages!$A$3:$A$166,MAs_stock_list_match!$A68,Overview_Moving_Averages!H$3:H$166)</f>
        <v>0</v>
      </c>
      <c r="J68" s="5">
        <f>SUMIF(Overview_Moving_Averages!$A$3:$A$166,MAs_stock_list_match!$A68,Overview_Moving_Averages!I$3:I$166)</f>
        <v>0.36142857142857149</v>
      </c>
      <c r="K68" s="5">
        <f>SUMIF(Overview_Moving_Averages!$A$3:$A$166,MAs_stock_list_match!$A68,Overview_Moving_Averages!J$3:J$166)</f>
        <v>37.729999999999997</v>
      </c>
      <c r="L68" s="5">
        <f>SUMIF(Overview_Moving_Averages!$A$3:$A$166,MAs_stock_list_match!$A68,Overview_Moving_Averages!K$3:K$166)</f>
        <v>0</v>
      </c>
      <c r="M68" s="5">
        <f>SUMIF(Overview_Moving_Averages!$A$3:$A$166,MAs_stock_list_match!$A68,Overview_Moving_Averages!L$3:L$166)</f>
        <v>0</v>
      </c>
      <c r="N68" s="5">
        <f>SUMIF(Overview_Moving_Averages!$A$3:$A$166,MAs_stock_list_match!$A68,Overview_Moving_Averages!M$3:M$166)</f>
        <v>65.798571428571435</v>
      </c>
      <c r="O68" s="5">
        <f>SUMIF(Overview_Moving_Averages!$A$3:$A$166,MAs_stock_list_match!$A68,Overview_Moving_Averages!N$3:N$166)</f>
        <v>0.14285714285714285</v>
      </c>
      <c r="P68" s="5">
        <f>SUMIF(Overview_Moving_Averages!$A$3:$A$166,MAs_stock_list_match!$A68,Overview_Moving_Averages!O$3:O$166)</f>
        <v>0</v>
      </c>
      <c r="Q68" s="5">
        <f>SUMIF(Overview_Moving_Averages!$A$3:$A$166,MAs_stock_list_match!$A68,Overview_Moving_Averages!P$3:P$166)</f>
        <v>0</v>
      </c>
      <c r="R68" s="5">
        <f>SUMIF(Overview_Moving_Averages!$A$3:$A$166,MAs_stock_list_match!$A68,Overview_Moving_Averages!Q$3:Q$166)</f>
        <v>0</v>
      </c>
      <c r="S68" s="5">
        <f>SUMIF(Overview_Moving_Averages!$A$3:$A$166,MAs_stock_list_match!$A68,Overview_Moving_Averages!R$3:R$166)</f>
        <v>0</v>
      </c>
      <c r="T68" s="5">
        <f>SUMIF(Overview_Moving_Averages!$A$3:$A$166,MAs_stock_list_match!$A68,Overview_Moving_Averages!S$3:S$166)</f>
        <v>0</v>
      </c>
      <c r="U68" s="5">
        <f>SUMIF(Overview_Moving_Averages!$A$3:$A$166,MAs_stock_list_match!$A68,Overview_Moving_Averages!T$3:T$166)</f>
        <v>0</v>
      </c>
      <c r="V68" s="5">
        <f>SUMIF(Overview_Moving_Averages!$A$3:$A$166,MAs_stock_list_match!$A68,Overview_Moving_Averages!U$3:U$166)</f>
        <v>0</v>
      </c>
      <c r="W68" s="5">
        <f>SUMIF(Overview_Moving_Averages!$A$3:$A$166,MAs_stock_list_match!$A68,Overview_Moving_Averages!V$3:V$166)</f>
        <v>0</v>
      </c>
      <c r="X68" s="5">
        <f>SUMIF(Overview_Moving_Averages!$A$3:$A$166,MAs_stock_list_match!$A68,Overview_Moving_Averages!W$3:W$166)</f>
        <v>0</v>
      </c>
      <c r="Y68" s="5">
        <f>SUMIF(Overview_Moving_Averages!$A$3:$A$166,MAs_stock_list_match!$A68,Overview_Moving_Averages!X$3:X$166)</f>
        <v>0</v>
      </c>
    </row>
    <row r="69" spans="1:25" x14ac:dyDescent="0.3">
      <c r="A69" t="s">
        <v>162</v>
      </c>
      <c r="B69">
        <v>2012</v>
      </c>
      <c r="C69" s="5">
        <f>SUMIF(Overview_Moving_Averages!$A$3:$A$166,MAs_stock_list_match!$A69,Overview_Moving_Averages!B$3:B$166)</f>
        <v>1339.4428571428568</v>
      </c>
      <c r="D69" s="5">
        <f>SUMIF(Overview_Moving_Averages!$A$3:$A$166,MAs_stock_list_match!$A69,Overview_Moving_Averages!C$3:C$166)</f>
        <v>0</v>
      </c>
      <c r="E69" s="5">
        <f>SUMIF(Overview_Moving_Averages!$A$3:$A$166,MAs_stock_list_match!$A69,Overview_Moving_Averages!D$3:D$166)</f>
        <v>0</v>
      </c>
      <c r="F69" s="5">
        <f>SUMIF(Overview_Moving_Averages!$A$3:$A$166,MAs_stock_list_match!$A69,Overview_Moving_Averages!E$3:E$166)</f>
        <v>0</v>
      </c>
      <c r="G69" s="5">
        <f>SUMIF(Overview_Moving_Averages!$A$3:$A$166,MAs_stock_list_match!$A69,Overview_Moving_Averages!F$3:F$166)</f>
        <v>0</v>
      </c>
      <c r="H69" s="5">
        <f>SUMIF(Overview_Moving_Averages!$A$3:$A$166,MAs_stock_list_match!$A69,Overview_Moving_Averages!G$3:G$166)</f>
        <v>0</v>
      </c>
      <c r="I69" s="5">
        <f>SUMIF(Overview_Moving_Averages!$A$3:$A$166,MAs_stock_list_match!$A69,Overview_Moving_Averages!H$3:H$166)</f>
        <v>0</v>
      </c>
      <c r="J69" s="5">
        <f>SUMIF(Overview_Moving_Averages!$A$3:$A$166,MAs_stock_list_match!$A69,Overview_Moving_Averages!I$3:I$166)</f>
        <v>2681.0042857142857</v>
      </c>
      <c r="K69" s="5">
        <f>SUMIF(Overview_Moving_Averages!$A$3:$A$166,MAs_stock_list_match!$A69,Overview_Moving_Averages!J$3:J$166)</f>
        <v>707.04428571428582</v>
      </c>
      <c r="L69" s="5">
        <f>SUMIF(Overview_Moving_Averages!$A$3:$A$166,MAs_stock_list_match!$A69,Overview_Moving_Averages!K$3:K$166)</f>
        <v>0</v>
      </c>
      <c r="M69" s="5">
        <f>SUMIF(Overview_Moving_Averages!$A$3:$A$166,MAs_stock_list_match!$A69,Overview_Moving_Averages!L$3:L$166)</f>
        <v>0</v>
      </c>
      <c r="N69" s="5">
        <f>SUMIF(Overview_Moving_Averages!$A$3:$A$166,MAs_stock_list_match!$A69,Overview_Moving_Averages!M$3:M$166)</f>
        <v>0</v>
      </c>
      <c r="O69" s="5">
        <f>SUMIF(Overview_Moving_Averages!$A$3:$A$166,MAs_stock_list_match!$A69,Overview_Moving_Averages!N$3:N$166)</f>
        <v>0</v>
      </c>
      <c r="P69" s="5">
        <f>SUMIF(Overview_Moving_Averages!$A$3:$A$166,MAs_stock_list_match!$A69,Overview_Moving_Averages!O$3:O$166)</f>
        <v>0</v>
      </c>
      <c r="Q69" s="5">
        <f>SUMIF(Overview_Moving_Averages!$A$3:$A$166,MAs_stock_list_match!$A69,Overview_Moving_Averages!P$3:P$166)</f>
        <v>0</v>
      </c>
      <c r="R69" s="5">
        <f>SUMIF(Overview_Moving_Averages!$A$3:$A$166,MAs_stock_list_match!$A69,Overview_Moving_Averages!Q$3:Q$166)</f>
        <v>0</v>
      </c>
      <c r="S69" s="5">
        <f>SUMIF(Overview_Moving_Averages!$A$3:$A$166,MAs_stock_list_match!$A69,Overview_Moving_Averages!R$3:R$166)</f>
        <v>0</v>
      </c>
      <c r="T69" s="5">
        <f>SUMIF(Overview_Moving_Averages!$A$3:$A$166,MAs_stock_list_match!$A69,Overview_Moving_Averages!S$3:S$166)</f>
        <v>0.14285714285714285</v>
      </c>
      <c r="U69" s="5">
        <f>SUMIF(Overview_Moving_Averages!$A$3:$A$166,MAs_stock_list_match!$A69,Overview_Moving_Averages!T$3:T$166)</f>
        <v>0</v>
      </c>
      <c r="V69" s="5">
        <f>SUMIF(Overview_Moving_Averages!$A$3:$A$166,MAs_stock_list_match!$A69,Overview_Moving_Averages!U$3:U$166)</f>
        <v>0</v>
      </c>
      <c r="W69" s="5">
        <f>SUMIF(Overview_Moving_Averages!$A$3:$A$166,MAs_stock_list_match!$A69,Overview_Moving_Averages!V$3:V$166)</f>
        <v>0</v>
      </c>
      <c r="X69" s="5">
        <f>SUMIF(Overview_Moving_Averages!$A$3:$A$166,MAs_stock_list_match!$A69,Overview_Moving_Averages!W$3:W$166)</f>
        <v>0</v>
      </c>
      <c r="Y69" s="5">
        <f>SUMIF(Overview_Moving_Averages!$A$3:$A$166,MAs_stock_list_match!$A69,Overview_Moving_Averages!X$3:X$166)</f>
        <v>0</v>
      </c>
    </row>
    <row r="70" spans="1:25" x14ac:dyDescent="0.3">
      <c r="A70" t="s">
        <v>163</v>
      </c>
      <c r="B70">
        <v>2012</v>
      </c>
      <c r="C70" s="5">
        <f>SUMIF(Overview_Moving_Averages!$A$3:$A$166,MAs_stock_list_match!$A70,Overview_Moving_Averages!B$3:B$166)</f>
        <v>26.985714285714288</v>
      </c>
      <c r="D70" s="5">
        <f>SUMIF(Overview_Moving_Averages!$A$3:$A$166,MAs_stock_list_match!$A70,Overview_Moving_Averages!C$3:C$166)</f>
        <v>0</v>
      </c>
      <c r="E70" s="5">
        <f>SUMIF(Overview_Moving_Averages!$A$3:$A$166,MAs_stock_list_match!$A70,Overview_Moving_Averages!D$3:D$166)</f>
        <v>0</v>
      </c>
      <c r="F70" s="5">
        <f>SUMIF(Overview_Moving_Averages!$A$3:$A$166,MAs_stock_list_match!$A70,Overview_Moving_Averages!E$3:E$166)</f>
        <v>0</v>
      </c>
      <c r="G70" s="5">
        <f>SUMIF(Overview_Moving_Averages!$A$3:$A$166,MAs_stock_list_match!$A70,Overview_Moving_Averages!F$3:F$166)</f>
        <v>0</v>
      </c>
      <c r="H70" s="5">
        <f>SUMIF(Overview_Moving_Averages!$A$3:$A$166,MAs_stock_list_match!$A70,Overview_Moving_Averages!G$3:G$166)</f>
        <v>0</v>
      </c>
      <c r="I70" s="5">
        <f>SUMIF(Overview_Moving_Averages!$A$3:$A$166,MAs_stock_list_match!$A70,Overview_Moving_Averages!H$3:H$166)</f>
        <v>0</v>
      </c>
      <c r="J70" s="5">
        <f>SUMIF(Overview_Moving_Averages!$A$3:$A$166,MAs_stock_list_match!$A70,Overview_Moving_Averages!I$3:I$166)</f>
        <v>366.25</v>
      </c>
      <c r="K70" s="5">
        <f>SUMIF(Overview_Moving_Averages!$A$3:$A$166,MAs_stock_list_match!$A70,Overview_Moving_Averages!J$3:J$166)</f>
        <v>460.75857142857143</v>
      </c>
      <c r="L70" s="5">
        <f>SUMIF(Overview_Moving_Averages!$A$3:$A$166,MAs_stock_list_match!$A70,Overview_Moving_Averages!K$3:K$166)</f>
        <v>4.8571428571428568</v>
      </c>
      <c r="M70" s="5">
        <f>SUMIF(Overview_Moving_Averages!$A$3:$A$166,MAs_stock_list_match!$A70,Overview_Moving_Averages!L$3:L$166)</f>
        <v>0</v>
      </c>
      <c r="N70" s="5">
        <f>SUMIF(Overview_Moving_Averages!$A$3:$A$166,MAs_stock_list_match!$A70,Overview_Moving_Averages!M$3:M$166)</f>
        <v>6.4285714285714279E-2</v>
      </c>
      <c r="O70" s="5">
        <f>SUMIF(Overview_Moving_Averages!$A$3:$A$166,MAs_stock_list_match!$A70,Overview_Moving_Averages!N$3:N$166)</f>
        <v>0</v>
      </c>
      <c r="P70" s="5">
        <f>SUMIF(Overview_Moving_Averages!$A$3:$A$166,MAs_stock_list_match!$A70,Overview_Moving_Averages!O$3:O$166)</f>
        <v>0</v>
      </c>
      <c r="Q70" s="5">
        <f>SUMIF(Overview_Moving_Averages!$A$3:$A$166,MAs_stock_list_match!$A70,Overview_Moving_Averages!P$3:P$166)</f>
        <v>1.7911428571428571</v>
      </c>
      <c r="R70" s="5">
        <f>SUMIF(Overview_Moving_Averages!$A$3:$A$166,MAs_stock_list_match!$A70,Overview_Moving_Averages!Q$3:Q$166)</f>
        <v>0</v>
      </c>
      <c r="S70" s="5">
        <f>SUMIF(Overview_Moving_Averages!$A$3:$A$166,MAs_stock_list_match!$A70,Overview_Moving_Averages!R$3:R$166)</f>
        <v>0</v>
      </c>
      <c r="T70" s="5">
        <f>SUMIF(Overview_Moving_Averages!$A$3:$A$166,MAs_stock_list_match!$A70,Overview_Moving_Averages!S$3:S$166)</f>
        <v>0</v>
      </c>
      <c r="U70" s="5">
        <f>SUMIF(Overview_Moving_Averages!$A$3:$A$166,MAs_stock_list_match!$A70,Overview_Moving_Averages!T$3:T$166)</f>
        <v>0</v>
      </c>
      <c r="V70" s="5">
        <f>SUMIF(Overview_Moving_Averages!$A$3:$A$166,MAs_stock_list_match!$A70,Overview_Moving_Averages!U$3:U$166)</f>
        <v>0</v>
      </c>
      <c r="W70" s="5">
        <f>SUMIF(Overview_Moving_Averages!$A$3:$A$166,MAs_stock_list_match!$A70,Overview_Moving_Averages!V$3:V$166)</f>
        <v>0</v>
      </c>
      <c r="X70" s="5">
        <f>SUMIF(Overview_Moving_Averages!$A$3:$A$166,MAs_stock_list_match!$A70,Overview_Moving_Averages!W$3:W$166)</f>
        <v>0</v>
      </c>
      <c r="Y70" s="5">
        <f>SUMIF(Overview_Moving_Averages!$A$3:$A$166,MAs_stock_list_match!$A70,Overview_Moving_Averages!X$3:X$166)</f>
        <v>0</v>
      </c>
    </row>
    <row r="71" spans="1:25" x14ac:dyDescent="0.3">
      <c r="A71" t="s">
        <v>164</v>
      </c>
      <c r="B71">
        <v>2012</v>
      </c>
      <c r="C71" s="5">
        <f>SUMIF(Overview_Moving_Averages!$A$3:$A$166,MAs_stock_list_match!$A71,Overview_Moving_Averages!B$3:B$166)</f>
        <v>624.95714285714291</v>
      </c>
      <c r="D71" s="5">
        <f>SUMIF(Overview_Moving_Averages!$A$3:$A$166,MAs_stock_list_match!$A71,Overview_Moving_Averages!C$3:C$166)</f>
        <v>0</v>
      </c>
      <c r="E71" s="5">
        <f>SUMIF(Overview_Moving_Averages!$A$3:$A$166,MAs_stock_list_match!$A71,Overview_Moving_Averages!D$3:D$166)</f>
        <v>0</v>
      </c>
      <c r="F71" s="5">
        <f>SUMIF(Overview_Moving_Averages!$A$3:$A$166,MAs_stock_list_match!$A71,Overview_Moving_Averages!E$3:E$166)</f>
        <v>0</v>
      </c>
      <c r="G71" s="5">
        <f>SUMIF(Overview_Moving_Averages!$A$3:$A$166,MAs_stock_list_match!$A71,Overview_Moving_Averages!F$3:F$166)</f>
        <v>0</v>
      </c>
      <c r="H71" s="5">
        <f>SUMIF(Overview_Moving_Averages!$A$3:$A$166,MAs_stock_list_match!$A71,Overview_Moving_Averages!G$3:G$166)</f>
        <v>0</v>
      </c>
      <c r="I71" s="5">
        <f>SUMIF(Overview_Moving_Averages!$A$3:$A$166,MAs_stock_list_match!$A71,Overview_Moving_Averages!H$3:H$166)</f>
        <v>0</v>
      </c>
      <c r="J71" s="5">
        <f>SUMIF(Overview_Moving_Averages!$A$3:$A$166,MAs_stock_list_match!$A71,Overview_Moving_Averages!I$3:I$166)</f>
        <v>63.835714285714282</v>
      </c>
      <c r="K71" s="5">
        <f>SUMIF(Overview_Moving_Averages!$A$3:$A$166,MAs_stock_list_match!$A71,Overview_Moving_Averages!J$3:J$166)</f>
        <v>201.79999999999998</v>
      </c>
      <c r="L71" s="5">
        <f>SUMIF(Overview_Moving_Averages!$A$3:$A$166,MAs_stock_list_match!$A71,Overview_Moving_Averages!K$3:K$166)</f>
        <v>0</v>
      </c>
      <c r="M71" s="5">
        <f>SUMIF(Overview_Moving_Averages!$A$3:$A$166,MAs_stock_list_match!$A71,Overview_Moving_Averages!L$3:L$166)</f>
        <v>0</v>
      </c>
      <c r="N71" s="5">
        <f>SUMIF(Overview_Moving_Averages!$A$3:$A$166,MAs_stock_list_match!$A71,Overview_Moving_Averages!M$3:M$166)</f>
        <v>30.482857142857142</v>
      </c>
      <c r="O71" s="5">
        <f>SUMIF(Overview_Moving_Averages!$A$3:$A$166,MAs_stock_list_match!$A71,Overview_Moving_Averages!N$3:N$166)</f>
        <v>0</v>
      </c>
      <c r="P71" s="5">
        <f>SUMIF(Overview_Moving_Averages!$A$3:$A$166,MAs_stock_list_match!$A71,Overview_Moving_Averages!O$3:O$166)</f>
        <v>0</v>
      </c>
      <c r="Q71" s="5">
        <f>SUMIF(Overview_Moving_Averages!$A$3:$A$166,MAs_stock_list_match!$A71,Overview_Moving_Averages!P$3:P$166)</f>
        <v>0</v>
      </c>
      <c r="R71" s="5">
        <f>SUMIF(Overview_Moving_Averages!$A$3:$A$166,MAs_stock_list_match!$A71,Overview_Moving_Averages!Q$3:Q$166)</f>
        <v>0</v>
      </c>
      <c r="S71" s="5">
        <f>SUMIF(Overview_Moving_Averages!$A$3:$A$166,MAs_stock_list_match!$A71,Overview_Moving_Averages!R$3:R$166)</f>
        <v>0</v>
      </c>
      <c r="T71" s="5">
        <f>SUMIF(Overview_Moving_Averages!$A$3:$A$166,MAs_stock_list_match!$A71,Overview_Moving_Averages!S$3:S$166)</f>
        <v>0</v>
      </c>
      <c r="U71" s="5">
        <f>SUMIF(Overview_Moving_Averages!$A$3:$A$166,MAs_stock_list_match!$A71,Overview_Moving_Averages!T$3:T$166)</f>
        <v>0</v>
      </c>
      <c r="V71" s="5">
        <f>SUMIF(Overview_Moving_Averages!$A$3:$A$166,MAs_stock_list_match!$A71,Overview_Moving_Averages!U$3:U$166)</f>
        <v>0</v>
      </c>
      <c r="W71" s="5">
        <f>SUMIF(Overview_Moving_Averages!$A$3:$A$166,MAs_stock_list_match!$A71,Overview_Moving_Averages!V$3:V$166)</f>
        <v>0</v>
      </c>
      <c r="X71" s="5">
        <f>SUMIF(Overview_Moving_Averages!$A$3:$A$166,MAs_stock_list_match!$A71,Overview_Moving_Averages!W$3:W$166)</f>
        <v>0</v>
      </c>
      <c r="Y71" s="5">
        <f>SUMIF(Overview_Moving_Averages!$A$3:$A$166,MAs_stock_list_match!$A71,Overview_Moving_Averages!X$3:X$166)</f>
        <v>0</v>
      </c>
    </row>
    <row r="72" spans="1:25" x14ac:dyDescent="0.3">
      <c r="A72" t="s">
        <v>166</v>
      </c>
      <c r="B72">
        <v>2012</v>
      </c>
      <c r="C72" s="5">
        <f>SUMIF(Overview_Moving_Averages!$A$3:$A$166,MAs_stock_list_match!$A72,Overview_Moving_Averages!B$3:B$166)</f>
        <v>383.54285714285709</v>
      </c>
      <c r="D72" s="5">
        <f>SUMIF(Overview_Moving_Averages!$A$3:$A$166,MAs_stock_list_match!$A72,Overview_Moving_Averages!C$3:C$166)</f>
        <v>0</v>
      </c>
      <c r="E72" s="5">
        <f>SUMIF(Overview_Moving_Averages!$A$3:$A$166,MAs_stock_list_match!$A72,Overview_Moving_Averages!D$3:D$166)</f>
        <v>0</v>
      </c>
      <c r="F72" s="5">
        <f>SUMIF(Overview_Moving_Averages!$A$3:$A$166,MAs_stock_list_match!$A72,Overview_Moving_Averages!E$3:E$166)</f>
        <v>0</v>
      </c>
      <c r="G72" s="5">
        <f>SUMIF(Overview_Moving_Averages!$A$3:$A$166,MAs_stock_list_match!$A72,Overview_Moving_Averages!F$3:F$166)</f>
        <v>1.2285714285714284</v>
      </c>
      <c r="H72" s="5">
        <f>SUMIF(Overview_Moving_Averages!$A$3:$A$166,MAs_stock_list_match!$A72,Overview_Moving_Averages!G$3:G$166)</f>
        <v>0</v>
      </c>
      <c r="I72" s="5">
        <f>SUMIF(Overview_Moving_Averages!$A$3:$A$166,MAs_stock_list_match!$A72,Overview_Moving_Averages!H$3:H$166)</f>
        <v>0</v>
      </c>
      <c r="J72" s="5">
        <f>SUMIF(Overview_Moving_Averages!$A$3:$A$166,MAs_stock_list_match!$A72,Overview_Moving_Averages!I$3:I$166)</f>
        <v>3976.5742857142859</v>
      </c>
      <c r="K72" s="5">
        <f>SUMIF(Overview_Moving_Averages!$A$3:$A$166,MAs_stock_list_match!$A72,Overview_Moving_Averages!J$3:J$166)</f>
        <v>4.2857142857142859E-3</v>
      </c>
      <c r="L72" s="5">
        <f>SUMIF(Overview_Moving_Averages!$A$3:$A$166,MAs_stock_list_match!$A72,Overview_Moving_Averages!K$3:K$166)</f>
        <v>0</v>
      </c>
      <c r="M72" s="5">
        <f>SUMIF(Overview_Moving_Averages!$A$3:$A$166,MAs_stock_list_match!$A72,Overview_Moving_Averages!L$3:L$166)</f>
        <v>0</v>
      </c>
      <c r="N72" s="5">
        <f>SUMIF(Overview_Moving_Averages!$A$3:$A$166,MAs_stock_list_match!$A72,Overview_Moving_Averages!M$3:M$166)</f>
        <v>0</v>
      </c>
      <c r="O72" s="5">
        <f>SUMIF(Overview_Moving_Averages!$A$3:$A$166,MAs_stock_list_match!$A72,Overview_Moving_Averages!N$3:N$166)</f>
        <v>0</v>
      </c>
      <c r="P72" s="5">
        <f>SUMIF(Overview_Moving_Averages!$A$3:$A$166,MAs_stock_list_match!$A72,Overview_Moving_Averages!O$3:O$166)</f>
        <v>0</v>
      </c>
      <c r="Q72" s="5">
        <f>SUMIF(Overview_Moving_Averages!$A$3:$A$166,MAs_stock_list_match!$A72,Overview_Moving_Averages!P$3:P$166)</f>
        <v>0</v>
      </c>
      <c r="R72" s="5">
        <f>SUMIF(Overview_Moving_Averages!$A$3:$A$166,MAs_stock_list_match!$A72,Overview_Moving_Averages!Q$3:Q$166)</f>
        <v>0</v>
      </c>
      <c r="S72" s="5">
        <f>SUMIF(Overview_Moving_Averages!$A$3:$A$166,MAs_stock_list_match!$A72,Overview_Moving_Averages!R$3:R$166)</f>
        <v>0</v>
      </c>
      <c r="T72" s="5">
        <f>SUMIF(Overview_Moving_Averages!$A$3:$A$166,MAs_stock_list_match!$A72,Overview_Moving_Averages!S$3:S$166)</f>
        <v>0</v>
      </c>
      <c r="U72" s="5">
        <f>SUMIF(Overview_Moving_Averages!$A$3:$A$166,MAs_stock_list_match!$A72,Overview_Moving_Averages!T$3:T$166)</f>
        <v>0</v>
      </c>
      <c r="V72" s="5">
        <f>SUMIF(Overview_Moving_Averages!$A$3:$A$166,MAs_stock_list_match!$A72,Overview_Moving_Averages!U$3:U$166)</f>
        <v>0</v>
      </c>
      <c r="W72" s="5">
        <f>SUMIF(Overview_Moving_Averages!$A$3:$A$166,MAs_stock_list_match!$A72,Overview_Moving_Averages!V$3:V$166)</f>
        <v>0</v>
      </c>
      <c r="X72" s="5">
        <f>SUMIF(Overview_Moving_Averages!$A$3:$A$166,MAs_stock_list_match!$A72,Overview_Moving_Averages!W$3:W$166)</f>
        <v>0</v>
      </c>
      <c r="Y72" s="5">
        <f>SUMIF(Overview_Moving_Averages!$A$3:$A$166,MAs_stock_list_match!$A72,Overview_Moving_Averages!X$3:X$166)</f>
        <v>0</v>
      </c>
    </row>
    <row r="73" spans="1:25" x14ac:dyDescent="0.3">
      <c r="A73" t="s">
        <v>167</v>
      </c>
      <c r="B73">
        <v>2012</v>
      </c>
      <c r="C73" s="5">
        <f>SUMIF(Overview_Moving_Averages!$A$3:$A$166,MAs_stock_list_match!$A73,Overview_Moving_Averages!B$3:B$166)</f>
        <v>0</v>
      </c>
      <c r="D73" s="5">
        <f>SUMIF(Overview_Moving_Averages!$A$3:$A$166,MAs_stock_list_match!$A73,Overview_Moving_Averages!C$3:C$166)</f>
        <v>20766.850000000002</v>
      </c>
      <c r="E73" s="5">
        <f>SUMIF(Overview_Moving_Averages!$A$3:$A$166,MAs_stock_list_match!$A73,Overview_Moving_Averages!D$3:D$166)</f>
        <v>32810.61</v>
      </c>
      <c r="F73" s="5">
        <f>SUMIF(Overview_Moving_Averages!$A$3:$A$166,MAs_stock_list_match!$A73,Overview_Moving_Averages!E$3:E$166)</f>
        <v>41693.040000000001</v>
      </c>
      <c r="G73" s="5">
        <f>SUMIF(Overview_Moving_Averages!$A$3:$A$166,MAs_stock_list_match!$A73,Overview_Moving_Averages!F$3:F$166)</f>
        <v>0</v>
      </c>
      <c r="H73" s="5">
        <f>SUMIF(Overview_Moving_Averages!$A$3:$A$166,MAs_stock_list_match!$A73,Overview_Moving_Averages!G$3:G$166)</f>
        <v>20068.98</v>
      </c>
      <c r="I73" s="5">
        <f>SUMIF(Overview_Moving_Averages!$A$3:$A$166,MAs_stock_list_match!$A73,Overview_Moving_Averages!H$3:H$166)</f>
        <v>0</v>
      </c>
      <c r="J73" s="5">
        <f>SUMIF(Overview_Moving_Averages!$A$3:$A$166,MAs_stock_list_match!$A73,Overview_Moving_Averages!I$3:I$166)</f>
        <v>0</v>
      </c>
      <c r="K73" s="5">
        <f>SUMIF(Overview_Moving_Averages!$A$3:$A$166,MAs_stock_list_match!$A73,Overview_Moving_Averages!J$3:J$166)</f>
        <v>0</v>
      </c>
      <c r="L73" s="5">
        <f>SUMIF(Overview_Moving_Averages!$A$3:$A$166,MAs_stock_list_match!$A73,Overview_Moving_Averages!K$3:K$166)</f>
        <v>0</v>
      </c>
      <c r="M73" s="5">
        <f>SUMIF(Overview_Moving_Averages!$A$3:$A$166,MAs_stock_list_match!$A73,Overview_Moving_Averages!L$3:L$166)</f>
        <v>0</v>
      </c>
      <c r="N73" s="5">
        <f>SUMIF(Overview_Moving_Averages!$A$3:$A$166,MAs_stock_list_match!$A73,Overview_Moving_Averages!M$3:M$166)</f>
        <v>0</v>
      </c>
      <c r="O73" s="5">
        <f>SUMIF(Overview_Moving_Averages!$A$3:$A$166,MAs_stock_list_match!$A73,Overview_Moving_Averages!N$3:N$166)</f>
        <v>0</v>
      </c>
      <c r="P73" s="5">
        <f>SUMIF(Overview_Moving_Averages!$A$3:$A$166,MAs_stock_list_match!$A73,Overview_Moving_Averages!O$3:O$166)</f>
        <v>0</v>
      </c>
      <c r="Q73" s="5">
        <f>SUMIF(Overview_Moving_Averages!$A$3:$A$166,MAs_stock_list_match!$A73,Overview_Moving_Averages!P$3:P$166)</f>
        <v>0</v>
      </c>
      <c r="R73" s="5">
        <f>SUMIF(Overview_Moving_Averages!$A$3:$A$166,MAs_stock_list_match!$A73,Overview_Moving_Averages!Q$3:Q$166)</f>
        <v>5428.9471428571424</v>
      </c>
      <c r="S73" s="5">
        <f>SUMIF(Overview_Moving_Averages!$A$3:$A$166,MAs_stock_list_match!$A73,Overview_Moving_Averages!R$3:R$166)</f>
        <v>12695.864285714286</v>
      </c>
      <c r="T73" s="5">
        <f>SUMIF(Overview_Moving_Averages!$A$3:$A$166,MAs_stock_list_match!$A73,Overview_Moving_Averages!S$3:S$166)</f>
        <v>0</v>
      </c>
      <c r="U73" s="5">
        <f>SUMIF(Overview_Moving_Averages!$A$3:$A$166,MAs_stock_list_match!$A73,Overview_Moving_Averages!T$3:T$166)</f>
        <v>0</v>
      </c>
      <c r="V73" s="5">
        <f>SUMIF(Overview_Moving_Averages!$A$3:$A$166,MAs_stock_list_match!$A73,Overview_Moving_Averages!U$3:U$166)</f>
        <v>59093.537142857145</v>
      </c>
      <c r="W73" s="5">
        <f>SUMIF(Overview_Moving_Averages!$A$3:$A$166,MAs_stock_list_match!$A73,Overview_Moving_Averages!V$3:V$166)</f>
        <v>0</v>
      </c>
      <c r="X73" s="5">
        <f>SUMIF(Overview_Moving_Averages!$A$3:$A$166,MAs_stock_list_match!$A73,Overview_Moving_Averages!W$3:W$166)</f>
        <v>24396.142857142859</v>
      </c>
      <c r="Y73" s="5">
        <f>SUMIF(Overview_Moving_Averages!$A$3:$A$166,MAs_stock_list_match!$A73,Overview_Moving_Averages!X$3:X$166)</f>
        <v>67026.257142857139</v>
      </c>
    </row>
    <row r="74" spans="1:25" x14ac:dyDescent="0.3">
      <c r="A74" t="s">
        <v>168</v>
      </c>
      <c r="B74">
        <v>2012</v>
      </c>
      <c r="C74" s="5">
        <f>SUMIF(Overview_Moving_Averages!$A$3:$A$166,MAs_stock_list_match!$A74,Overview_Moving_Averages!B$3:B$166)</f>
        <v>0.62857142857142867</v>
      </c>
      <c r="D74" s="5">
        <f>SUMIF(Overview_Moving_Averages!$A$3:$A$166,MAs_stock_list_match!$A74,Overview_Moving_Averages!C$3:C$166)</f>
        <v>1438.3485714285714</v>
      </c>
      <c r="E74" s="5">
        <f>SUMIF(Overview_Moving_Averages!$A$3:$A$166,MAs_stock_list_match!$A74,Overview_Moving_Averages!D$3:D$166)</f>
        <v>105238.51285714285</v>
      </c>
      <c r="F74" s="5">
        <f>SUMIF(Overview_Moving_Averages!$A$3:$A$166,MAs_stock_list_match!$A74,Overview_Moving_Averages!E$3:E$166)</f>
        <v>0</v>
      </c>
      <c r="G74" s="5">
        <f>SUMIF(Overview_Moving_Averages!$A$3:$A$166,MAs_stock_list_match!$A74,Overview_Moving_Averages!F$3:F$166)</f>
        <v>0</v>
      </c>
      <c r="H74" s="5">
        <f>SUMIF(Overview_Moving_Averages!$A$3:$A$166,MAs_stock_list_match!$A74,Overview_Moving_Averages!G$3:G$166)</f>
        <v>0</v>
      </c>
      <c r="I74" s="5">
        <f>SUMIF(Overview_Moving_Averages!$A$3:$A$166,MAs_stock_list_match!$A74,Overview_Moving_Averages!H$3:H$166)</f>
        <v>1306.5714285714287</v>
      </c>
      <c r="J74" s="5">
        <f>SUMIF(Overview_Moving_Averages!$A$3:$A$166,MAs_stock_list_match!$A74,Overview_Moving_Averages!I$3:I$166)</f>
        <v>0.24</v>
      </c>
      <c r="K74" s="5">
        <f>SUMIF(Overview_Moving_Averages!$A$3:$A$166,MAs_stock_list_match!$A74,Overview_Moving_Averages!J$3:J$166)</f>
        <v>1387.1571428571428</v>
      </c>
      <c r="L74" s="5">
        <f>SUMIF(Overview_Moving_Averages!$A$3:$A$166,MAs_stock_list_match!$A74,Overview_Moving_Averages!K$3:K$166)</f>
        <v>0</v>
      </c>
      <c r="M74" s="5">
        <f>SUMIF(Overview_Moving_Averages!$A$3:$A$166,MAs_stock_list_match!$A74,Overview_Moving_Averages!L$3:L$166)</f>
        <v>0</v>
      </c>
      <c r="N74" s="5">
        <f>SUMIF(Overview_Moving_Averages!$A$3:$A$166,MAs_stock_list_match!$A74,Overview_Moving_Averages!M$3:M$166)</f>
        <v>0</v>
      </c>
      <c r="O74" s="5">
        <f>SUMIF(Overview_Moving_Averages!$A$3:$A$166,MAs_stock_list_match!$A74,Overview_Moving_Averages!N$3:N$166)</f>
        <v>0</v>
      </c>
      <c r="P74" s="5">
        <f>SUMIF(Overview_Moving_Averages!$A$3:$A$166,MAs_stock_list_match!$A74,Overview_Moving_Averages!O$3:O$166)</f>
        <v>0</v>
      </c>
      <c r="Q74" s="5">
        <f>SUMIF(Overview_Moving_Averages!$A$3:$A$166,MAs_stock_list_match!$A74,Overview_Moving_Averages!P$3:P$166)</f>
        <v>0</v>
      </c>
      <c r="R74" s="5">
        <f>SUMIF(Overview_Moving_Averages!$A$3:$A$166,MAs_stock_list_match!$A74,Overview_Moving_Averages!Q$3:Q$166)</f>
        <v>0</v>
      </c>
      <c r="S74" s="5">
        <f>SUMIF(Overview_Moving_Averages!$A$3:$A$166,MAs_stock_list_match!$A74,Overview_Moving_Averages!R$3:R$166)</f>
        <v>0</v>
      </c>
      <c r="T74" s="5">
        <f>SUMIF(Overview_Moving_Averages!$A$3:$A$166,MAs_stock_list_match!$A74,Overview_Moving_Averages!S$3:S$166)</f>
        <v>1708.4285714285713</v>
      </c>
      <c r="U74" s="5">
        <f>SUMIF(Overview_Moving_Averages!$A$3:$A$166,MAs_stock_list_match!$A74,Overview_Moving_Averages!T$3:T$166)</f>
        <v>10103.210000000001</v>
      </c>
      <c r="V74" s="5">
        <f>SUMIF(Overview_Moving_Averages!$A$3:$A$166,MAs_stock_list_match!$A74,Overview_Moving_Averages!U$3:U$166)</f>
        <v>0</v>
      </c>
      <c r="W74" s="5">
        <f>SUMIF(Overview_Moving_Averages!$A$3:$A$166,MAs_stock_list_match!$A74,Overview_Moving_Averages!V$3:V$166)</f>
        <v>0</v>
      </c>
      <c r="X74" s="5">
        <f>SUMIF(Overview_Moving_Averages!$A$3:$A$166,MAs_stock_list_match!$A74,Overview_Moving_Averages!W$3:W$166)</f>
        <v>0</v>
      </c>
      <c r="Y74" s="5">
        <f>SUMIF(Overview_Moving_Averages!$A$3:$A$166,MAs_stock_list_match!$A74,Overview_Moving_Averages!X$3:X$166)</f>
        <v>790.42857142857144</v>
      </c>
    </row>
    <row r="75" spans="1:25" x14ac:dyDescent="0.3">
      <c r="A75" t="s">
        <v>203</v>
      </c>
      <c r="B75">
        <v>2012</v>
      </c>
      <c r="C75" s="5">
        <f>SUMIF(Overview_Moving_Averages!$A$3:$A$166,MAs_stock_list_match!$A75,Overview_Moving_Averages!B$3:B$166)</f>
        <v>0</v>
      </c>
      <c r="D75" s="5">
        <f>SUMIF(Overview_Moving_Averages!$A$3:$A$166,MAs_stock_list_match!$A75,Overview_Moving_Averages!C$3:C$166)</f>
        <v>0</v>
      </c>
      <c r="E75" s="5">
        <f>SUMIF(Overview_Moving_Averages!$A$3:$A$166,MAs_stock_list_match!$A75,Overview_Moving_Averages!D$3:D$166)</f>
        <v>0</v>
      </c>
      <c r="F75" s="5">
        <f>SUMIF(Overview_Moving_Averages!$A$3:$A$166,MAs_stock_list_match!$A75,Overview_Moving_Averages!E$3:E$166)</f>
        <v>0</v>
      </c>
      <c r="G75" s="5">
        <f>SUMIF(Overview_Moving_Averages!$A$3:$A$166,MAs_stock_list_match!$A75,Overview_Moving_Averages!F$3:F$166)</f>
        <v>0</v>
      </c>
      <c r="H75" s="5">
        <f>SUMIF(Overview_Moving_Averages!$A$3:$A$166,MAs_stock_list_match!$A75,Overview_Moving_Averages!G$3:G$166)</f>
        <v>0</v>
      </c>
      <c r="I75" s="5">
        <f>SUMIF(Overview_Moving_Averages!$A$3:$A$166,MAs_stock_list_match!$A75,Overview_Moving_Averages!H$3:H$166)</f>
        <v>0</v>
      </c>
      <c r="J75" s="5">
        <f>SUMIF(Overview_Moving_Averages!$A$3:$A$166,MAs_stock_list_match!$A75,Overview_Moving_Averages!I$3:I$166)</f>
        <v>0</v>
      </c>
      <c r="K75" s="5">
        <f>SUMIF(Overview_Moving_Averages!$A$3:$A$166,MAs_stock_list_match!$A75,Overview_Moving_Averages!J$3:J$166)</f>
        <v>0</v>
      </c>
      <c r="L75" s="5">
        <f>SUMIF(Overview_Moving_Averages!$A$3:$A$166,MAs_stock_list_match!$A75,Overview_Moving_Averages!K$3:K$166)</f>
        <v>0</v>
      </c>
      <c r="M75" s="5">
        <f>SUMIF(Overview_Moving_Averages!$A$3:$A$166,MAs_stock_list_match!$A75,Overview_Moving_Averages!L$3:L$166)</f>
        <v>0</v>
      </c>
      <c r="N75" s="5">
        <f>SUMIF(Overview_Moving_Averages!$A$3:$A$166,MAs_stock_list_match!$A75,Overview_Moving_Averages!M$3:M$166)</f>
        <v>0</v>
      </c>
      <c r="O75" s="5">
        <f>SUMIF(Overview_Moving_Averages!$A$3:$A$166,MAs_stock_list_match!$A75,Overview_Moving_Averages!N$3:N$166)</f>
        <v>0</v>
      </c>
      <c r="P75" s="5">
        <f>SUMIF(Overview_Moving_Averages!$A$3:$A$166,MAs_stock_list_match!$A75,Overview_Moving_Averages!O$3:O$166)</f>
        <v>0</v>
      </c>
      <c r="Q75" s="5">
        <f>SUMIF(Overview_Moving_Averages!$A$3:$A$166,MAs_stock_list_match!$A75,Overview_Moving_Averages!P$3:P$166)</f>
        <v>0</v>
      </c>
      <c r="R75" s="5">
        <f>SUMIF(Overview_Moving_Averages!$A$3:$A$166,MAs_stock_list_match!$A75,Overview_Moving_Averages!Q$3:Q$166)</f>
        <v>0</v>
      </c>
      <c r="S75" s="5">
        <f>SUMIF(Overview_Moving_Averages!$A$3:$A$166,MAs_stock_list_match!$A75,Overview_Moving_Averages!R$3:R$166)</f>
        <v>0</v>
      </c>
      <c r="T75" s="5">
        <f>SUMIF(Overview_Moving_Averages!$A$3:$A$166,MAs_stock_list_match!$A75,Overview_Moving_Averages!S$3:S$166)</f>
        <v>0</v>
      </c>
      <c r="U75" s="5">
        <f>SUMIF(Overview_Moving_Averages!$A$3:$A$166,MAs_stock_list_match!$A75,Overview_Moving_Averages!T$3:T$166)</f>
        <v>0</v>
      </c>
      <c r="V75" s="5">
        <f>SUMIF(Overview_Moving_Averages!$A$3:$A$166,MAs_stock_list_match!$A75,Overview_Moving_Averages!U$3:U$166)</f>
        <v>0</v>
      </c>
      <c r="W75" s="5">
        <f>SUMIF(Overview_Moving_Averages!$A$3:$A$166,MAs_stock_list_match!$A75,Overview_Moving_Averages!V$3:V$166)</f>
        <v>0</v>
      </c>
      <c r="X75" s="5">
        <f>SUMIF(Overview_Moving_Averages!$A$3:$A$166,MAs_stock_list_match!$A75,Overview_Moving_Averages!W$3:W$166)</f>
        <v>0</v>
      </c>
      <c r="Y75" s="5">
        <f>SUMIF(Overview_Moving_Averages!$A$3:$A$166,MAs_stock_list_match!$A75,Overview_Moving_Averages!X$3:X$166)</f>
        <v>0</v>
      </c>
    </row>
    <row r="76" spans="1:25" x14ac:dyDescent="0.3">
      <c r="A76" t="s">
        <v>180</v>
      </c>
      <c r="B76">
        <v>2012</v>
      </c>
      <c r="C76" s="5">
        <f>SUMIF(Overview_Moving_Averages!$A$3:$A$166,MAs_stock_list_match!$A76,Overview_Moving_Averages!B$3:B$166)</f>
        <v>0</v>
      </c>
      <c r="D76" s="5">
        <f>SUMIF(Overview_Moving_Averages!$A$3:$A$166,MAs_stock_list_match!$A76,Overview_Moving_Averages!C$3:C$166)</f>
        <v>0</v>
      </c>
      <c r="E76" s="5">
        <f>SUMIF(Overview_Moving_Averages!$A$3:$A$166,MAs_stock_list_match!$A76,Overview_Moving_Averages!D$3:D$166)</f>
        <v>0</v>
      </c>
      <c r="F76" s="5">
        <f>SUMIF(Overview_Moving_Averages!$A$3:$A$166,MAs_stock_list_match!$A76,Overview_Moving_Averages!E$3:E$166)</f>
        <v>0</v>
      </c>
      <c r="G76" s="5">
        <f>SUMIF(Overview_Moving_Averages!$A$3:$A$166,MAs_stock_list_match!$A76,Overview_Moving_Averages!F$3:F$166)</f>
        <v>0</v>
      </c>
      <c r="H76" s="5">
        <f>SUMIF(Overview_Moving_Averages!$A$3:$A$166,MAs_stock_list_match!$A76,Overview_Moving_Averages!G$3:G$166)</f>
        <v>0</v>
      </c>
      <c r="I76" s="5">
        <f>SUMIF(Overview_Moving_Averages!$A$3:$A$166,MAs_stock_list_match!$A76,Overview_Moving_Averages!H$3:H$166)</f>
        <v>0</v>
      </c>
      <c r="J76" s="5">
        <f>SUMIF(Overview_Moving_Averages!$A$3:$A$166,MAs_stock_list_match!$A76,Overview_Moving_Averages!I$3:I$166)</f>
        <v>0</v>
      </c>
      <c r="K76" s="5">
        <f>SUMIF(Overview_Moving_Averages!$A$3:$A$166,MAs_stock_list_match!$A76,Overview_Moving_Averages!J$3:J$166)</f>
        <v>0.19999999999999998</v>
      </c>
      <c r="L76" s="5">
        <f>SUMIF(Overview_Moving_Averages!$A$3:$A$166,MAs_stock_list_match!$A76,Overview_Moving_Averages!K$3:K$166)</f>
        <v>0</v>
      </c>
      <c r="M76" s="5">
        <f>SUMIF(Overview_Moving_Averages!$A$3:$A$166,MAs_stock_list_match!$A76,Overview_Moving_Averages!L$3:L$166)</f>
        <v>0</v>
      </c>
      <c r="N76" s="5">
        <f>SUMIF(Overview_Moving_Averages!$A$3:$A$166,MAs_stock_list_match!$A76,Overview_Moving_Averages!M$3:M$166)</f>
        <v>0</v>
      </c>
      <c r="O76" s="5">
        <f>SUMIF(Overview_Moving_Averages!$A$3:$A$166,MAs_stock_list_match!$A76,Overview_Moving_Averages!N$3:N$166)</f>
        <v>0</v>
      </c>
      <c r="P76" s="5">
        <f>SUMIF(Overview_Moving_Averages!$A$3:$A$166,MAs_stock_list_match!$A76,Overview_Moving_Averages!O$3:O$166)</f>
        <v>904.57142857142856</v>
      </c>
      <c r="Q76" s="5">
        <f>SUMIF(Overview_Moving_Averages!$A$3:$A$166,MAs_stock_list_match!$A76,Overview_Moving_Averages!P$3:P$166)</f>
        <v>0</v>
      </c>
      <c r="R76" s="5">
        <f>SUMIF(Overview_Moving_Averages!$A$3:$A$166,MAs_stock_list_match!$A76,Overview_Moving_Averages!Q$3:Q$166)</f>
        <v>0</v>
      </c>
      <c r="S76" s="5">
        <f>SUMIF(Overview_Moving_Averages!$A$3:$A$166,MAs_stock_list_match!$A76,Overview_Moving_Averages!R$3:R$166)</f>
        <v>0</v>
      </c>
      <c r="T76" s="5">
        <f>SUMIF(Overview_Moving_Averages!$A$3:$A$166,MAs_stock_list_match!$A76,Overview_Moving_Averages!S$3:S$166)</f>
        <v>0</v>
      </c>
      <c r="U76" s="5">
        <f>SUMIF(Overview_Moving_Averages!$A$3:$A$166,MAs_stock_list_match!$A76,Overview_Moving_Averages!T$3:T$166)</f>
        <v>138.29714285714286</v>
      </c>
      <c r="V76" s="5">
        <f>SUMIF(Overview_Moving_Averages!$A$3:$A$166,MAs_stock_list_match!$A76,Overview_Moving_Averages!U$3:U$166)</f>
        <v>0</v>
      </c>
      <c r="W76" s="5">
        <f>SUMIF(Overview_Moving_Averages!$A$3:$A$166,MAs_stock_list_match!$A76,Overview_Moving_Averages!V$3:V$166)</f>
        <v>0</v>
      </c>
      <c r="X76" s="5">
        <f>SUMIF(Overview_Moving_Averages!$A$3:$A$166,MAs_stock_list_match!$A76,Overview_Moving_Averages!W$3:W$166)</f>
        <v>0</v>
      </c>
      <c r="Y76" s="5">
        <f>SUMIF(Overview_Moving_Averages!$A$3:$A$166,MAs_stock_list_match!$A76,Overview_Moving_Averages!X$3:X$166)</f>
        <v>0</v>
      </c>
    </row>
    <row r="77" spans="1:25" x14ac:dyDescent="0.3">
      <c r="A77" t="s">
        <v>181</v>
      </c>
      <c r="B77">
        <v>2012</v>
      </c>
      <c r="C77" s="5">
        <f>SUMIF(Overview_Moving_Averages!$A$3:$A$166,MAs_stock_list_match!$A77,Overview_Moving_Averages!B$3:B$166)</f>
        <v>0</v>
      </c>
      <c r="D77" s="5">
        <f>SUMIF(Overview_Moving_Averages!$A$3:$A$166,MAs_stock_list_match!$A77,Overview_Moving_Averages!C$3:C$166)</f>
        <v>11305.354285714286</v>
      </c>
      <c r="E77" s="5">
        <f>SUMIF(Overview_Moving_Averages!$A$3:$A$166,MAs_stock_list_match!$A77,Overview_Moving_Averages!D$3:D$166)</f>
        <v>17997.812857142857</v>
      </c>
      <c r="F77" s="5">
        <f>SUMIF(Overview_Moving_Averages!$A$3:$A$166,MAs_stock_list_match!$A77,Overview_Moving_Averages!E$3:E$166)</f>
        <v>0</v>
      </c>
      <c r="G77" s="5">
        <f>SUMIF(Overview_Moving_Averages!$A$3:$A$166,MAs_stock_list_match!$A77,Overview_Moving_Averages!F$3:F$166)</f>
        <v>18044.240000000002</v>
      </c>
      <c r="H77" s="5">
        <f>SUMIF(Overview_Moving_Averages!$A$3:$A$166,MAs_stock_list_match!$A77,Overview_Moving_Averages!G$3:G$166)</f>
        <v>0</v>
      </c>
      <c r="I77" s="5">
        <f>SUMIF(Overview_Moving_Averages!$A$3:$A$166,MAs_stock_list_match!$A77,Overview_Moving_Averages!H$3:H$166)</f>
        <v>32610.571428571428</v>
      </c>
      <c r="J77" s="5">
        <f>SUMIF(Overview_Moving_Averages!$A$3:$A$166,MAs_stock_list_match!$A77,Overview_Moving_Averages!I$3:I$166)</f>
        <v>5644.8442857142854</v>
      </c>
      <c r="K77" s="5">
        <f>SUMIF(Overview_Moving_Averages!$A$3:$A$166,MAs_stock_list_match!$A77,Overview_Moving_Averages!J$3:J$166)</f>
        <v>26596.317142857144</v>
      </c>
      <c r="L77" s="5">
        <f>SUMIF(Overview_Moving_Averages!$A$3:$A$166,MAs_stock_list_match!$A77,Overview_Moving_Averages!K$3:K$166)</f>
        <v>0</v>
      </c>
      <c r="M77" s="5">
        <f>SUMIF(Overview_Moving_Averages!$A$3:$A$166,MAs_stock_list_match!$A77,Overview_Moving_Averages!L$3:L$166)</f>
        <v>679.42857142857144</v>
      </c>
      <c r="N77" s="5">
        <f>SUMIF(Overview_Moving_Averages!$A$3:$A$166,MAs_stock_list_match!$A77,Overview_Moving_Averages!M$3:M$166)</f>
        <v>5529.5528571428576</v>
      </c>
      <c r="O77" s="5">
        <f>SUMIF(Overview_Moving_Averages!$A$3:$A$166,MAs_stock_list_match!$A77,Overview_Moving_Averages!N$3:N$166)</f>
        <v>0</v>
      </c>
      <c r="P77" s="5">
        <f>SUMIF(Overview_Moving_Averages!$A$3:$A$166,MAs_stock_list_match!$A77,Overview_Moving_Averages!O$3:O$166)</f>
        <v>52339.214285714283</v>
      </c>
      <c r="Q77" s="5">
        <f>SUMIF(Overview_Moving_Averages!$A$3:$A$166,MAs_stock_list_match!$A77,Overview_Moving_Averages!P$3:P$166)</f>
        <v>0</v>
      </c>
      <c r="R77" s="5">
        <f>SUMIF(Overview_Moving_Averages!$A$3:$A$166,MAs_stock_list_match!$A77,Overview_Moving_Averages!Q$3:Q$166)</f>
        <v>662.28571428571433</v>
      </c>
      <c r="S77" s="5">
        <f>SUMIF(Overview_Moving_Averages!$A$3:$A$166,MAs_stock_list_match!$A77,Overview_Moving_Averages!R$3:R$166)</f>
        <v>0</v>
      </c>
      <c r="T77" s="5">
        <f>SUMIF(Overview_Moving_Averages!$A$3:$A$166,MAs_stock_list_match!$A77,Overview_Moving_Averages!S$3:S$166)</f>
        <v>27465.857142857141</v>
      </c>
      <c r="U77" s="5">
        <f>SUMIF(Overview_Moving_Averages!$A$3:$A$166,MAs_stock_list_match!$A77,Overview_Moving_Averages!T$3:T$166)</f>
        <v>156883.88857142857</v>
      </c>
      <c r="V77" s="5">
        <f>SUMIF(Overview_Moving_Averages!$A$3:$A$166,MAs_stock_list_match!$A77,Overview_Moving_Averages!U$3:U$166)</f>
        <v>1202.2714285714285</v>
      </c>
      <c r="W77" s="5">
        <f>SUMIF(Overview_Moving_Averages!$A$3:$A$166,MAs_stock_list_match!$A77,Overview_Moving_Averages!V$3:V$166)</f>
        <v>2214.0557142857142</v>
      </c>
      <c r="X77" s="5">
        <f>SUMIF(Overview_Moving_Averages!$A$3:$A$166,MAs_stock_list_match!$A77,Overview_Moving_Averages!W$3:W$166)</f>
        <v>13545.285714285714</v>
      </c>
      <c r="Y77" s="5">
        <f>SUMIF(Overview_Moving_Averages!$A$3:$A$166,MAs_stock_list_match!$A77,Overview_Moving_Averages!X$3:X$166)</f>
        <v>105.45714285714284</v>
      </c>
    </row>
    <row r="78" spans="1:25" x14ac:dyDescent="0.3">
      <c r="A78" t="s">
        <v>182</v>
      </c>
      <c r="B78">
        <v>2012</v>
      </c>
      <c r="C78" s="5">
        <f>SUMIF(Overview_Moving_Averages!$A$3:$A$166,MAs_stock_list_match!$A78,Overview_Moving_Averages!B$3:B$166)</f>
        <v>171.58571428571432</v>
      </c>
      <c r="D78" s="5">
        <f>SUMIF(Overview_Moving_Averages!$A$3:$A$166,MAs_stock_list_match!$A78,Overview_Moving_Averages!C$3:C$166)</f>
        <v>117.23714285714286</v>
      </c>
      <c r="E78" s="5">
        <f>SUMIF(Overview_Moving_Averages!$A$3:$A$166,MAs_stock_list_match!$A78,Overview_Moving_Averages!D$3:D$166)</f>
        <v>124.79571428571428</v>
      </c>
      <c r="F78" s="5">
        <f>SUMIF(Overview_Moving_Averages!$A$3:$A$166,MAs_stock_list_match!$A78,Overview_Moving_Averages!E$3:E$166)</f>
        <v>0</v>
      </c>
      <c r="G78" s="5">
        <f>SUMIF(Overview_Moving_Averages!$A$3:$A$166,MAs_stock_list_match!$A78,Overview_Moving_Averages!F$3:F$166)</f>
        <v>0</v>
      </c>
      <c r="H78" s="5">
        <f>SUMIF(Overview_Moving_Averages!$A$3:$A$166,MAs_stock_list_match!$A78,Overview_Moving_Averages!G$3:G$166)</f>
        <v>0</v>
      </c>
      <c r="I78" s="5">
        <f>SUMIF(Overview_Moving_Averages!$A$3:$A$166,MAs_stock_list_match!$A78,Overview_Moving_Averages!H$3:H$166)</f>
        <v>0.2857142857142857</v>
      </c>
      <c r="J78" s="5">
        <f>SUMIF(Overview_Moving_Averages!$A$3:$A$166,MAs_stock_list_match!$A78,Overview_Moving_Averages!I$3:I$166)</f>
        <v>6846.6028571428569</v>
      </c>
      <c r="K78" s="5">
        <f>SUMIF(Overview_Moving_Averages!$A$3:$A$166,MAs_stock_list_match!$A78,Overview_Moving_Averages!J$3:J$166)</f>
        <v>10109.557142857142</v>
      </c>
      <c r="L78" s="5">
        <f>SUMIF(Overview_Moving_Averages!$A$3:$A$166,MAs_stock_list_match!$A78,Overview_Moving_Averages!K$3:K$166)</f>
        <v>0</v>
      </c>
      <c r="M78" s="5">
        <f>SUMIF(Overview_Moving_Averages!$A$3:$A$166,MAs_stock_list_match!$A78,Overview_Moving_Averages!L$3:L$166)</f>
        <v>0</v>
      </c>
      <c r="N78" s="5">
        <f>SUMIF(Overview_Moving_Averages!$A$3:$A$166,MAs_stock_list_match!$A78,Overview_Moving_Averages!M$3:M$166)</f>
        <v>0</v>
      </c>
      <c r="O78" s="5">
        <f>SUMIF(Overview_Moving_Averages!$A$3:$A$166,MAs_stock_list_match!$A78,Overview_Moving_Averages!N$3:N$166)</f>
        <v>0</v>
      </c>
      <c r="P78" s="5">
        <f>SUMIF(Overview_Moving_Averages!$A$3:$A$166,MAs_stock_list_match!$A78,Overview_Moving_Averages!O$3:O$166)</f>
        <v>0</v>
      </c>
      <c r="Q78" s="5">
        <f>SUMIF(Overview_Moving_Averages!$A$3:$A$166,MAs_stock_list_match!$A78,Overview_Moving_Averages!P$3:P$166)</f>
        <v>0</v>
      </c>
      <c r="R78" s="5">
        <f>SUMIF(Overview_Moving_Averages!$A$3:$A$166,MAs_stock_list_match!$A78,Overview_Moving_Averages!Q$3:Q$166)</f>
        <v>0</v>
      </c>
      <c r="S78" s="5">
        <f>SUMIF(Overview_Moving_Averages!$A$3:$A$166,MAs_stock_list_match!$A78,Overview_Moving_Averages!R$3:R$166)</f>
        <v>0</v>
      </c>
      <c r="T78" s="5">
        <f>SUMIF(Overview_Moving_Averages!$A$3:$A$166,MAs_stock_list_match!$A78,Overview_Moving_Averages!S$3:S$166)</f>
        <v>828</v>
      </c>
      <c r="U78" s="5">
        <f>SUMIF(Overview_Moving_Averages!$A$3:$A$166,MAs_stock_list_match!$A78,Overview_Moving_Averages!T$3:T$166)</f>
        <v>61.775714285714287</v>
      </c>
      <c r="V78" s="5">
        <f>SUMIF(Overview_Moving_Averages!$A$3:$A$166,MAs_stock_list_match!$A78,Overview_Moving_Averages!U$3:U$166)</f>
        <v>0</v>
      </c>
      <c r="W78" s="5">
        <f>SUMIF(Overview_Moving_Averages!$A$3:$A$166,MAs_stock_list_match!$A78,Overview_Moving_Averages!V$3:V$166)</f>
        <v>0</v>
      </c>
      <c r="X78" s="5">
        <f>SUMIF(Overview_Moving_Averages!$A$3:$A$166,MAs_stock_list_match!$A78,Overview_Moving_Averages!W$3:W$166)</f>
        <v>0</v>
      </c>
      <c r="Y78" s="5">
        <f>SUMIF(Overview_Moving_Averages!$A$3:$A$166,MAs_stock_list_match!$A78,Overview_Moving_Averages!X$3:X$166)</f>
        <v>3.7714285714285714</v>
      </c>
    </row>
    <row r="79" spans="1:25" x14ac:dyDescent="0.3">
      <c r="A79" t="s">
        <v>183</v>
      </c>
      <c r="B79">
        <v>2012</v>
      </c>
      <c r="C79" s="5">
        <f>SUMIF(Overview_Moving_Averages!$A$3:$A$166,MAs_stock_list_match!$A79,Overview_Moving_Averages!B$3:B$166)</f>
        <v>0</v>
      </c>
      <c r="D79" s="5">
        <f>SUMIF(Overview_Moving_Averages!$A$3:$A$166,MAs_stock_list_match!$A79,Overview_Moving_Averages!C$3:C$166)</f>
        <v>0.14285714285714285</v>
      </c>
      <c r="E79" s="5">
        <f>SUMIF(Overview_Moving_Averages!$A$3:$A$166,MAs_stock_list_match!$A79,Overview_Moving_Averages!D$3:D$166)</f>
        <v>0</v>
      </c>
      <c r="F79" s="5">
        <f>SUMIF(Overview_Moving_Averages!$A$3:$A$166,MAs_stock_list_match!$A79,Overview_Moving_Averages!E$3:E$166)</f>
        <v>0</v>
      </c>
      <c r="G79" s="5">
        <f>SUMIF(Overview_Moving_Averages!$A$3:$A$166,MAs_stock_list_match!$A79,Overview_Moving_Averages!F$3:F$166)</f>
        <v>0</v>
      </c>
      <c r="H79" s="5">
        <f>SUMIF(Overview_Moving_Averages!$A$3:$A$166,MAs_stock_list_match!$A79,Overview_Moving_Averages!G$3:G$166)</f>
        <v>0</v>
      </c>
      <c r="I79" s="5">
        <f>SUMIF(Overview_Moving_Averages!$A$3:$A$166,MAs_stock_list_match!$A79,Overview_Moving_Averages!H$3:H$166)</f>
        <v>0.14285714285714285</v>
      </c>
      <c r="J79" s="5">
        <f>SUMIF(Overview_Moving_Averages!$A$3:$A$166,MAs_stock_list_match!$A79,Overview_Moving_Averages!I$3:I$166)</f>
        <v>2.5357142857142856</v>
      </c>
      <c r="K79" s="5">
        <f>SUMIF(Overview_Moving_Averages!$A$3:$A$166,MAs_stock_list_match!$A79,Overview_Moving_Averages!J$3:J$166)</f>
        <v>265.7714285714286</v>
      </c>
      <c r="L79" s="5">
        <f>SUMIF(Overview_Moving_Averages!$A$3:$A$166,MAs_stock_list_match!$A79,Overview_Moving_Averages!K$3:K$166)</f>
        <v>0</v>
      </c>
      <c r="M79" s="5">
        <f>SUMIF(Overview_Moving_Averages!$A$3:$A$166,MAs_stock_list_match!$A79,Overview_Moving_Averages!L$3:L$166)</f>
        <v>0</v>
      </c>
      <c r="N79" s="5">
        <f>SUMIF(Overview_Moving_Averages!$A$3:$A$166,MAs_stock_list_match!$A79,Overview_Moving_Averages!M$3:M$166)</f>
        <v>113.02285714285713</v>
      </c>
      <c r="O79" s="5">
        <f>SUMIF(Overview_Moving_Averages!$A$3:$A$166,MAs_stock_list_match!$A79,Overview_Moving_Averages!N$3:N$166)</f>
        <v>0</v>
      </c>
      <c r="P79" s="5">
        <f>SUMIF(Overview_Moving_Averages!$A$3:$A$166,MAs_stock_list_match!$A79,Overview_Moving_Averages!O$3:O$166)</f>
        <v>0</v>
      </c>
      <c r="Q79" s="5">
        <f>SUMIF(Overview_Moving_Averages!$A$3:$A$166,MAs_stock_list_match!$A79,Overview_Moving_Averages!P$3:P$166)</f>
        <v>0</v>
      </c>
      <c r="R79" s="5">
        <f>SUMIF(Overview_Moving_Averages!$A$3:$A$166,MAs_stock_list_match!$A79,Overview_Moving_Averages!Q$3:Q$166)</f>
        <v>0</v>
      </c>
      <c r="S79" s="5">
        <f>SUMIF(Overview_Moving_Averages!$A$3:$A$166,MAs_stock_list_match!$A79,Overview_Moving_Averages!R$3:R$166)</f>
        <v>0</v>
      </c>
      <c r="T79" s="5">
        <f>SUMIF(Overview_Moving_Averages!$A$3:$A$166,MAs_stock_list_match!$A79,Overview_Moving_Averages!S$3:S$166)</f>
        <v>0</v>
      </c>
      <c r="U79" s="5">
        <f>SUMIF(Overview_Moving_Averages!$A$3:$A$166,MAs_stock_list_match!$A79,Overview_Moving_Averages!T$3:T$166)</f>
        <v>0.2857142857142857</v>
      </c>
      <c r="V79" s="5">
        <f>SUMIF(Overview_Moving_Averages!$A$3:$A$166,MAs_stock_list_match!$A79,Overview_Moving_Averages!U$3:U$166)</f>
        <v>0</v>
      </c>
      <c r="W79" s="5">
        <f>SUMIF(Overview_Moving_Averages!$A$3:$A$166,MAs_stock_list_match!$A79,Overview_Moving_Averages!V$3:V$166)</f>
        <v>0</v>
      </c>
      <c r="X79" s="5">
        <f>SUMIF(Overview_Moving_Averages!$A$3:$A$166,MAs_stock_list_match!$A79,Overview_Moving_Averages!W$3:W$166)</f>
        <v>0</v>
      </c>
      <c r="Y79" s="5">
        <f>SUMIF(Overview_Moving_Averages!$A$3:$A$166,MAs_stock_list_match!$A79,Overview_Moving_Averages!X$3:X$166)</f>
        <v>0</v>
      </c>
    </row>
    <row r="80" spans="1:25" x14ac:dyDescent="0.3">
      <c r="A80" t="s">
        <v>186</v>
      </c>
      <c r="B80">
        <v>2012</v>
      </c>
      <c r="C80" s="5">
        <f>SUMIF(Overview_Moving_Averages!$A$3:$A$166,MAs_stock_list_match!$A80,Overview_Moving_Averages!B$3:B$166)</f>
        <v>119.30142857142857</v>
      </c>
      <c r="D80" s="5">
        <f>SUMIF(Overview_Moving_Averages!$A$3:$A$166,MAs_stock_list_match!$A80,Overview_Moving_Averages!C$3:C$166)</f>
        <v>0</v>
      </c>
      <c r="E80" s="5">
        <f>SUMIF(Overview_Moving_Averages!$A$3:$A$166,MAs_stock_list_match!$A80,Overview_Moving_Averages!D$3:D$166)</f>
        <v>0</v>
      </c>
      <c r="F80" s="5">
        <f>SUMIF(Overview_Moving_Averages!$A$3:$A$166,MAs_stock_list_match!$A80,Overview_Moving_Averages!E$3:E$166)</f>
        <v>0</v>
      </c>
      <c r="G80" s="5">
        <f>SUMIF(Overview_Moving_Averages!$A$3:$A$166,MAs_stock_list_match!$A80,Overview_Moving_Averages!F$3:F$166)</f>
        <v>4.8157142857142867</v>
      </c>
      <c r="H80" s="5">
        <f>SUMIF(Overview_Moving_Averages!$A$3:$A$166,MAs_stock_list_match!$A80,Overview_Moving_Averages!G$3:G$166)</f>
        <v>0</v>
      </c>
      <c r="I80" s="5">
        <f>SUMIF(Overview_Moving_Averages!$A$3:$A$166,MAs_stock_list_match!$A80,Overview_Moving_Averages!H$3:H$166)</f>
        <v>0</v>
      </c>
      <c r="J80" s="5">
        <f>SUMIF(Overview_Moving_Averages!$A$3:$A$166,MAs_stock_list_match!$A80,Overview_Moving_Averages!I$3:I$166)</f>
        <v>3590.9014285714284</v>
      </c>
      <c r="K80" s="5">
        <f>SUMIF(Overview_Moving_Averages!$A$3:$A$166,MAs_stock_list_match!$A80,Overview_Moving_Averages!J$3:J$166)</f>
        <v>672.59</v>
      </c>
      <c r="L80" s="5">
        <f>SUMIF(Overview_Moving_Averages!$A$3:$A$166,MAs_stock_list_match!$A80,Overview_Moving_Averages!K$3:K$166)</f>
        <v>1.1428571428571428</v>
      </c>
      <c r="M80" s="5">
        <f>SUMIF(Overview_Moving_Averages!$A$3:$A$166,MAs_stock_list_match!$A80,Overview_Moving_Averages!L$3:L$166)</f>
        <v>0</v>
      </c>
      <c r="N80" s="5">
        <f>SUMIF(Overview_Moving_Averages!$A$3:$A$166,MAs_stock_list_match!$A80,Overview_Moving_Averages!M$3:M$166)</f>
        <v>3674.3399999999997</v>
      </c>
      <c r="O80" s="5">
        <f>SUMIF(Overview_Moving_Averages!$A$3:$A$166,MAs_stock_list_match!$A80,Overview_Moving_Averages!N$3:N$166)</f>
        <v>0</v>
      </c>
      <c r="P80" s="5">
        <f>SUMIF(Overview_Moving_Averages!$A$3:$A$166,MAs_stock_list_match!$A80,Overview_Moving_Averages!O$3:O$166)</f>
        <v>0</v>
      </c>
      <c r="Q80" s="5">
        <f>SUMIF(Overview_Moving_Averages!$A$3:$A$166,MAs_stock_list_match!$A80,Overview_Moving_Averages!P$3:P$166)</f>
        <v>0.61457142857142866</v>
      </c>
      <c r="R80" s="5">
        <f>SUMIF(Overview_Moving_Averages!$A$3:$A$166,MAs_stock_list_match!$A80,Overview_Moving_Averages!Q$3:Q$166)</f>
        <v>0</v>
      </c>
      <c r="S80" s="5">
        <f>SUMIF(Overview_Moving_Averages!$A$3:$A$166,MAs_stock_list_match!$A80,Overview_Moving_Averages!R$3:R$166)</f>
        <v>0</v>
      </c>
      <c r="T80" s="5">
        <f>SUMIF(Overview_Moving_Averages!$A$3:$A$166,MAs_stock_list_match!$A80,Overview_Moving_Averages!S$3:S$166)</f>
        <v>75.428571428571431</v>
      </c>
      <c r="U80" s="5">
        <f>SUMIF(Overview_Moving_Averages!$A$3:$A$166,MAs_stock_list_match!$A80,Overview_Moving_Averages!T$3:T$166)</f>
        <v>0</v>
      </c>
      <c r="V80" s="5">
        <f>SUMIF(Overview_Moving_Averages!$A$3:$A$166,MAs_stock_list_match!$A80,Overview_Moving_Averages!U$3:U$166)</f>
        <v>0</v>
      </c>
      <c r="W80" s="5">
        <f>SUMIF(Overview_Moving_Averages!$A$3:$A$166,MAs_stock_list_match!$A80,Overview_Moving_Averages!V$3:V$166)</f>
        <v>0</v>
      </c>
      <c r="X80" s="5">
        <f>SUMIF(Overview_Moving_Averages!$A$3:$A$166,MAs_stock_list_match!$A80,Overview_Moving_Averages!W$3:W$166)</f>
        <v>0</v>
      </c>
      <c r="Y80" s="5">
        <f>SUMIF(Overview_Moving_Averages!$A$3:$A$166,MAs_stock_list_match!$A80,Overview_Moving_Averages!X$3:X$166)</f>
        <v>0</v>
      </c>
    </row>
    <row r="83" spans="1:25" x14ac:dyDescent="0.3">
      <c r="A83" s="2" t="s">
        <v>207</v>
      </c>
      <c r="B83" s="2" t="s">
        <v>191</v>
      </c>
      <c r="C83" s="4" t="s">
        <v>1</v>
      </c>
      <c r="D83" s="4" t="s">
        <v>2</v>
      </c>
      <c r="E83" s="4" t="s">
        <v>3</v>
      </c>
      <c r="F83" s="4" t="s">
        <v>4</v>
      </c>
      <c r="G83" s="4" t="s">
        <v>5</v>
      </c>
      <c r="H83" s="4" t="s">
        <v>6</v>
      </c>
      <c r="I83" s="4" t="s">
        <v>7</v>
      </c>
      <c r="J83" s="4" t="s">
        <v>8</v>
      </c>
      <c r="K83" s="4" t="s">
        <v>9</v>
      </c>
      <c r="L83" s="4" t="s">
        <v>10</v>
      </c>
      <c r="M83" s="4" t="s">
        <v>11</v>
      </c>
      <c r="N83" s="4" t="s">
        <v>12</v>
      </c>
      <c r="O83" s="4" t="s">
        <v>13</v>
      </c>
      <c r="P83" s="4" t="s">
        <v>14</v>
      </c>
      <c r="Q83" s="4" t="s">
        <v>15</v>
      </c>
      <c r="R83" s="4" t="s">
        <v>16</v>
      </c>
      <c r="S83" s="4" t="s">
        <v>17</v>
      </c>
      <c r="T83" s="4" t="s">
        <v>18</v>
      </c>
      <c r="U83" s="4" t="s">
        <v>19</v>
      </c>
      <c r="V83" s="4" t="s">
        <v>20</v>
      </c>
      <c r="W83" s="4" t="s">
        <v>21</v>
      </c>
      <c r="X83" s="4" t="s">
        <v>22</v>
      </c>
      <c r="Y83" s="4" t="s">
        <v>23</v>
      </c>
    </row>
    <row r="84" spans="1:25" x14ac:dyDescent="0.3">
      <c r="A84" t="s">
        <v>195</v>
      </c>
      <c r="B84">
        <v>2016</v>
      </c>
      <c r="C84" s="5">
        <f>SUMIF(Overview_Moving_Averages!$A$172:$A$335,MAs_stock_list_match!$A84,Overview_Moving_Averages!B$172:B$335)</f>
        <v>0</v>
      </c>
      <c r="D84" s="5">
        <f>SUMIF(Overview_Moving_Averages!$A$172:$A$335,MAs_stock_list_match!$A84,Overview_Moving_Averages!C$172:C$335)</f>
        <v>0</v>
      </c>
      <c r="E84" s="5">
        <f>SUMIF(Overview_Moving_Averages!$A$172:$A$335,MAs_stock_list_match!$A84,Overview_Moving_Averages!D$172:D$335)</f>
        <v>0</v>
      </c>
      <c r="F84" s="5">
        <f>SUMIF(Overview_Moving_Averages!$A$172:$A$335,MAs_stock_list_match!$A84,Overview_Moving_Averages!E$172:E$335)</f>
        <v>0</v>
      </c>
      <c r="G84" s="5">
        <f>SUMIF(Overview_Moving_Averages!$A$172:$A$335,MAs_stock_list_match!$A84,Overview_Moving_Averages!F$172:F$335)</f>
        <v>0</v>
      </c>
      <c r="H84" s="5">
        <f>SUMIF(Overview_Moving_Averages!$A$172:$A$335,MAs_stock_list_match!$A84,Overview_Moving_Averages!G$172:G$335)</f>
        <v>0</v>
      </c>
      <c r="I84" s="5">
        <f>SUMIF(Overview_Moving_Averages!$A$172:$A$335,MAs_stock_list_match!$A84,Overview_Moving_Averages!H$172:H$335)</f>
        <v>0</v>
      </c>
      <c r="J84" s="5">
        <f>SUMIF(Overview_Moving_Averages!$A$172:$A$335,MAs_stock_list_match!$A84,Overview_Moving_Averages!I$172:I$335)</f>
        <v>0</v>
      </c>
      <c r="K84" s="5">
        <f>SUMIF(Overview_Moving_Averages!$A$172:$A$335,MAs_stock_list_match!$A84,Overview_Moving_Averages!J$172:J$335)</f>
        <v>0</v>
      </c>
      <c r="L84" s="5">
        <f>SUMIF(Overview_Moving_Averages!$A$172:$A$335,MAs_stock_list_match!$A84,Overview_Moving_Averages!K$172:K$335)</f>
        <v>0</v>
      </c>
      <c r="M84" s="5">
        <f>SUMIF(Overview_Moving_Averages!$A$172:$A$335,MAs_stock_list_match!$A84,Overview_Moving_Averages!L$172:L$335)</f>
        <v>0</v>
      </c>
      <c r="N84" s="5">
        <f>SUMIF(Overview_Moving_Averages!$A$172:$A$335,MAs_stock_list_match!$A84,Overview_Moving_Averages!M$172:M$335)</f>
        <v>0</v>
      </c>
      <c r="O84" s="5">
        <f>SUMIF(Overview_Moving_Averages!$A$172:$A$335,MAs_stock_list_match!$A84,Overview_Moving_Averages!N$172:N$335)</f>
        <v>0</v>
      </c>
      <c r="P84" s="5">
        <f>SUMIF(Overview_Moving_Averages!$A$172:$A$335,MAs_stock_list_match!$A84,Overview_Moving_Averages!O$172:O$335)</f>
        <v>0</v>
      </c>
      <c r="Q84" s="5">
        <f>SUMIF(Overview_Moving_Averages!$A$172:$A$335,MAs_stock_list_match!$A84,Overview_Moving_Averages!P$172:P$335)</f>
        <v>0</v>
      </c>
      <c r="R84" s="5">
        <f>SUMIF(Overview_Moving_Averages!$A$172:$A$335,MAs_stock_list_match!$A84,Overview_Moving_Averages!Q$172:Q$335)</f>
        <v>0</v>
      </c>
      <c r="S84" s="5">
        <f>SUMIF(Overview_Moving_Averages!$A$172:$A$335,MAs_stock_list_match!$A84,Overview_Moving_Averages!R$172:R$335)</f>
        <v>0</v>
      </c>
      <c r="T84" s="5">
        <f>SUMIF(Overview_Moving_Averages!$A$172:$A$335,MAs_stock_list_match!$A84,Overview_Moving_Averages!S$172:S$335)</f>
        <v>0</v>
      </c>
      <c r="U84" s="5">
        <f>SUMIF(Overview_Moving_Averages!$A$172:$A$335,MAs_stock_list_match!$A84,Overview_Moving_Averages!T$172:T$335)</f>
        <v>0</v>
      </c>
      <c r="V84" s="5">
        <f>SUMIF(Overview_Moving_Averages!$A$172:$A$335,MAs_stock_list_match!$A84,Overview_Moving_Averages!U$172:U$335)</f>
        <v>0</v>
      </c>
      <c r="W84" s="5">
        <f>SUMIF(Overview_Moving_Averages!$A$172:$A$335,MAs_stock_list_match!$A84,Overview_Moving_Averages!V$172:V$335)</f>
        <v>0</v>
      </c>
      <c r="X84" s="5">
        <f>SUMIF(Overview_Moving_Averages!$A$172:$A$335,MAs_stock_list_match!$A84,Overview_Moving_Averages!W$172:W$335)</f>
        <v>0</v>
      </c>
      <c r="Y84" s="5">
        <f>SUMIF(Overview_Moving_Averages!$A$172:$A$335,MAs_stock_list_match!$A84,Overview_Moving_Averages!X$172:X$335)</f>
        <v>0</v>
      </c>
    </row>
    <row r="85" spans="1:25" x14ac:dyDescent="0.3">
      <c r="A85" t="s">
        <v>37</v>
      </c>
      <c r="B85">
        <v>2016</v>
      </c>
      <c r="C85" s="5">
        <f>SUMIF(Overview_Moving_Averages!$A$172:$A$335,MAs_stock_list_match!$A85,Overview_Moving_Averages!B$172:B$335)</f>
        <v>125.55714285714284</v>
      </c>
      <c r="D85" s="5">
        <f>SUMIF(Overview_Moving_Averages!$A$172:$A$335,MAs_stock_list_match!$A85,Overview_Moving_Averages!C$172:C$335)</f>
        <v>0.46142857142857147</v>
      </c>
      <c r="E85" s="5">
        <f>SUMIF(Overview_Moving_Averages!$A$172:$A$335,MAs_stock_list_match!$A85,Overview_Moving_Averages!D$172:D$335)</f>
        <v>2.132857142857143</v>
      </c>
      <c r="F85" s="5">
        <f>SUMIF(Overview_Moving_Averages!$A$172:$A$335,MAs_stock_list_match!$A85,Overview_Moving_Averages!E$172:E$335)</f>
        <v>0</v>
      </c>
      <c r="G85" s="5">
        <f>SUMIF(Overview_Moving_Averages!$A$172:$A$335,MAs_stock_list_match!$A85,Overview_Moving_Averages!F$172:F$335)</f>
        <v>0</v>
      </c>
      <c r="H85" s="5">
        <f>SUMIF(Overview_Moving_Averages!$A$172:$A$335,MAs_stock_list_match!$A85,Overview_Moving_Averages!G$172:G$335)</f>
        <v>0</v>
      </c>
      <c r="I85" s="5">
        <f>SUMIF(Overview_Moving_Averages!$A$172:$A$335,MAs_stock_list_match!$A85,Overview_Moving_Averages!H$172:H$335)</f>
        <v>0</v>
      </c>
      <c r="J85" s="5">
        <f>SUMIF(Overview_Moving_Averages!$A$172:$A$335,MAs_stock_list_match!$A85,Overview_Moving_Averages!I$172:I$335)</f>
        <v>2066.9642857142858</v>
      </c>
      <c r="K85" s="5">
        <f>SUMIF(Overview_Moving_Averages!$A$172:$A$335,MAs_stock_list_match!$A85,Overview_Moving_Averages!J$172:J$335)</f>
        <v>784.6099999999999</v>
      </c>
      <c r="L85" s="5">
        <f>SUMIF(Overview_Moving_Averages!$A$172:$A$335,MAs_stock_list_match!$A85,Overview_Moving_Averages!K$172:K$335)</f>
        <v>64.273714285714291</v>
      </c>
      <c r="M85" s="5">
        <f>SUMIF(Overview_Moving_Averages!$A$172:$A$335,MAs_stock_list_match!$A85,Overview_Moving_Averages!L$172:L$335)</f>
        <v>0</v>
      </c>
      <c r="N85" s="5">
        <f>SUMIF(Overview_Moving_Averages!$A$172:$A$335,MAs_stock_list_match!$A85,Overview_Moving_Averages!M$172:M$335)</f>
        <v>0</v>
      </c>
      <c r="O85" s="5">
        <f>SUMIF(Overview_Moving_Averages!$A$172:$A$335,MAs_stock_list_match!$A85,Overview_Moving_Averages!N$172:N$335)</f>
        <v>0</v>
      </c>
      <c r="P85" s="5">
        <f>SUMIF(Overview_Moving_Averages!$A$172:$A$335,MAs_stock_list_match!$A85,Overview_Moving_Averages!O$172:O$335)</f>
        <v>0</v>
      </c>
      <c r="Q85" s="5">
        <f>SUMIF(Overview_Moving_Averages!$A$172:$A$335,MAs_stock_list_match!$A85,Overview_Moving_Averages!P$172:P$335)</f>
        <v>11.7805</v>
      </c>
      <c r="R85" s="5">
        <f>SUMIF(Overview_Moving_Averages!$A$172:$A$335,MAs_stock_list_match!$A85,Overview_Moving_Averages!Q$172:Q$335)</f>
        <v>0</v>
      </c>
      <c r="S85" s="5">
        <f>SUMIF(Overview_Moving_Averages!$A$172:$A$335,MAs_stock_list_match!$A85,Overview_Moving_Averages!R$172:R$335)</f>
        <v>0</v>
      </c>
      <c r="T85" s="5">
        <f>SUMIF(Overview_Moving_Averages!$A$172:$A$335,MAs_stock_list_match!$A85,Overview_Moving_Averages!S$172:S$335)</f>
        <v>309.54285714285714</v>
      </c>
      <c r="U85" s="5">
        <f>SUMIF(Overview_Moving_Averages!$A$172:$A$335,MAs_stock_list_match!$A85,Overview_Moving_Averages!T$172:T$335)</f>
        <v>0</v>
      </c>
      <c r="V85" s="5">
        <f>SUMIF(Overview_Moving_Averages!$A$172:$A$335,MAs_stock_list_match!$A85,Overview_Moving_Averages!U$172:U$335)</f>
        <v>0</v>
      </c>
      <c r="W85" s="5">
        <f>SUMIF(Overview_Moving_Averages!$A$172:$A$335,MAs_stock_list_match!$A85,Overview_Moving_Averages!V$172:V$335)</f>
        <v>0</v>
      </c>
      <c r="X85" s="5">
        <f>SUMIF(Overview_Moving_Averages!$A$172:$A$335,MAs_stock_list_match!$A85,Overview_Moving_Averages!W$172:W$335)</f>
        <v>0</v>
      </c>
      <c r="Y85" s="5">
        <f>SUMIF(Overview_Moving_Averages!$A$172:$A$335,MAs_stock_list_match!$A85,Overview_Moving_Averages!X$172:X$335)</f>
        <v>0</v>
      </c>
    </row>
    <row r="86" spans="1:25" x14ac:dyDescent="0.3">
      <c r="A86" t="s">
        <v>38</v>
      </c>
      <c r="B86">
        <v>2016</v>
      </c>
      <c r="C86" s="5">
        <f>SUMIF(Overview_Moving_Averages!$A$172:$A$335,MAs_stock_list_match!$A86,Overview_Moving_Averages!B$172:B$335)</f>
        <v>0.25714285714285717</v>
      </c>
      <c r="D86" s="5">
        <f>SUMIF(Overview_Moving_Averages!$A$172:$A$335,MAs_stock_list_match!$A86,Overview_Moving_Averages!C$172:C$335)</f>
        <v>0</v>
      </c>
      <c r="E86" s="5">
        <f>SUMIF(Overview_Moving_Averages!$A$172:$A$335,MAs_stock_list_match!$A86,Overview_Moving_Averages!D$172:D$335)</f>
        <v>0</v>
      </c>
      <c r="F86" s="5">
        <f>SUMIF(Overview_Moving_Averages!$A$172:$A$335,MAs_stock_list_match!$A86,Overview_Moving_Averages!E$172:E$335)</f>
        <v>0</v>
      </c>
      <c r="G86" s="5">
        <f>SUMIF(Overview_Moving_Averages!$A$172:$A$335,MAs_stock_list_match!$A86,Overview_Moving_Averages!F$172:F$335)</f>
        <v>154.45999999999998</v>
      </c>
      <c r="H86" s="5">
        <f>SUMIF(Overview_Moving_Averages!$A$172:$A$335,MAs_stock_list_match!$A86,Overview_Moving_Averages!G$172:G$335)</f>
        <v>0</v>
      </c>
      <c r="I86" s="5">
        <f>SUMIF(Overview_Moving_Averages!$A$172:$A$335,MAs_stock_list_match!$A86,Overview_Moving_Averages!H$172:H$335)</f>
        <v>0</v>
      </c>
      <c r="J86" s="5">
        <f>SUMIF(Overview_Moving_Averages!$A$172:$A$335,MAs_stock_list_match!$A86,Overview_Moving_Averages!I$172:I$335)</f>
        <v>2421.3885714285716</v>
      </c>
      <c r="K86" s="5">
        <f>SUMIF(Overview_Moving_Averages!$A$172:$A$335,MAs_stock_list_match!$A86,Overview_Moving_Averages!J$172:J$335)</f>
        <v>1.0428571428571429</v>
      </c>
      <c r="L86" s="5">
        <f>SUMIF(Overview_Moving_Averages!$A$172:$A$335,MAs_stock_list_match!$A86,Overview_Moving_Averages!K$172:K$335)</f>
        <v>0</v>
      </c>
      <c r="M86" s="5">
        <f>SUMIF(Overview_Moving_Averages!$A$172:$A$335,MAs_stock_list_match!$A86,Overview_Moving_Averages!L$172:L$335)</f>
        <v>0</v>
      </c>
      <c r="N86" s="5">
        <f>SUMIF(Overview_Moving_Averages!$A$172:$A$335,MAs_stock_list_match!$A86,Overview_Moving_Averages!M$172:M$335)</f>
        <v>0</v>
      </c>
      <c r="O86" s="5">
        <f>SUMIF(Overview_Moving_Averages!$A$172:$A$335,MAs_stock_list_match!$A86,Overview_Moving_Averages!N$172:N$335)</f>
        <v>0</v>
      </c>
      <c r="P86" s="5">
        <f>SUMIF(Overview_Moving_Averages!$A$172:$A$335,MAs_stock_list_match!$A86,Overview_Moving_Averages!O$172:O$335)</f>
        <v>0</v>
      </c>
      <c r="Q86" s="5">
        <f>SUMIF(Overview_Moving_Averages!$A$172:$A$335,MAs_stock_list_match!$A86,Overview_Moving_Averages!P$172:P$335)</f>
        <v>0</v>
      </c>
      <c r="R86" s="5">
        <f>SUMIF(Overview_Moving_Averages!$A$172:$A$335,MAs_stock_list_match!$A86,Overview_Moving_Averages!Q$172:Q$335)</f>
        <v>0</v>
      </c>
      <c r="S86" s="5">
        <f>SUMIF(Overview_Moving_Averages!$A$172:$A$335,MAs_stock_list_match!$A86,Overview_Moving_Averages!R$172:R$335)</f>
        <v>0</v>
      </c>
      <c r="T86" s="5">
        <f>SUMIF(Overview_Moving_Averages!$A$172:$A$335,MAs_stock_list_match!$A86,Overview_Moving_Averages!S$172:S$335)</f>
        <v>0</v>
      </c>
      <c r="U86" s="5">
        <f>SUMIF(Overview_Moving_Averages!$A$172:$A$335,MAs_stock_list_match!$A86,Overview_Moving_Averages!T$172:T$335)</f>
        <v>0</v>
      </c>
      <c r="V86" s="5">
        <f>SUMIF(Overview_Moving_Averages!$A$172:$A$335,MAs_stock_list_match!$A86,Overview_Moving_Averages!U$172:U$335)</f>
        <v>0</v>
      </c>
      <c r="W86" s="5">
        <f>SUMIF(Overview_Moving_Averages!$A$172:$A$335,MAs_stock_list_match!$A86,Overview_Moving_Averages!V$172:V$335)</f>
        <v>0</v>
      </c>
      <c r="X86" s="5">
        <f>SUMIF(Overview_Moving_Averages!$A$172:$A$335,MAs_stock_list_match!$A86,Overview_Moving_Averages!W$172:W$335)</f>
        <v>0</v>
      </c>
      <c r="Y86" s="5">
        <f>SUMIF(Overview_Moving_Averages!$A$172:$A$335,MAs_stock_list_match!$A86,Overview_Moving_Averages!X$172:X$335)</f>
        <v>0</v>
      </c>
    </row>
    <row r="87" spans="1:25" x14ac:dyDescent="0.3">
      <c r="A87" t="s">
        <v>40</v>
      </c>
      <c r="B87">
        <v>2016</v>
      </c>
      <c r="C87" s="5">
        <f>SUMIF(Overview_Moving_Averages!$A$172:$A$335,MAs_stock_list_match!$A87,Overview_Moving_Averages!B$172:B$335)</f>
        <v>0</v>
      </c>
      <c r="D87" s="5">
        <f>SUMIF(Overview_Moving_Averages!$A$172:$A$335,MAs_stock_list_match!$A87,Overview_Moving_Averages!C$172:C$335)</f>
        <v>0</v>
      </c>
      <c r="E87" s="5">
        <f>SUMIF(Overview_Moving_Averages!$A$172:$A$335,MAs_stock_list_match!$A87,Overview_Moving_Averages!D$172:D$335)</f>
        <v>0</v>
      </c>
      <c r="F87" s="5">
        <f>SUMIF(Overview_Moving_Averages!$A$172:$A$335,MAs_stock_list_match!$A87,Overview_Moving_Averages!E$172:E$335)</f>
        <v>0</v>
      </c>
      <c r="G87" s="5">
        <f>SUMIF(Overview_Moving_Averages!$A$172:$A$335,MAs_stock_list_match!$A87,Overview_Moving_Averages!F$172:F$335)</f>
        <v>0</v>
      </c>
      <c r="H87" s="5">
        <f>SUMIF(Overview_Moving_Averages!$A$172:$A$335,MAs_stock_list_match!$A87,Overview_Moving_Averages!G$172:G$335)</f>
        <v>0</v>
      </c>
      <c r="I87" s="5">
        <f>SUMIF(Overview_Moving_Averages!$A$172:$A$335,MAs_stock_list_match!$A87,Overview_Moving_Averages!H$172:H$335)</f>
        <v>0</v>
      </c>
      <c r="J87" s="5">
        <f>SUMIF(Overview_Moving_Averages!$A$172:$A$335,MAs_stock_list_match!$A87,Overview_Moving_Averages!I$172:I$335)</f>
        <v>0</v>
      </c>
      <c r="K87" s="5">
        <f>SUMIF(Overview_Moving_Averages!$A$172:$A$335,MAs_stock_list_match!$A87,Overview_Moving_Averages!J$172:J$335)</f>
        <v>0</v>
      </c>
      <c r="L87" s="5">
        <f>SUMIF(Overview_Moving_Averages!$A$172:$A$335,MAs_stock_list_match!$A87,Overview_Moving_Averages!K$172:K$335)</f>
        <v>0</v>
      </c>
      <c r="M87" s="5">
        <f>SUMIF(Overview_Moving_Averages!$A$172:$A$335,MAs_stock_list_match!$A87,Overview_Moving_Averages!L$172:L$335)</f>
        <v>1075.2065714285714</v>
      </c>
      <c r="N87" s="5">
        <f>SUMIF(Overview_Moving_Averages!$A$172:$A$335,MAs_stock_list_match!$A87,Overview_Moving_Averages!M$172:M$335)</f>
        <v>0</v>
      </c>
      <c r="O87" s="5">
        <f>SUMIF(Overview_Moving_Averages!$A$172:$A$335,MAs_stock_list_match!$A87,Overview_Moving_Averages!N$172:N$335)</f>
        <v>0</v>
      </c>
      <c r="P87" s="5">
        <f>SUMIF(Overview_Moving_Averages!$A$172:$A$335,MAs_stock_list_match!$A87,Overview_Moving_Averages!O$172:O$335)</f>
        <v>15770.142857142857</v>
      </c>
      <c r="Q87" s="5">
        <f>SUMIF(Overview_Moving_Averages!$A$172:$A$335,MAs_stock_list_match!$A87,Overview_Moving_Averages!P$172:P$335)</f>
        <v>0</v>
      </c>
      <c r="R87" s="5">
        <f>SUMIF(Overview_Moving_Averages!$A$172:$A$335,MAs_stock_list_match!$A87,Overview_Moving_Averages!Q$172:Q$335)</f>
        <v>0</v>
      </c>
      <c r="S87" s="5">
        <f>SUMIF(Overview_Moving_Averages!$A$172:$A$335,MAs_stock_list_match!$A87,Overview_Moving_Averages!R$172:R$335)</f>
        <v>0</v>
      </c>
      <c r="T87" s="5">
        <f>SUMIF(Overview_Moving_Averages!$A$172:$A$335,MAs_stock_list_match!$A87,Overview_Moving_Averages!S$172:S$335)</f>
        <v>0</v>
      </c>
      <c r="U87" s="5">
        <f>SUMIF(Overview_Moving_Averages!$A$172:$A$335,MAs_stock_list_match!$A87,Overview_Moving_Averages!T$172:T$335)</f>
        <v>149705.17714285717</v>
      </c>
      <c r="V87" s="5">
        <f>SUMIF(Overview_Moving_Averages!$A$172:$A$335,MAs_stock_list_match!$A87,Overview_Moving_Averages!U$172:U$335)</f>
        <v>0</v>
      </c>
      <c r="W87" s="5">
        <f>SUMIF(Overview_Moving_Averages!$A$172:$A$335,MAs_stock_list_match!$A87,Overview_Moving_Averages!V$172:V$335)</f>
        <v>0</v>
      </c>
      <c r="X87" s="5">
        <f>SUMIF(Overview_Moving_Averages!$A$172:$A$335,MAs_stock_list_match!$A87,Overview_Moving_Averages!W$172:W$335)</f>
        <v>0</v>
      </c>
      <c r="Y87" s="5">
        <f>SUMIF(Overview_Moving_Averages!$A$172:$A$335,MAs_stock_list_match!$A87,Overview_Moving_Averages!X$172:X$335)</f>
        <v>0</v>
      </c>
    </row>
    <row r="88" spans="1:25" x14ac:dyDescent="0.3">
      <c r="A88" t="s">
        <v>196</v>
      </c>
      <c r="B88">
        <v>2016</v>
      </c>
      <c r="C88" s="5">
        <f>SUMIF(Overview_Moving_Averages!$A$172:$A$335,MAs_stock_list_match!$A88,Overview_Moving_Averages!B$172:B$335)</f>
        <v>0</v>
      </c>
      <c r="D88" s="5">
        <f>SUMIF(Overview_Moving_Averages!$A$172:$A$335,MAs_stock_list_match!$A88,Overview_Moving_Averages!C$172:C$335)</f>
        <v>0</v>
      </c>
      <c r="E88" s="5">
        <f>SUMIF(Overview_Moving_Averages!$A$172:$A$335,MAs_stock_list_match!$A88,Overview_Moving_Averages!D$172:D$335)</f>
        <v>0</v>
      </c>
      <c r="F88" s="5">
        <f>SUMIF(Overview_Moving_Averages!$A$172:$A$335,MAs_stock_list_match!$A88,Overview_Moving_Averages!E$172:E$335)</f>
        <v>0</v>
      </c>
      <c r="G88" s="5">
        <f>SUMIF(Overview_Moving_Averages!$A$172:$A$335,MAs_stock_list_match!$A88,Overview_Moving_Averages!F$172:F$335)</f>
        <v>0</v>
      </c>
      <c r="H88" s="5">
        <f>SUMIF(Overview_Moving_Averages!$A$172:$A$335,MAs_stock_list_match!$A88,Overview_Moving_Averages!G$172:G$335)</f>
        <v>0</v>
      </c>
      <c r="I88" s="5">
        <f>SUMIF(Overview_Moving_Averages!$A$172:$A$335,MAs_stock_list_match!$A88,Overview_Moving_Averages!H$172:H$335)</f>
        <v>0</v>
      </c>
      <c r="J88" s="5">
        <f>SUMIF(Overview_Moving_Averages!$A$172:$A$335,MAs_stock_list_match!$A88,Overview_Moving_Averages!I$172:I$335)</f>
        <v>0</v>
      </c>
      <c r="K88" s="5">
        <f>SUMIF(Overview_Moving_Averages!$A$172:$A$335,MAs_stock_list_match!$A88,Overview_Moving_Averages!J$172:J$335)</f>
        <v>0</v>
      </c>
      <c r="L88" s="5">
        <f>SUMIF(Overview_Moving_Averages!$A$172:$A$335,MAs_stock_list_match!$A88,Overview_Moving_Averages!K$172:K$335)</f>
        <v>0</v>
      </c>
      <c r="M88" s="5">
        <f>SUMIF(Overview_Moving_Averages!$A$172:$A$335,MAs_stock_list_match!$A88,Overview_Moving_Averages!L$172:L$335)</f>
        <v>0</v>
      </c>
      <c r="N88" s="5">
        <f>SUMIF(Overview_Moving_Averages!$A$172:$A$335,MAs_stock_list_match!$A88,Overview_Moving_Averages!M$172:M$335)</f>
        <v>0</v>
      </c>
      <c r="O88" s="5">
        <f>SUMIF(Overview_Moving_Averages!$A$172:$A$335,MAs_stock_list_match!$A88,Overview_Moving_Averages!N$172:N$335)</f>
        <v>0</v>
      </c>
      <c r="P88" s="5">
        <f>SUMIF(Overview_Moving_Averages!$A$172:$A$335,MAs_stock_list_match!$A88,Overview_Moving_Averages!O$172:O$335)</f>
        <v>0</v>
      </c>
      <c r="Q88" s="5">
        <f>SUMIF(Overview_Moving_Averages!$A$172:$A$335,MAs_stock_list_match!$A88,Overview_Moving_Averages!P$172:P$335)</f>
        <v>0</v>
      </c>
      <c r="R88" s="5">
        <f>SUMIF(Overview_Moving_Averages!$A$172:$A$335,MAs_stock_list_match!$A88,Overview_Moving_Averages!Q$172:Q$335)</f>
        <v>0</v>
      </c>
      <c r="S88" s="5">
        <f>SUMIF(Overview_Moving_Averages!$A$172:$A$335,MAs_stock_list_match!$A88,Overview_Moving_Averages!R$172:R$335)</f>
        <v>0</v>
      </c>
      <c r="T88" s="5">
        <f>SUMIF(Overview_Moving_Averages!$A$172:$A$335,MAs_stock_list_match!$A88,Overview_Moving_Averages!S$172:S$335)</f>
        <v>0</v>
      </c>
      <c r="U88" s="5">
        <f>SUMIF(Overview_Moving_Averages!$A$172:$A$335,MAs_stock_list_match!$A88,Overview_Moving_Averages!T$172:T$335)</f>
        <v>0</v>
      </c>
      <c r="V88" s="5">
        <f>SUMIF(Overview_Moving_Averages!$A$172:$A$335,MAs_stock_list_match!$A88,Overview_Moving_Averages!U$172:U$335)</f>
        <v>0</v>
      </c>
      <c r="W88" s="5">
        <f>SUMIF(Overview_Moving_Averages!$A$172:$A$335,MAs_stock_list_match!$A88,Overview_Moving_Averages!V$172:V$335)</f>
        <v>0</v>
      </c>
      <c r="X88" s="5">
        <f>SUMIF(Overview_Moving_Averages!$A$172:$A$335,MAs_stock_list_match!$A88,Overview_Moving_Averages!W$172:W$335)</f>
        <v>0</v>
      </c>
      <c r="Y88" s="5">
        <f>SUMIF(Overview_Moving_Averages!$A$172:$A$335,MAs_stock_list_match!$A88,Overview_Moving_Averages!X$172:X$335)</f>
        <v>0</v>
      </c>
    </row>
    <row r="89" spans="1:25" x14ac:dyDescent="0.3">
      <c r="A89" t="s">
        <v>42</v>
      </c>
      <c r="B89">
        <v>2016</v>
      </c>
      <c r="C89" s="5">
        <f>SUMIF(Overview_Moving_Averages!$A$172:$A$335,MAs_stock_list_match!$A89,Overview_Moving_Averages!B$172:B$335)</f>
        <v>0</v>
      </c>
      <c r="D89" s="5">
        <f>SUMIF(Overview_Moving_Averages!$A$172:$A$335,MAs_stock_list_match!$A89,Overview_Moving_Averages!C$172:C$335)</f>
        <v>0.6657142857142857</v>
      </c>
      <c r="E89" s="5">
        <f>SUMIF(Overview_Moving_Averages!$A$172:$A$335,MAs_stock_list_match!$A89,Overview_Moving_Averages!D$172:D$335)</f>
        <v>0</v>
      </c>
      <c r="F89" s="5">
        <f>SUMIF(Overview_Moving_Averages!$A$172:$A$335,MAs_stock_list_match!$A89,Overview_Moving_Averages!E$172:E$335)</f>
        <v>0</v>
      </c>
      <c r="G89" s="5">
        <f>SUMIF(Overview_Moving_Averages!$A$172:$A$335,MAs_stock_list_match!$A89,Overview_Moving_Averages!F$172:F$335)</f>
        <v>0</v>
      </c>
      <c r="H89" s="5">
        <f>SUMIF(Overview_Moving_Averages!$A$172:$A$335,MAs_stock_list_match!$A89,Overview_Moving_Averages!G$172:G$335)</f>
        <v>0</v>
      </c>
      <c r="I89" s="5">
        <f>SUMIF(Overview_Moving_Averages!$A$172:$A$335,MAs_stock_list_match!$A89,Overview_Moving_Averages!H$172:H$335)</f>
        <v>19.857142857142858</v>
      </c>
      <c r="J89" s="5">
        <f>SUMIF(Overview_Moving_Averages!$A$172:$A$335,MAs_stock_list_match!$A89,Overview_Moving_Averages!I$172:I$335)</f>
        <v>7.1428571428571425E-2</v>
      </c>
      <c r="K89" s="5">
        <f>SUMIF(Overview_Moving_Averages!$A$172:$A$335,MAs_stock_list_match!$A89,Overview_Moving_Averages!J$172:J$335)</f>
        <v>513.50571428571425</v>
      </c>
      <c r="L89" s="5">
        <f>SUMIF(Overview_Moving_Averages!$A$172:$A$335,MAs_stock_list_match!$A89,Overview_Moving_Averages!K$172:K$335)</f>
        <v>0</v>
      </c>
      <c r="M89" s="5">
        <f>SUMIF(Overview_Moving_Averages!$A$172:$A$335,MAs_stock_list_match!$A89,Overview_Moving_Averages!L$172:L$335)</f>
        <v>3599.5142857142855</v>
      </c>
      <c r="N89" s="5">
        <f>SUMIF(Overview_Moving_Averages!$A$172:$A$335,MAs_stock_list_match!$A89,Overview_Moving_Averages!M$172:M$335)</f>
        <v>0</v>
      </c>
      <c r="O89" s="5">
        <f>SUMIF(Overview_Moving_Averages!$A$172:$A$335,MAs_stock_list_match!$A89,Overview_Moving_Averages!N$172:N$335)</f>
        <v>0</v>
      </c>
      <c r="P89" s="5">
        <f>SUMIF(Overview_Moving_Averages!$A$172:$A$335,MAs_stock_list_match!$A89,Overview_Moving_Averages!O$172:O$335)</f>
        <v>318.57142857142856</v>
      </c>
      <c r="Q89" s="5">
        <f>SUMIF(Overview_Moving_Averages!$A$172:$A$335,MAs_stock_list_match!$A89,Overview_Moving_Averages!P$172:P$335)</f>
        <v>0</v>
      </c>
      <c r="R89" s="5">
        <f>SUMIF(Overview_Moving_Averages!$A$172:$A$335,MAs_stock_list_match!$A89,Overview_Moving_Averages!Q$172:Q$335)</f>
        <v>1.8</v>
      </c>
      <c r="S89" s="5">
        <f>SUMIF(Overview_Moving_Averages!$A$172:$A$335,MAs_stock_list_match!$A89,Overview_Moving_Averages!R$172:R$335)</f>
        <v>0</v>
      </c>
      <c r="T89" s="5">
        <f>SUMIF(Overview_Moving_Averages!$A$172:$A$335,MAs_stock_list_match!$A89,Overview_Moving_Averages!S$172:S$335)</f>
        <v>0</v>
      </c>
      <c r="U89" s="5">
        <f>SUMIF(Overview_Moving_Averages!$A$172:$A$335,MAs_stock_list_match!$A89,Overview_Moving_Averages!T$172:T$335)</f>
        <v>820.29000000000008</v>
      </c>
      <c r="V89" s="5">
        <f>SUMIF(Overview_Moving_Averages!$A$172:$A$335,MAs_stock_list_match!$A89,Overview_Moving_Averages!U$172:U$335)</f>
        <v>0</v>
      </c>
      <c r="W89" s="5">
        <f>SUMIF(Overview_Moving_Averages!$A$172:$A$335,MAs_stock_list_match!$A89,Overview_Moving_Averages!V$172:V$335)</f>
        <v>5.8857142857142861</v>
      </c>
      <c r="X89" s="5">
        <f>SUMIF(Overview_Moving_Averages!$A$172:$A$335,MAs_stock_list_match!$A89,Overview_Moving_Averages!W$172:W$335)</f>
        <v>0</v>
      </c>
      <c r="Y89" s="5">
        <f>SUMIF(Overview_Moving_Averages!$A$172:$A$335,MAs_stock_list_match!$A89,Overview_Moving_Averages!X$172:X$335)</f>
        <v>0</v>
      </c>
    </row>
    <row r="90" spans="1:25" x14ac:dyDescent="0.3">
      <c r="A90" t="s">
        <v>43</v>
      </c>
      <c r="B90">
        <v>2016</v>
      </c>
      <c r="C90" s="5">
        <f>SUMIF(Overview_Moving_Averages!$A$172:$A$335,MAs_stock_list_match!$A90,Overview_Moving_Averages!B$172:B$335)</f>
        <v>0</v>
      </c>
      <c r="D90" s="5">
        <f>SUMIF(Overview_Moving_Averages!$A$172:$A$335,MAs_stock_list_match!$A90,Overview_Moving_Averages!C$172:C$335)</f>
        <v>4858.9914285714285</v>
      </c>
      <c r="E90" s="5">
        <f>SUMIF(Overview_Moving_Averages!$A$172:$A$335,MAs_stock_list_match!$A90,Overview_Moving_Averages!D$172:D$335)</f>
        <v>101.80571428571429</v>
      </c>
      <c r="F90" s="5">
        <f>SUMIF(Overview_Moving_Averages!$A$172:$A$335,MAs_stock_list_match!$A90,Overview_Moving_Averages!E$172:E$335)</f>
        <v>203.46857142857144</v>
      </c>
      <c r="G90" s="5">
        <f>SUMIF(Overview_Moving_Averages!$A$172:$A$335,MAs_stock_list_match!$A90,Overview_Moving_Averages!F$172:F$335)</f>
        <v>10745.111428571428</v>
      </c>
      <c r="H90" s="5">
        <f>SUMIF(Overview_Moving_Averages!$A$172:$A$335,MAs_stock_list_match!$A90,Overview_Moving_Averages!G$172:G$335)</f>
        <v>0</v>
      </c>
      <c r="I90" s="5">
        <f>SUMIF(Overview_Moving_Averages!$A$172:$A$335,MAs_stock_list_match!$A90,Overview_Moving_Averages!H$172:H$335)</f>
        <v>0</v>
      </c>
      <c r="J90" s="5">
        <f>SUMIF(Overview_Moving_Averages!$A$172:$A$335,MAs_stock_list_match!$A90,Overview_Moving_Averages!I$172:I$335)</f>
        <v>2759.752857142857</v>
      </c>
      <c r="K90" s="5">
        <f>SUMIF(Overview_Moving_Averages!$A$172:$A$335,MAs_stock_list_match!$A90,Overview_Moving_Averages!J$172:J$335)</f>
        <v>12048.067142857142</v>
      </c>
      <c r="L90" s="5">
        <f>SUMIF(Overview_Moving_Averages!$A$172:$A$335,MAs_stock_list_match!$A90,Overview_Moving_Averages!K$172:K$335)</f>
        <v>0</v>
      </c>
      <c r="M90" s="5">
        <f>SUMIF(Overview_Moving_Averages!$A$172:$A$335,MAs_stock_list_match!$A90,Overview_Moving_Averages!L$172:L$335)</f>
        <v>8070.7571428571437</v>
      </c>
      <c r="N90" s="5">
        <f>SUMIF(Overview_Moving_Averages!$A$172:$A$335,MAs_stock_list_match!$A90,Overview_Moving_Averages!M$172:M$335)</f>
        <v>138.75142857142859</v>
      </c>
      <c r="O90" s="5">
        <f>SUMIF(Overview_Moving_Averages!$A$172:$A$335,MAs_stock_list_match!$A90,Overview_Moving_Averages!N$172:N$335)</f>
        <v>0</v>
      </c>
      <c r="P90" s="5">
        <f>SUMIF(Overview_Moving_Averages!$A$172:$A$335,MAs_stock_list_match!$A90,Overview_Moving_Averages!O$172:O$335)</f>
        <v>11638.428571428571</v>
      </c>
      <c r="Q90" s="5">
        <f>SUMIF(Overview_Moving_Averages!$A$172:$A$335,MAs_stock_list_match!$A90,Overview_Moving_Averages!P$172:P$335)</f>
        <v>0</v>
      </c>
      <c r="R90" s="5">
        <f>SUMIF(Overview_Moving_Averages!$A$172:$A$335,MAs_stock_list_match!$A90,Overview_Moving_Averages!Q$172:Q$335)</f>
        <v>0.5714285714285714</v>
      </c>
      <c r="S90" s="5">
        <f>SUMIF(Overview_Moving_Averages!$A$172:$A$335,MAs_stock_list_match!$A90,Overview_Moving_Averages!R$172:R$335)</f>
        <v>0</v>
      </c>
      <c r="T90" s="5">
        <f>SUMIF(Overview_Moving_Averages!$A$172:$A$335,MAs_stock_list_match!$A90,Overview_Moving_Averages!S$172:S$335)</f>
        <v>0</v>
      </c>
      <c r="U90" s="5">
        <f>SUMIF(Overview_Moving_Averages!$A$172:$A$335,MAs_stock_list_match!$A90,Overview_Moving_Averages!T$172:T$335)</f>
        <v>386974.27142857143</v>
      </c>
      <c r="V90" s="5">
        <f>SUMIF(Overview_Moving_Averages!$A$172:$A$335,MAs_stock_list_match!$A90,Overview_Moving_Averages!U$172:U$335)</f>
        <v>3391.5671428571432</v>
      </c>
      <c r="W90" s="5">
        <f>SUMIF(Overview_Moving_Averages!$A$172:$A$335,MAs_stock_list_match!$A90,Overview_Moving_Averages!V$172:V$335)</f>
        <v>2814.2957142857144</v>
      </c>
      <c r="X90" s="5">
        <f>SUMIF(Overview_Moving_Averages!$A$172:$A$335,MAs_stock_list_match!$A90,Overview_Moving_Averages!W$172:W$335)</f>
        <v>0</v>
      </c>
      <c r="Y90" s="5">
        <f>SUMIF(Overview_Moving_Averages!$A$172:$A$335,MAs_stock_list_match!$A90,Overview_Moving_Averages!X$172:X$335)</f>
        <v>0</v>
      </c>
    </row>
    <row r="91" spans="1:25" x14ac:dyDescent="0.3">
      <c r="A91" t="s">
        <v>197</v>
      </c>
      <c r="B91">
        <v>2016</v>
      </c>
      <c r="C91" s="5">
        <f>SUMIF(Overview_Moving_Averages!$A$172:$A$335,MAs_stock_list_match!$A91,Overview_Moving_Averages!B$172:B$335)</f>
        <v>0</v>
      </c>
      <c r="D91" s="5">
        <f>SUMIF(Overview_Moving_Averages!$A$172:$A$335,MAs_stock_list_match!$A91,Overview_Moving_Averages!C$172:C$335)</f>
        <v>0</v>
      </c>
      <c r="E91" s="5">
        <f>SUMIF(Overview_Moving_Averages!$A$172:$A$335,MAs_stock_list_match!$A91,Overview_Moving_Averages!D$172:D$335)</f>
        <v>0</v>
      </c>
      <c r="F91" s="5">
        <f>SUMIF(Overview_Moving_Averages!$A$172:$A$335,MAs_stock_list_match!$A91,Overview_Moving_Averages!E$172:E$335)</f>
        <v>0</v>
      </c>
      <c r="G91" s="5">
        <f>SUMIF(Overview_Moving_Averages!$A$172:$A$335,MAs_stock_list_match!$A91,Overview_Moving_Averages!F$172:F$335)</f>
        <v>0</v>
      </c>
      <c r="H91" s="5">
        <f>SUMIF(Overview_Moving_Averages!$A$172:$A$335,MAs_stock_list_match!$A91,Overview_Moving_Averages!G$172:G$335)</f>
        <v>0</v>
      </c>
      <c r="I91" s="5">
        <f>SUMIF(Overview_Moving_Averages!$A$172:$A$335,MAs_stock_list_match!$A91,Overview_Moving_Averages!H$172:H$335)</f>
        <v>0</v>
      </c>
      <c r="J91" s="5">
        <f>SUMIF(Overview_Moving_Averages!$A$172:$A$335,MAs_stock_list_match!$A91,Overview_Moving_Averages!I$172:I$335)</f>
        <v>0</v>
      </c>
      <c r="K91" s="5">
        <f>SUMIF(Overview_Moving_Averages!$A$172:$A$335,MAs_stock_list_match!$A91,Overview_Moving_Averages!J$172:J$335)</f>
        <v>0</v>
      </c>
      <c r="L91" s="5">
        <f>SUMIF(Overview_Moving_Averages!$A$172:$A$335,MAs_stock_list_match!$A91,Overview_Moving_Averages!K$172:K$335)</f>
        <v>0</v>
      </c>
      <c r="M91" s="5">
        <f>SUMIF(Overview_Moving_Averages!$A$172:$A$335,MAs_stock_list_match!$A91,Overview_Moving_Averages!L$172:L$335)</f>
        <v>0</v>
      </c>
      <c r="N91" s="5">
        <f>SUMIF(Overview_Moving_Averages!$A$172:$A$335,MAs_stock_list_match!$A91,Overview_Moving_Averages!M$172:M$335)</f>
        <v>0</v>
      </c>
      <c r="O91" s="5">
        <f>SUMIF(Overview_Moving_Averages!$A$172:$A$335,MAs_stock_list_match!$A91,Overview_Moving_Averages!N$172:N$335)</f>
        <v>0</v>
      </c>
      <c r="P91" s="5">
        <f>SUMIF(Overview_Moving_Averages!$A$172:$A$335,MAs_stock_list_match!$A91,Overview_Moving_Averages!O$172:O$335)</f>
        <v>0</v>
      </c>
      <c r="Q91" s="5">
        <f>SUMIF(Overview_Moving_Averages!$A$172:$A$335,MAs_stock_list_match!$A91,Overview_Moving_Averages!P$172:P$335)</f>
        <v>0</v>
      </c>
      <c r="R91" s="5">
        <f>SUMIF(Overview_Moving_Averages!$A$172:$A$335,MAs_stock_list_match!$A91,Overview_Moving_Averages!Q$172:Q$335)</f>
        <v>0</v>
      </c>
      <c r="S91" s="5">
        <f>SUMIF(Overview_Moving_Averages!$A$172:$A$335,MAs_stock_list_match!$A91,Overview_Moving_Averages!R$172:R$335)</f>
        <v>0</v>
      </c>
      <c r="T91" s="5">
        <f>SUMIF(Overview_Moving_Averages!$A$172:$A$335,MAs_stock_list_match!$A91,Overview_Moving_Averages!S$172:S$335)</f>
        <v>0</v>
      </c>
      <c r="U91" s="5">
        <f>SUMIF(Overview_Moving_Averages!$A$172:$A$335,MAs_stock_list_match!$A91,Overview_Moving_Averages!T$172:T$335)</f>
        <v>0</v>
      </c>
      <c r="V91" s="5">
        <f>SUMIF(Overview_Moving_Averages!$A$172:$A$335,MAs_stock_list_match!$A91,Overview_Moving_Averages!U$172:U$335)</f>
        <v>0</v>
      </c>
      <c r="W91" s="5">
        <f>SUMIF(Overview_Moving_Averages!$A$172:$A$335,MAs_stock_list_match!$A91,Overview_Moving_Averages!V$172:V$335)</f>
        <v>0</v>
      </c>
      <c r="X91" s="5">
        <f>SUMIF(Overview_Moving_Averages!$A$172:$A$335,MAs_stock_list_match!$A91,Overview_Moving_Averages!W$172:W$335)</f>
        <v>0</v>
      </c>
      <c r="Y91" s="5">
        <f>SUMIF(Overview_Moving_Averages!$A$172:$A$335,MAs_stock_list_match!$A91,Overview_Moving_Averages!X$172:X$335)</f>
        <v>0</v>
      </c>
    </row>
    <row r="92" spans="1:25" x14ac:dyDescent="0.3">
      <c r="A92" t="s">
        <v>44</v>
      </c>
      <c r="B92">
        <v>2016</v>
      </c>
      <c r="C92" s="5">
        <f>SUMIF(Overview_Moving_Averages!$A$172:$A$335,MAs_stock_list_match!$A92,Overview_Moving_Averages!B$172:B$335)</f>
        <v>0</v>
      </c>
      <c r="D92" s="5">
        <f>SUMIF(Overview_Moving_Averages!$A$172:$A$335,MAs_stock_list_match!$A92,Overview_Moving_Averages!C$172:C$335)</f>
        <v>3762.9642857142858</v>
      </c>
      <c r="E92" s="5">
        <f>SUMIF(Overview_Moving_Averages!$A$172:$A$335,MAs_stock_list_match!$A92,Overview_Moving_Averages!D$172:D$335)</f>
        <v>7331.3657142857137</v>
      </c>
      <c r="F92" s="5">
        <f>SUMIF(Overview_Moving_Averages!$A$172:$A$335,MAs_stock_list_match!$A92,Overview_Moving_Averages!E$172:E$335)</f>
        <v>0.51571428571428568</v>
      </c>
      <c r="G92" s="5">
        <f>SUMIF(Overview_Moving_Averages!$A$172:$A$335,MAs_stock_list_match!$A92,Overview_Moving_Averages!F$172:F$335)</f>
        <v>0</v>
      </c>
      <c r="H92" s="5">
        <f>SUMIF(Overview_Moving_Averages!$A$172:$A$335,MAs_stock_list_match!$A92,Overview_Moving_Averages!G$172:G$335)</f>
        <v>103.55328571428572</v>
      </c>
      <c r="I92" s="5">
        <f>SUMIF(Overview_Moving_Averages!$A$172:$A$335,MAs_stock_list_match!$A92,Overview_Moving_Averages!H$172:H$335)</f>
        <v>0</v>
      </c>
      <c r="J92" s="5">
        <f>SUMIF(Overview_Moving_Averages!$A$172:$A$335,MAs_stock_list_match!$A92,Overview_Moving_Averages!I$172:I$335)</f>
        <v>0</v>
      </c>
      <c r="K92" s="5">
        <f>SUMIF(Overview_Moving_Averages!$A$172:$A$335,MAs_stock_list_match!$A92,Overview_Moving_Averages!J$172:J$335)</f>
        <v>0</v>
      </c>
      <c r="L92" s="5">
        <f>SUMIF(Overview_Moving_Averages!$A$172:$A$335,MAs_stock_list_match!$A92,Overview_Moving_Averages!K$172:K$335)</f>
        <v>0</v>
      </c>
      <c r="M92" s="5">
        <f>SUMIF(Overview_Moving_Averages!$A$172:$A$335,MAs_stock_list_match!$A92,Overview_Moving_Averages!L$172:L$335)</f>
        <v>0</v>
      </c>
      <c r="N92" s="5">
        <f>SUMIF(Overview_Moving_Averages!$A$172:$A$335,MAs_stock_list_match!$A92,Overview_Moving_Averages!M$172:M$335)</f>
        <v>0</v>
      </c>
      <c r="O92" s="5">
        <f>SUMIF(Overview_Moving_Averages!$A$172:$A$335,MAs_stock_list_match!$A92,Overview_Moving_Averages!N$172:N$335)</f>
        <v>0</v>
      </c>
      <c r="P92" s="5">
        <f>SUMIF(Overview_Moving_Averages!$A$172:$A$335,MAs_stock_list_match!$A92,Overview_Moving_Averages!O$172:O$335)</f>
        <v>0</v>
      </c>
      <c r="Q92" s="5">
        <f>SUMIF(Overview_Moving_Averages!$A$172:$A$335,MAs_stock_list_match!$A92,Overview_Moving_Averages!P$172:P$335)</f>
        <v>0</v>
      </c>
      <c r="R92" s="5">
        <f>SUMIF(Overview_Moving_Averages!$A$172:$A$335,MAs_stock_list_match!$A92,Overview_Moving_Averages!Q$172:Q$335)</f>
        <v>0</v>
      </c>
      <c r="S92" s="5">
        <f>SUMIF(Overview_Moving_Averages!$A$172:$A$335,MAs_stock_list_match!$A92,Overview_Moving_Averages!R$172:R$335)</f>
        <v>52.591428571428573</v>
      </c>
      <c r="T92" s="5">
        <f>SUMIF(Overview_Moving_Averages!$A$172:$A$335,MAs_stock_list_match!$A92,Overview_Moving_Averages!S$172:S$335)</f>
        <v>0</v>
      </c>
      <c r="U92" s="5">
        <f>SUMIF(Overview_Moving_Averages!$A$172:$A$335,MAs_stock_list_match!$A92,Overview_Moving_Averages!T$172:T$335)</f>
        <v>0</v>
      </c>
      <c r="V92" s="5">
        <f>SUMIF(Overview_Moving_Averages!$A$172:$A$335,MAs_stock_list_match!$A92,Overview_Moving_Averages!U$172:U$335)</f>
        <v>661.23857142857139</v>
      </c>
      <c r="W92" s="5">
        <f>SUMIF(Overview_Moving_Averages!$A$172:$A$335,MAs_stock_list_match!$A92,Overview_Moving_Averages!V$172:V$335)</f>
        <v>0</v>
      </c>
      <c r="X92" s="5">
        <f>SUMIF(Overview_Moving_Averages!$A$172:$A$335,MAs_stock_list_match!$A92,Overview_Moving_Averages!W$172:W$335)</f>
        <v>0</v>
      </c>
      <c r="Y92" s="5">
        <f>SUMIF(Overview_Moving_Averages!$A$172:$A$335,MAs_stock_list_match!$A92,Overview_Moving_Averages!X$172:X$335)</f>
        <v>2062.4499999999998</v>
      </c>
    </row>
    <row r="93" spans="1:25" x14ac:dyDescent="0.3">
      <c r="A93" t="s">
        <v>46</v>
      </c>
      <c r="B93">
        <v>2016</v>
      </c>
      <c r="C93" s="5">
        <f>SUMIF(Overview_Moving_Averages!$A$172:$A$335,MAs_stock_list_match!$A93,Overview_Moving_Averages!B$172:B$335)</f>
        <v>1033.4714285714285</v>
      </c>
      <c r="D93" s="5">
        <f>SUMIF(Overview_Moving_Averages!$A$172:$A$335,MAs_stock_list_match!$A93,Overview_Moving_Averages!C$172:C$335)</f>
        <v>2275.4228571428571</v>
      </c>
      <c r="E93" s="5">
        <f>SUMIF(Overview_Moving_Averages!$A$172:$A$335,MAs_stock_list_match!$A93,Overview_Moving_Averages!D$172:D$335)</f>
        <v>5968.5599999999995</v>
      </c>
      <c r="F93" s="5">
        <f>SUMIF(Overview_Moving_Averages!$A$172:$A$335,MAs_stock_list_match!$A93,Overview_Moving_Averages!E$172:E$335)</f>
        <v>0</v>
      </c>
      <c r="G93" s="5">
        <f>SUMIF(Overview_Moving_Averages!$A$172:$A$335,MAs_stock_list_match!$A93,Overview_Moving_Averages!F$172:F$335)</f>
        <v>0</v>
      </c>
      <c r="H93" s="5">
        <f>SUMIF(Overview_Moving_Averages!$A$172:$A$335,MAs_stock_list_match!$A93,Overview_Moving_Averages!G$172:G$335)</f>
        <v>0</v>
      </c>
      <c r="I93" s="5">
        <f>SUMIF(Overview_Moving_Averages!$A$172:$A$335,MAs_stock_list_match!$A93,Overview_Moving_Averages!H$172:H$335)</f>
        <v>4.5714285714285712</v>
      </c>
      <c r="J93" s="5">
        <f>SUMIF(Overview_Moving_Averages!$A$172:$A$335,MAs_stock_list_match!$A93,Overview_Moving_Averages!I$172:I$335)</f>
        <v>1518.5542857142859</v>
      </c>
      <c r="K93" s="5">
        <f>SUMIF(Overview_Moving_Averages!$A$172:$A$335,MAs_stock_list_match!$A93,Overview_Moving_Averages!J$172:J$335)</f>
        <v>13887.99857142857</v>
      </c>
      <c r="L93" s="5">
        <f>SUMIF(Overview_Moving_Averages!$A$172:$A$335,MAs_stock_list_match!$A93,Overview_Moving_Averages!K$172:K$335)</f>
        <v>0</v>
      </c>
      <c r="M93" s="5">
        <f>SUMIF(Overview_Moving_Averages!$A$172:$A$335,MAs_stock_list_match!$A93,Overview_Moving_Averages!L$172:L$335)</f>
        <v>0.25714285714285717</v>
      </c>
      <c r="N93" s="5">
        <f>SUMIF(Overview_Moving_Averages!$A$172:$A$335,MAs_stock_list_match!$A93,Overview_Moving_Averages!M$172:M$335)</f>
        <v>0</v>
      </c>
      <c r="O93" s="5">
        <f>SUMIF(Overview_Moving_Averages!$A$172:$A$335,MAs_stock_list_match!$A93,Overview_Moving_Averages!N$172:N$335)</f>
        <v>0</v>
      </c>
      <c r="P93" s="5">
        <f>SUMIF(Overview_Moving_Averages!$A$172:$A$335,MAs_stock_list_match!$A93,Overview_Moving_Averages!O$172:O$335)</f>
        <v>0</v>
      </c>
      <c r="Q93" s="5">
        <f>SUMIF(Overview_Moving_Averages!$A$172:$A$335,MAs_stock_list_match!$A93,Overview_Moving_Averages!P$172:P$335)</f>
        <v>0</v>
      </c>
      <c r="R93" s="5">
        <f>SUMIF(Overview_Moving_Averages!$A$172:$A$335,MAs_stock_list_match!$A93,Overview_Moving_Averages!Q$172:Q$335)</f>
        <v>0</v>
      </c>
      <c r="S93" s="5">
        <f>SUMIF(Overview_Moving_Averages!$A$172:$A$335,MAs_stock_list_match!$A93,Overview_Moving_Averages!R$172:R$335)</f>
        <v>0</v>
      </c>
      <c r="T93" s="5">
        <f>SUMIF(Overview_Moving_Averages!$A$172:$A$335,MAs_stock_list_match!$A93,Overview_Moving_Averages!S$172:S$335)</f>
        <v>1744.3428571428572</v>
      </c>
      <c r="U93" s="5">
        <f>SUMIF(Overview_Moving_Averages!$A$172:$A$335,MAs_stock_list_match!$A93,Overview_Moving_Averages!T$172:T$335)</f>
        <v>4893.6642857142861</v>
      </c>
      <c r="V93" s="5">
        <f>SUMIF(Overview_Moving_Averages!$A$172:$A$335,MAs_stock_list_match!$A93,Overview_Moving_Averages!U$172:U$335)</f>
        <v>0.34142857142857147</v>
      </c>
      <c r="W93" s="5">
        <f>SUMIF(Overview_Moving_Averages!$A$172:$A$335,MAs_stock_list_match!$A93,Overview_Moving_Averages!V$172:V$335)</f>
        <v>0</v>
      </c>
      <c r="X93" s="5">
        <f>SUMIF(Overview_Moving_Averages!$A$172:$A$335,MAs_stock_list_match!$A93,Overview_Moving_Averages!W$172:W$335)</f>
        <v>0</v>
      </c>
      <c r="Y93" s="5">
        <f>SUMIF(Overview_Moving_Averages!$A$172:$A$335,MAs_stock_list_match!$A93,Overview_Moving_Averages!X$172:X$335)</f>
        <v>472.90000000000003</v>
      </c>
    </row>
    <row r="94" spans="1:25" x14ac:dyDescent="0.3">
      <c r="A94" t="s">
        <v>47</v>
      </c>
      <c r="B94">
        <v>2016</v>
      </c>
      <c r="C94" s="5">
        <f>SUMIF(Overview_Moving_Averages!$A$172:$A$335,MAs_stock_list_match!$A94,Overview_Moving_Averages!B$172:B$335)</f>
        <v>0</v>
      </c>
      <c r="D94" s="5">
        <f>SUMIF(Overview_Moving_Averages!$A$172:$A$335,MAs_stock_list_match!$A94,Overview_Moving_Averages!C$172:C$335)</f>
        <v>0</v>
      </c>
      <c r="E94" s="5">
        <f>SUMIF(Overview_Moving_Averages!$A$172:$A$335,MAs_stock_list_match!$A94,Overview_Moving_Averages!D$172:D$335)</f>
        <v>0</v>
      </c>
      <c r="F94" s="5">
        <f>SUMIF(Overview_Moving_Averages!$A$172:$A$335,MAs_stock_list_match!$A94,Overview_Moving_Averages!E$172:E$335)</f>
        <v>0</v>
      </c>
      <c r="G94" s="5">
        <f>SUMIF(Overview_Moving_Averages!$A$172:$A$335,MAs_stock_list_match!$A94,Overview_Moving_Averages!F$172:F$335)</f>
        <v>0</v>
      </c>
      <c r="H94" s="5">
        <f>SUMIF(Overview_Moving_Averages!$A$172:$A$335,MAs_stock_list_match!$A94,Overview_Moving_Averages!G$172:G$335)</f>
        <v>0</v>
      </c>
      <c r="I94" s="5">
        <f>SUMIF(Overview_Moving_Averages!$A$172:$A$335,MAs_stock_list_match!$A94,Overview_Moving_Averages!H$172:H$335)</f>
        <v>0</v>
      </c>
      <c r="J94" s="5">
        <f>SUMIF(Overview_Moving_Averages!$A$172:$A$335,MAs_stock_list_match!$A94,Overview_Moving_Averages!I$172:I$335)</f>
        <v>0</v>
      </c>
      <c r="K94" s="5">
        <f>SUMIF(Overview_Moving_Averages!$A$172:$A$335,MAs_stock_list_match!$A94,Overview_Moving_Averages!J$172:J$335)</f>
        <v>0</v>
      </c>
      <c r="L94" s="5">
        <f>SUMIF(Overview_Moving_Averages!$A$172:$A$335,MAs_stock_list_match!$A94,Overview_Moving_Averages!K$172:K$335)</f>
        <v>0</v>
      </c>
      <c r="M94" s="5">
        <f>SUMIF(Overview_Moving_Averages!$A$172:$A$335,MAs_stock_list_match!$A94,Overview_Moving_Averages!L$172:L$335)</f>
        <v>2.2428571428571429</v>
      </c>
      <c r="N94" s="5">
        <f>SUMIF(Overview_Moving_Averages!$A$172:$A$335,MAs_stock_list_match!$A94,Overview_Moving_Averages!M$172:M$335)</f>
        <v>0</v>
      </c>
      <c r="O94" s="5">
        <f>SUMIF(Overview_Moving_Averages!$A$172:$A$335,MAs_stock_list_match!$A94,Overview_Moving_Averages!N$172:N$335)</f>
        <v>0</v>
      </c>
      <c r="P94" s="5">
        <f>SUMIF(Overview_Moving_Averages!$A$172:$A$335,MAs_stock_list_match!$A94,Overview_Moving_Averages!O$172:O$335)</f>
        <v>183016</v>
      </c>
      <c r="Q94" s="5">
        <f>SUMIF(Overview_Moving_Averages!$A$172:$A$335,MAs_stock_list_match!$A94,Overview_Moving_Averages!P$172:P$335)</f>
        <v>0</v>
      </c>
      <c r="R94" s="5">
        <f>SUMIF(Overview_Moving_Averages!$A$172:$A$335,MAs_stock_list_match!$A94,Overview_Moving_Averages!Q$172:Q$335)</f>
        <v>0</v>
      </c>
      <c r="S94" s="5">
        <f>SUMIF(Overview_Moving_Averages!$A$172:$A$335,MAs_stock_list_match!$A94,Overview_Moving_Averages!R$172:R$335)</f>
        <v>0</v>
      </c>
      <c r="T94" s="5">
        <f>SUMIF(Overview_Moving_Averages!$A$172:$A$335,MAs_stock_list_match!$A94,Overview_Moving_Averages!S$172:S$335)</f>
        <v>0</v>
      </c>
      <c r="U94" s="5">
        <f>SUMIF(Overview_Moving_Averages!$A$172:$A$335,MAs_stock_list_match!$A94,Overview_Moving_Averages!T$172:T$335)</f>
        <v>51.788571428571437</v>
      </c>
      <c r="V94" s="5">
        <f>SUMIF(Overview_Moving_Averages!$A$172:$A$335,MAs_stock_list_match!$A94,Overview_Moving_Averages!U$172:U$335)</f>
        <v>0</v>
      </c>
      <c r="W94" s="5">
        <f>SUMIF(Overview_Moving_Averages!$A$172:$A$335,MAs_stock_list_match!$A94,Overview_Moving_Averages!V$172:V$335)</f>
        <v>0</v>
      </c>
      <c r="X94" s="5">
        <f>SUMIF(Overview_Moving_Averages!$A$172:$A$335,MAs_stock_list_match!$A94,Overview_Moving_Averages!W$172:W$335)</f>
        <v>0</v>
      </c>
      <c r="Y94" s="5">
        <f>SUMIF(Overview_Moving_Averages!$A$172:$A$335,MAs_stock_list_match!$A94,Overview_Moving_Averages!X$172:X$335)</f>
        <v>0</v>
      </c>
    </row>
    <row r="95" spans="1:25" x14ac:dyDescent="0.3">
      <c r="A95" t="s">
        <v>49</v>
      </c>
      <c r="B95">
        <v>2016</v>
      </c>
      <c r="C95" s="5">
        <f>SUMIF(Overview_Moving_Averages!$A$172:$A$335,MAs_stock_list_match!$A95,Overview_Moving_Averages!B$172:B$335)</f>
        <v>0</v>
      </c>
      <c r="D95" s="5">
        <f>SUMIF(Overview_Moving_Averages!$A$172:$A$335,MAs_stock_list_match!$A95,Overview_Moving_Averages!C$172:C$335)</f>
        <v>5.7142857142857143E-3</v>
      </c>
      <c r="E95" s="5">
        <f>SUMIF(Overview_Moving_Averages!$A$172:$A$335,MAs_stock_list_match!$A95,Overview_Moving_Averages!D$172:D$335)</f>
        <v>1.5957142857142856</v>
      </c>
      <c r="F95" s="5">
        <f>SUMIF(Overview_Moving_Averages!$A$172:$A$335,MAs_stock_list_match!$A95,Overview_Moving_Averages!E$172:E$335)</f>
        <v>0</v>
      </c>
      <c r="G95" s="5">
        <f>SUMIF(Overview_Moving_Averages!$A$172:$A$335,MAs_stock_list_match!$A95,Overview_Moving_Averages!F$172:F$335)</f>
        <v>0</v>
      </c>
      <c r="H95" s="5">
        <f>SUMIF(Overview_Moving_Averages!$A$172:$A$335,MAs_stock_list_match!$A95,Overview_Moving_Averages!G$172:G$335)</f>
        <v>0</v>
      </c>
      <c r="I95" s="5">
        <f>SUMIF(Overview_Moving_Averages!$A$172:$A$335,MAs_stock_list_match!$A95,Overview_Moving_Averages!H$172:H$335)</f>
        <v>0</v>
      </c>
      <c r="J95" s="5">
        <f>SUMIF(Overview_Moving_Averages!$A$172:$A$335,MAs_stock_list_match!$A95,Overview_Moving_Averages!I$172:I$335)</f>
        <v>31.240000000000002</v>
      </c>
      <c r="K95" s="5">
        <f>SUMIF(Overview_Moving_Averages!$A$172:$A$335,MAs_stock_list_match!$A95,Overview_Moving_Averages!J$172:J$335)</f>
        <v>139.69428571428571</v>
      </c>
      <c r="L95" s="5">
        <f>SUMIF(Overview_Moving_Averages!$A$172:$A$335,MAs_stock_list_match!$A95,Overview_Moving_Averages!K$172:K$335)</f>
        <v>0</v>
      </c>
      <c r="M95" s="5">
        <f>SUMIF(Overview_Moving_Averages!$A$172:$A$335,MAs_stock_list_match!$A95,Overview_Moving_Averages!L$172:L$335)</f>
        <v>0.1142857142857143</v>
      </c>
      <c r="N95" s="5">
        <f>SUMIF(Overview_Moving_Averages!$A$172:$A$335,MAs_stock_list_match!$A95,Overview_Moving_Averages!M$172:M$335)</f>
        <v>25.560000000000002</v>
      </c>
      <c r="O95" s="5">
        <f>SUMIF(Overview_Moving_Averages!$A$172:$A$335,MAs_stock_list_match!$A95,Overview_Moving_Averages!N$172:N$335)</f>
        <v>0</v>
      </c>
      <c r="P95" s="5">
        <f>SUMIF(Overview_Moving_Averages!$A$172:$A$335,MAs_stock_list_match!$A95,Overview_Moving_Averages!O$172:O$335)</f>
        <v>0</v>
      </c>
      <c r="Q95" s="5">
        <f>SUMIF(Overview_Moving_Averages!$A$172:$A$335,MAs_stock_list_match!$A95,Overview_Moving_Averages!P$172:P$335)</f>
        <v>0</v>
      </c>
      <c r="R95" s="5">
        <f>SUMIF(Overview_Moving_Averages!$A$172:$A$335,MAs_stock_list_match!$A95,Overview_Moving_Averages!Q$172:Q$335)</f>
        <v>0</v>
      </c>
      <c r="S95" s="5">
        <f>SUMIF(Overview_Moving_Averages!$A$172:$A$335,MAs_stock_list_match!$A95,Overview_Moving_Averages!R$172:R$335)</f>
        <v>0</v>
      </c>
      <c r="T95" s="5">
        <f>SUMIF(Overview_Moving_Averages!$A$172:$A$335,MAs_stock_list_match!$A95,Overview_Moving_Averages!S$172:S$335)</f>
        <v>0</v>
      </c>
      <c r="U95" s="5">
        <f>SUMIF(Overview_Moving_Averages!$A$172:$A$335,MAs_stock_list_match!$A95,Overview_Moving_Averages!T$172:T$335)</f>
        <v>23.83285714285714</v>
      </c>
      <c r="V95" s="5">
        <f>SUMIF(Overview_Moving_Averages!$A$172:$A$335,MAs_stock_list_match!$A95,Overview_Moving_Averages!U$172:U$335)</f>
        <v>0</v>
      </c>
      <c r="W95" s="5">
        <f>SUMIF(Overview_Moving_Averages!$A$172:$A$335,MAs_stock_list_match!$A95,Overview_Moving_Averages!V$172:V$335)</f>
        <v>0</v>
      </c>
      <c r="X95" s="5">
        <f>SUMIF(Overview_Moving_Averages!$A$172:$A$335,MAs_stock_list_match!$A95,Overview_Moving_Averages!W$172:W$335)</f>
        <v>0</v>
      </c>
      <c r="Y95" s="5">
        <f>SUMIF(Overview_Moving_Averages!$A$172:$A$335,MAs_stock_list_match!$A95,Overview_Moving_Averages!X$172:X$335)</f>
        <v>0</v>
      </c>
    </row>
    <row r="96" spans="1:25" x14ac:dyDescent="0.3">
      <c r="A96" t="s">
        <v>50</v>
      </c>
      <c r="B96">
        <v>2016</v>
      </c>
      <c r="C96" s="5">
        <f>SUMIF(Overview_Moving_Averages!$A$172:$A$335,MAs_stock_list_match!$A96,Overview_Moving_Averages!B$172:B$335)</f>
        <v>16.714285714285715</v>
      </c>
      <c r="D96" s="5">
        <f>SUMIF(Overview_Moving_Averages!$A$172:$A$335,MAs_stock_list_match!$A96,Overview_Moving_Averages!C$172:C$335)</f>
        <v>0</v>
      </c>
      <c r="E96" s="5">
        <f>SUMIF(Overview_Moving_Averages!$A$172:$A$335,MAs_stock_list_match!$A96,Overview_Moving_Averages!D$172:D$335)</f>
        <v>0</v>
      </c>
      <c r="F96" s="5">
        <f>SUMIF(Overview_Moving_Averages!$A$172:$A$335,MAs_stock_list_match!$A96,Overview_Moving_Averages!E$172:E$335)</f>
        <v>0</v>
      </c>
      <c r="G96" s="5">
        <f>SUMIF(Overview_Moving_Averages!$A$172:$A$335,MAs_stock_list_match!$A96,Overview_Moving_Averages!F$172:F$335)</f>
        <v>0</v>
      </c>
      <c r="H96" s="5">
        <f>SUMIF(Overview_Moving_Averages!$A$172:$A$335,MAs_stock_list_match!$A96,Overview_Moving_Averages!G$172:G$335)</f>
        <v>0</v>
      </c>
      <c r="I96" s="5">
        <f>SUMIF(Overview_Moving_Averages!$A$172:$A$335,MAs_stock_list_match!$A96,Overview_Moving_Averages!H$172:H$335)</f>
        <v>0</v>
      </c>
      <c r="J96" s="5">
        <f>SUMIF(Overview_Moving_Averages!$A$172:$A$335,MAs_stock_list_match!$A96,Overview_Moving_Averages!I$172:I$335)</f>
        <v>0.77142857142857135</v>
      </c>
      <c r="K96" s="5">
        <f>SUMIF(Overview_Moving_Averages!$A$172:$A$335,MAs_stock_list_match!$A96,Overview_Moving_Averages!J$172:J$335)</f>
        <v>120.32857142857141</v>
      </c>
      <c r="L96" s="5">
        <f>SUMIF(Overview_Moving_Averages!$A$172:$A$335,MAs_stock_list_match!$A96,Overview_Moving_Averages!K$172:K$335)</f>
        <v>0</v>
      </c>
      <c r="M96" s="5">
        <f>SUMIF(Overview_Moving_Averages!$A$172:$A$335,MAs_stock_list_match!$A96,Overview_Moving_Averages!L$172:L$335)</f>
        <v>0</v>
      </c>
      <c r="N96" s="5">
        <f>SUMIF(Overview_Moving_Averages!$A$172:$A$335,MAs_stock_list_match!$A96,Overview_Moving_Averages!M$172:M$335)</f>
        <v>187.66000000000003</v>
      </c>
      <c r="O96" s="5">
        <f>SUMIF(Overview_Moving_Averages!$A$172:$A$335,MAs_stock_list_match!$A96,Overview_Moving_Averages!N$172:N$335)</f>
        <v>0.46414285714285713</v>
      </c>
      <c r="P96" s="5">
        <f>SUMIF(Overview_Moving_Averages!$A$172:$A$335,MAs_stock_list_match!$A96,Overview_Moving_Averages!O$172:O$335)</f>
        <v>0</v>
      </c>
      <c r="Q96" s="5">
        <f>SUMIF(Overview_Moving_Averages!$A$172:$A$335,MAs_stock_list_match!$A96,Overview_Moving_Averages!P$172:P$335)</f>
        <v>0</v>
      </c>
      <c r="R96" s="5">
        <f>SUMIF(Overview_Moving_Averages!$A$172:$A$335,MAs_stock_list_match!$A96,Overview_Moving_Averages!Q$172:Q$335)</f>
        <v>0</v>
      </c>
      <c r="S96" s="5">
        <f>SUMIF(Overview_Moving_Averages!$A$172:$A$335,MAs_stock_list_match!$A96,Overview_Moving_Averages!R$172:R$335)</f>
        <v>0</v>
      </c>
      <c r="T96" s="5">
        <f>SUMIF(Overview_Moving_Averages!$A$172:$A$335,MAs_stock_list_match!$A96,Overview_Moving_Averages!S$172:S$335)</f>
        <v>0</v>
      </c>
      <c r="U96" s="5">
        <f>SUMIF(Overview_Moving_Averages!$A$172:$A$335,MAs_stock_list_match!$A96,Overview_Moving_Averages!T$172:T$335)</f>
        <v>0</v>
      </c>
      <c r="V96" s="5">
        <f>SUMIF(Overview_Moving_Averages!$A$172:$A$335,MAs_stock_list_match!$A96,Overview_Moving_Averages!U$172:U$335)</f>
        <v>0</v>
      </c>
      <c r="W96" s="5">
        <f>SUMIF(Overview_Moving_Averages!$A$172:$A$335,MAs_stock_list_match!$A96,Overview_Moving_Averages!V$172:V$335)</f>
        <v>0</v>
      </c>
      <c r="X96" s="5">
        <f>SUMIF(Overview_Moving_Averages!$A$172:$A$335,MAs_stock_list_match!$A96,Overview_Moving_Averages!W$172:W$335)</f>
        <v>0</v>
      </c>
      <c r="Y96" s="5">
        <f>SUMIF(Overview_Moving_Averages!$A$172:$A$335,MAs_stock_list_match!$A96,Overview_Moving_Averages!X$172:X$335)</f>
        <v>0</v>
      </c>
    </row>
    <row r="97" spans="1:25" x14ac:dyDescent="0.3">
      <c r="A97" t="s">
        <v>51</v>
      </c>
      <c r="B97">
        <v>2016</v>
      </c>
      <c r="C97" s="5">
        <f>SUMIF(Overview_Moving_Averages!$A$172:$A$335,MAs_stock_list_match!$A97,Overview_Moving_Averages!B$172:B$335)</f>
        <v>146.57142857142858</v>
      </c>
      <c r="D97" s="5">
        <f>SUMIF(Overview_Moving_Averages!$A$172:$A$335,MAs_stock_list_match!$A97,Overview_Moving_Averages!C$172:C$335)</f>
        <v>0</v>
      </c>
      <c r="E97" s="5">
        <f>SUMIF(Overview_Moving_Averages!$A$172:$A$335,MAs_stock_list_match!$A97,Overview_Moving_Averages!D$172:D$335)</f>
        <v>0</v>
      </c>
      <c r="F97" s="5">
        <f>SUMIF(Overview_Moving_Averages!$A$172:$A$335,MAs_stock_list_match!$A97,Overview_Moving_Averages!E$172:E$335)</f>
        <v>0</v>
      </c>
      <c r="G97" s="5">
        <f>SUMIF(Overview_Moving_Averages!$A$172:$A$335,MAs_stock_list_match!$A97,Overview_Moving_Averages!F$172:F$335)</f>
        <v>0</v>
      </c>
      <c r="H97" s="5">
        <f>SUMIF(Overview_Moving_Averages!$A$172:$A$335,MAs_stock_list_match!$A97,Overview_Moving_Averages!G$172:G$335)</f>
        <v>0</v>
      </c>
      <c r="I97" s="5">
        <f>SUMIF(Overview_Moving_Averages!$A$172:$A$335,MAs_stock_list_match!$A97,Overview_Moving_Averages!H$172:H$335)</f>
        <v>0</v>
      </c>
      <c r="J97" s="5">
        <f>SUMIF(Overview_Moving_Averages!$A$172:$A$335,MAs_stock_list_match!$A97,Overview_Moving_Averages!I$172:I$335)</f>
        <v>2949.951428571429</v>
      </c>
      <c r="K97" s="5">
        <f>SUMIF(Overview_Moving_Averages!$A$172:$A$335,MAs_stock_list_match!$A97,Overview_Moving_Averages!J$172:J$335)</f>
        <v>462.27714285714279</v>
      </c>
      <c r="L97" s="5">
        <f>SUMIF(Overview_Moving_Averages!$A$172:$A$335,MAs_stock_list_match!$A97,Overview_Moving_Averages!K$172:K$335)</f>
        <v>3.2121428571428572</v>
      </c>
      <c r="M97" s="5">
        <f>SUMIF(Overview_Moving_Averages!$A$172:$A$335,MAs_stock_list_match!$A97,Overview_Moving_Averages!L$172:L$335)</f>
        <v>0</v>
      </c>
      <c r="N97" s="5">
        <f>SUMIF(Overview_Moving_Averages!$A$172:$A$335,MAs_stock_list_match!$A97,Overview_Moving_Averages!M$172:M$335)</f>
        <v>1062.1542857142856</v>
      </c>
      <c r="O97" s="5">
        <f>SUMIF(Overview_Moving_Averages!$A$172:$A$335,MAs_stock_list_match!$A97,Overview_Moving_Averages!N$172:N$335)</f>
        <v>0</v>
      </c>
      <c r="P97" s="5">
        <f>SUMIF(Overview_Moving_Averages!$A$172:$A$335,MAs_stock_list_match!$A97,Overview_Moving_Averages!O$172:O$335)</f>
        <v>0</v>
      </c>
      <c r="Q97" s="5">
        <f>SUMIF(Overview_Moving_Averages!$A$172:$A$335,MAs_stock_list_match!$A97,Overview_Moving_Averages!P$172:P$335)</f>
        <v>0.14464285714285716</v>
      </c>
      <c r="R97" s="5">
        <f>SUMIF(Overview_Moving_Averages!$A$172:$A$335,MAs_stock_list_match!$A97,Overview_Moving_Averages!Q$172:Q$335)</f>
        <v>0</v>
      </c>
      <c r="S97" s="5">
        <f>SUMIF(Overview_Moving_Averages!$A$172:$A$335,MAs_stock_list_match!$A97,Overview_Moving_Averages!R$172:R$335)</f>
        <v>0</v>
      </c>
      <c r="T97" s="5">
        <f>SUMIF(Overview_Moving_Averages!$A$172:$A$335,MAs_stock_list_match!$A97,Overview_Moving_Averages!S$172:S$335)</f>
        <v>2.8714285714285714</v>
      </c>
      <c r="U97" s="5">
        <f>SUMIF(Overview_Moving_Averages!$A$172:$A$335,MAs_stock_list_match!$A97,Overview_Moving_Averages!T$172:T$335)</f>
        <v>0</v>
      </c>
      <c r="V97" s="5">
        <f>SUMIF(Overview_Moving_Averages!$A$172:$A$335,MAs_stock_list_match!$A97,Overview_Moving_Averages!U$172:U$335)</f>
        <v>0</v>
      </c>
      <c r="W97" s="5">
        <f>SUMIF(Overview_Moving_Averages!$A$172:$A$335,MAs_stock_list_match!$A97,Overview_Moving_Averages!V$172:V$335)</f>
        <v>0</v>
      </c>
      <c r="X97" s="5">
        <f>SUMIF(Overview_Moving_Averages!$A$172:$A$335,MAs_stock_list_match!$A97,Overview_Moving_Averages!W$172:W$335)</f>
        <v>0</v>
      </c>
      <c r="Y97" s="5">
        <f>SUMIF(Overview_Moving_Averages!$A$172:$A$335,MAs_stock_list_match!$A97,Overview_Moving_Averages!X$172:X$335)</f>
        <v>0</v>
      </c>
    </row>
    <row r="98" spans="1:25" x14ac:dyDescent="0.3">
      <c r="A98" t="s">
        <v>55</v>
      </c>
      <c r="B98">
        <v>2016</v>
      </c>
      <c r="C98" s="5">
        <f>SUMIF(Overview_Moving_Averages!$A$172:$A$335,MAs_stock_list_match!$A98,Overview_Moving_Averages!B$172:B$335)</f>
        <v>0</v>
      </c>
      <c r="D98" s="5">
        <f>SUMIF(Overview_Moving_Averages!$A$172:$A$335,MAs_stock_list_match!$A98,Overview_Moving_Averages!C$172:C$335)</f>
        <v>298.47285714285715</v>
      </c>
      <c r="E98" s="5">
        <f>SUMIF(Overview_Moving_Averages!$A$172:$A$335,MAs_stock_list_match!$A98,Overview_Moving_Averages!D$172:D$335)</f>
        <v>0</v>
      </c>
      <c r="F98" s="5">
        <f>SUMIF(Overview_Moving_Averages!$A$172:$A$335,MAs_stock_list_match!$A98,Overview_Moving_Averages!E$172:E$335)</f>
        <v>61.328571428571429</v>
      </c>
      <c r="G98" s="5">
        <f>SUMIF(Overview_Moving_Averages!$A$172:$A$335,MAs_stock_list_match!$A98,Overview_Moving_Averages!F$172:F$335)</f>
        <v>91.585714285714275</v>
      </c>
      <c r="H98" s="5">
        <f>SUMIF(Overview_Moving_Averages!$A$172:$A$335,MAs_stock_list_match!$A98,Overview_Moving_Averages!G$172:G$335)</f>
        <v>0</v>
      </c>
      <c r="I98" s="5">
        <f>SUMIF(Overview_Moving_Averages!$A$172:$A$335,MAs_stock_list_match!$A98,Overview_Moving_Averages!H$172:H$335)</f>
        <v>54.499428571428567</v>
      </c>
      <c r="J98" s="5">
        <f>SUMIF(Overview_Moving_Averages!$A$172:$A$335,MAs_stock_list_match!$A98,Overview_Moving_Averages!I$172:I$335)</f>
        <v>66.138571428571424</v>
      </c>
      <c r="K98" s="5">
        <f>SUMIF(Overview_Moving_Averages!$A$172:$A$335,MAs_stock_list_match!$A98,Overview_Moving_Averages!J$172:J$335)</f>
        <v>220.90571428571431</v>
      </c>
      <c r="L98" s="5">
        <f>SUMIF(Overview_Moving_Averages!$A$172:$A$335,MAs_stock_list_match!$A98,Overview_Moving_Averages!K$172:K$335)</f>
        <v>0</v>
      </c>
      <c r="M98" s="5">
        <f>SUMIF(Overview_Moving_Averages!$A$172:$A$335,MAs_stock_list_match!$A98,Overview_Moving_Averages!L$172:L$335)</f>
        <v>2963.2571428571428</v>
      </c>
      <c r="N98" s="5">
        <f>SUMIF(Overview_Moving_Averages!$A$172:$A$335,MAs_stock_list_match!$A98,Overview_Moving_Averages!M$172:M$335)</f>
        <v>1.1428571428571429E-2</v>
      </c>
      <c r="O98" s="5">
        <f>SUMIF(Overview_Moving_Averages!$A$172:$A$335,MAs_stock_list_match!$A98,Overview_Moving_Averages!N$172:N$335)</f>
        <v>0</v>
      </c>
      <c r="P98" s="5">
        <f>SUMIF(Overview_Moving_Averages!$A$172:$A$335,MAs_stock_list_match!$A98,Overview_Moving_Averages!O$172:O$335)</f>
        <v>9062.2857142857138</v>
      </c>
      <c r="Q98" s="5">
        <f>SUMIF(Overview_Moving_Averages!$A$172:$A$335,MAs_stock_list_match!$A98,Overview_Moving_Averages!P$172:P$335)</f>
        <v>0</v>
      </c>
      <c r="R98" s="5">
        <f>SUMIF(Overview_Moving_Averages!$A$172:$A$335,MAs_stock_list_match!$A98,Overview_Moving_Averages!Q$172:Q$335)</f>
        <v>12.742857142857144</v>
      </c>
      <c r="S98" s="5">
        <f>SUMIF(Overview_Moving_Averages!$A$172:$A$335,MAs_stock_list_match!$A98,Overview_Moving_Averages!R$172:R$335)</f>
        <v>0</v>
      </c>
      <c r="T98" s="5">
        <f>SUMIF(Overview_Moving_Averages!$A$172:$A$335,MAs_stock_list_match!$A98,Overview_Moving_Averages!S$172:S$335)</f>
        <v>0</v>
      </c>
      <c r="U98" s="5">
        <f>SUMIF(Overview_Moving_Averages!$A$172:$A$335,MAs_stock_list_match!$A98,Overview_Moving_Averages!T$172:T$335)</f>
        <v>735.74285714285713</v>
      </c>
      <c r="V98" s="5">
        <f>SUMIF(Overview_Moving_Averages!$A$172:$A$335,MAs_stock_list_match!$A98,Overview_Moving_Averages!U$172:U$335)</f>
        <v>0</v>
      </c>
      <c r="W98" s="5">
        <f>SUMIF(Overview_Moving_Averages!$A$172:$A$335,MAs_stock_list_match!$A98,Overview_Moving_Averages!V$172:V$335)</f>
        <v>0</v>
      </c>
      <c r="X98" s="5">
        <f>SUMIF(Overview_Moving_Averages!$A$172:$A$335,MAs_stock_list_match!$A98,Overview_Moving_Averages!W$172:W$335)</f>
        <v>0</v>
      </c>
      <c r="Y98" s="5">
        <f>SUMIF(Overview_Moving_Averages!$A$172:$A$335,MAs_stock_list_match!$A98,Overview_Moving_Averages!X$172:X$335)</f>
        <v>0</v>
      </c>
    </row>
    <row r="99" spans="1:25" x14ac:dyDescent="0.3">
      <c r="A99" t="s">
        <v>57</v>
      </c>
      <c r="B99">
        <v>2016</v>
      </c>
      <c r="C99" s="5">
        <f>SUMIF(Overview_Moving_Averages!$A$172:$A$335,MAs_stock_list_match!$A99,Overview_Moving_Averages!B$172:B$335)</f>
        <v>0</v>
      </c>
      <c r="D99" s="5">
        <f>SUMIF(Overview_Moving_Averages!$A$172:$A$335,MAs_stock_list_match!$A99,Overview_Moving_Averages!C$172:C$335)</f>
        <v>987.42142857142846</v>
      </c>
      <c r="E99" s="5">
        <f>SUMIF(Overview_Moving_Averages!$A$172:$A$335,MAs_stock_list_match!$A99,Overview_Moving_Averages!D$172:D$335)</f>
        <v>7.1785714285714288</v>
      </c>
      <c r="F99" s="5">
        <f>SUMIF(Overview_Moving_Averages!$A$172:$A$335,MAs_stock_list_match!$A99,Overview_Moving_Averages!E$172:E$335)</f>
        <v>0</v>
      </c>
      <c r="G99" s="5">
        <f>SUMIF(Overview_Moving_Averages!$A$172:$A$335,MAs_stock_list_match!$A99,Overview_Moving_Averages!F$172:F$335)</f>
        <v>76.998571428571424</v>
      </c>
      <c r="H99" s="5">
        <f>SUMIF(Overview_Moving_Averages!$A$172:$A$335,MAs_stock_list_match!$A99,Overview_Moving_Averages!G$172:G$335)</f>
        <v>0</v>
      </c>
      <c r="I99" s="5">
        <f>SUMIF(Overview_Moving_Averages!$A$172:$A$335,MAs_stock_list_match!$A99,Overview_Moving_Averages!H$172:H$335)</f>
        <v>0</v>
      </c>
      <c r="J99" s="5">
        <f>SUMIF(Overview_Moving_Averages!$A$172:$A$335,MAs_stock_list_match!$A99,Overview_Moving_Averages!I$172:I$335)</f>
        <v>70.815714285714279</v>
      </c>
      <c r="K99" s="5">
        <f>SUMIF(Overview_Moving_Averages!$A$172:$A$335,MAs_stock_list_match!$A99,Overview_Moving_Averages!J$172:J$335)</f>
        <v>852.04</v>
      </c>
      <c r="L99" s="5">
        <f>SUMIF(Overview_Moving_Averages!$A$172:$A$335,MAs_stock_list_match!$A99,Overview_Moving_Averages!K$172:K$335)</f>
        <v>0</v>
      </c>
      <c r="M99" s="5">
        <f>SUMIF(Overview_Moving_Averages!$A$172:$A$335,MAs_stock_list_match!$A99,Overview_Moving_Averages!L$172:L$335)</f>
        <v>1689.5571428571432</v>
      </c>
      <c r="N99" s="5">
        <f>SUMIF(Overview_Moving_Averages!$A$172:$A$335,MAs_stock_list_match!$A99,Overview_Moving_Averages!M$172:M$335)</f>
        <v>6.532857142857142</v>
      </c>
      <c r="O99" s="5">
        <f>SUMIF(Overview_Moving_Averages!$A$172:$A$335,MAs_stock_list_match!$A99,Overview_Moving_Averages!N$172:N$335)</f>
        <v>0</v>
      </c>
      <c r="P99" s="5">
        <f>SUMIF(Overview_Moving_Averages!$A$172:$A$335,MAs_stock_list_match!$A99,Overview_Moving_Averages!O$172:O$335)</f>
        <v>1561.2857142857142</v>
      </c>
      <c r="Q99" s="5">
        <f>SUMIF(Overview_Moving_Averages!$A$172:$A$335,MAs_stock_list_match!$A99,Overview_Moving_Averages!P$172:P$335)</f>
        <v>0</v>
      </c>
      <c r="R99" s="5">
        <f>SUMIF(Overview_Moving_Averages!$A$172:$A$335,MAs_stock_list_match!$A99,Overview_Moving_Averages!Q$172:Q$335)</f>
        <v>0</v>
      </c>
      <c r="S99" s="5">
        <f>SUMIF(Overview_Moving_Averages!$A$172:$A$335,MAs_stock_list_match!$A99,Overview_Moving_Averages!R$172:R$335)</f>
        <v>0</v>
      </c>
      <c r="T99" s="5">
        <f>SUMIF(Overview_Moving_Averages!$A$172:$A$335,MAs_stock_list_match!$A99,Overview_Moving_Averages!S$172:S$335)</f>
        <v>0</v>
      </c>
      <c r="U99" s="5">
        <f>SUMIF(Overview_Moving_Averages!$A$172:$A$335,MAs_stock_list_match!$A99,Overview_Moving_Averages!T$172:T$335)</f>
        <v>119264.80142857143</v>
      </c>
      <c r="V99" s="5">
        <f>SUMIF(Overview_Moving_Averages!$A$172:$A$335,MAs_stock_list_match!$A99,Overview_Moving_Averages!U$172:U$335)</f>
        <v>160.84714285714287</v>
      </c>
      <c r="W99" s="5">
        <f>SUMIF(Overview_Moving_Averages!$A$172:$A$335,MAs_stock_list_match!$A99,Overview_Moving_Averages!V$172:V$335)</f>
        <v>201.4457142857143</v>
      </c>
      <c r="X99" s="5">
        <f>SUMIF(Overview_Moving_Averages!$A$172:$A$335,MAs_stock_list_match!$A99,Overview_Moving_Averages!W$172:W$335)</f>
        <v>0</v>
      </c>
      <c r="Y99" s="5">
        <f>SUMIF(Overview_Moving_Averages!$A$172:$A$335,MAs_stock_list_match!$A99,Overview_Moving_Averages!X$172:X$335)</f>
        <v>0</v>
      </c>
    </row>
    <row r="100" spans="1:25" x14ac:dyDescent="0.3">
      <c r="A100" t="s">
        <v>58</v>
      </c>
      <c r="B100">
        <v>2016</v>
      </c>
      <c r="C100" s="5">
        <f>SUMIF(Overview_Moving_Averages!$A$172:$A$335,MAs_stock_list_match!$A100,Overview_Moving_Averages!B$172:B$335)</f>
        <v>76.95714285714287</v>
      </c>
      <c r="D100" s="5">
        <f>SUMIF(Overview_Moving_Averages!$A$172:$A$335,MAs_stock_list_match!$A100,Overview_Moving_Averages!C$172:C$335)</f>
        <v>609.39428571428573</v>
      </c>
      <c r="E100" s="5">
        <f>SUMIF(Overview_Moving_Averages!$A$172:$A$335,MAs_stock_list_match!$A100,Overview_Moving_Averages!D$172:D$335)</f>
        <v>1059.9142857142856</v>
      </c>
      <c r="F100" s="5">
        <f>SUMIF(Overview_Moving_Averages!$A$172:$A$335,MAs_stock_list_match!$A100,Overview_Moving_Averages!E$172:E$335)</f>
        <v>0</v>
      </c>
      <c r="G100" s="5">
        <f>SUMIF(Overview_Moving_Averages!$A$172:$A$335,MAs_stock_list_match!$A100,Overview_Moving_Averages!F$172:F$335)</f>
        <v>22.009999999999998</v>
      </c>
      <c r="H100" s="5">
        <f>SUMIF(Overview_Moving_Averages!$A$172:$A$335,MAs_stock_list_match!$A100,Overview_Moving_Averages!G$172:G$335)</f>
        <v>0</v>
      </c>
      <c r="I100" s="5">
        <f>SUMIF(Overview_Moving_Averages!$A$172:$A$335,MAs_stock_list_match!$A100,Overview_Moving_Averages!H$172:H$335)</f>
        <v>0.7142857142857143</v>
      </c>
      <c r="J100" s="5">
        <f>SUMIF(Overview_Moving_Averages!$A$172:$A$335,MAs_stock_list_match!$A100,Overview_Moving_Averages!I$172:I$335)</f>
        <v>256.19714285714286</v>
      </c>
      <c r="K100" s="5">
        <f>SUMIF(Overview_Moving_Averages!$A$172:$A$335,MAs_stock_list_match!$A100,Overview_Moving_Averages!J$172:J$335)</f>
        <v>30299.007142857146</v>
      </c>
      <c r="L100" s="5">
        <f>SUMIF(Overview_Moving_Averages!$A$172:$A$335,MAs_stock_list_match!$A100,Overview_Moving_Averages!K$172:K$335)</f>
        <v>0</v>
      </c>
      <c r="M100" s="5">
        <f>SUMIF(Overview_Moving_Averages!$A$172:$A$335,MAs_stock_list_match!$A100,Overview_Moving_Averages!L$172:L$335)</f>
        <v>0</v>
      </c>
      <c r="N100" s="5">
        <f>SUMIF(Overview_Moving_Averages!$A$172:$A$335,MAs_stock_list_match!$A100,Overview_Moving_Averages!M$172:M$335)</f>
        <v>678.17000000000007</v>
      </c>
      <c r="O100" s="5">
        <f>SUMIF(Overview_Moving_Averages!$A$172:$A$335,MAs_stock_list_match!$A100,Overview_Moving_Averages!N$172:N$335)</f>
        <v>0</v>
      </c>
      <c r="P100" s="5">
        <f>SUMIF(Overview_Moving_Averages!$A$172:$A$335,MAs_stock_list_match!$A100,Overview_Moving_Averages!O$172:O$335)</f>
        <v>0</v>
      </c>
      <c r="Q100" s="5">
        <f>SUMIF(Overview_Moving_Averages!$A$172:$A$335,MAs_stock_list_match!$A100,Overview_Moving_Averages!P$172:P$335)</f>
        <v>0</v>
      </c>
      <c r="R100" s="5">
        <f>SUMIF(Overview_Moving_Averages!$A$172:$A$335,MAs_stock_list_match!$A100,Overview_Moving_Averages!Q$172:Q$335)</f>
        <v>0</v>
      </c>
      <c r="S100" s="5">
        <f>SUMIF(Overview_Moving_Averages!$A$172:$A$335,MAs_stock_list_match!$A100,Overview_Moving_Averages!R$172:R$335)</f>
        <v>0</v>
      </c>
      <c r="T100" s="5">
        <f>SUMIF(Overview_Moving_Averages!$A$172:$A$335,MAs_stock_list_match!$A100,Overview_Moving_Averages!S$172:S$335)</f>
        <v>114.54285714285716</v>
      </c>
      <c r="U100" s="5">
        <f>SUMIF(Overview_Moving_Averages!$A$172:$A$335,MAs_stock_list_match!$A100,Overview_Moving_Averages!T$172:T$335)</f>
        <v>1609.734285714286</v>
      </c>
      <c r="V100" s="5">
        <f>SUMIF(Overview_Moving_Averages!$A$172:$A$335,MAs_stock_list_match!$A100,Overview_Moving_Averages!U$172:U$335)</f>
        <v>1.4285714285714287E-2</v>
      </c>
      <c r="W100" s="5">
        <f>SUMIF(Overview_Moving_Averages!$A$172:$A$335,MAs_stock_list_match!$A100,Overview_Moving_Averages!V$172:V$335)</f>
        <v>0</v>
      </c>
      <c r="X100" s="5">
        <f>SUMIF(Overview_Moving_Averages!$A$172:$A$335,MAs_stock_list_match!$A100,Overview_Moving_Averages!W$172:W$335)</f>
        <v>0</v>
      </c>
      <c r="Y100" s="5">
        <f>SUMIF(Overview_Moving_Averages!$A$172:$A$335,MAs_stock_list_match!$A100,Overview_Moving_Averages!X$172:X$335)</f>
        <v>120.27714285714285</v>
      </c>
    </row>
    <row r="101" spans="1:25" x14ac:dyDescent="0.3">
      <c r="A101" t="s">
        <v>59</v>
      </c>
      <c r="B101">
        <v>2016</v>
      </c>
      <c r="C101" s="5">
        <f>SUMIF(Overview_Moving_Averages!$A$172:$A$335,MAs_stock_list_match!$A101,Overview_Moving_Averages!B$172:B$335)</f>
        <v>0</v>
      </c>
      <c r="D101" s="5">
        <f>SUMIF(Overview_Moving_Averages!$A$172:$A$335,MAs_stock_list_match!$A101,Overview_Moving_Averages!C$172:C$335)</f>
        <v>0</v>
      </c>
      <c r="E101" s="5">
        <f>SUMIF(Overview_Moving_Averages!$A$172:$A$335,MAs_stock_list_match!$A101,Overview_Moving_Averages!D$172:D$335)</f>
        <v>0</v>
      </c>
      <c r="F101" s="5">
        <f>SUMIF(Overview_Moving_Averages!$A$172:$A$335,MAs_stock_list_match!$A101,Overview_Moving_Averages!E$172:E$335)</f>
        <v>0</v>
      </c>
      <c r="G101" s="5">
        <f>SUMIF(Overview_Moving_Averages!$A$172:$A$335,MAs_stock_list_match!$A101,Overview_Moving_Averages!F$172:F$335)</f>
        <v>0</v>
      </c>
      <c r="H101" s="5">
        <f>SUMIF(Overview_Moving_Averages!$A$172:$A$335,MAs_stock_list_match!$A101,Overview_Moving_Averages!G$172:G$335)</f>
        <v>0</v>
      </c>
      <c r="I101" s="5">
        <f>SUMIF(Overview_Moving_Averages!$A$172:$A$335,MAs_stock_list_match!$A101,Overview_Moving_Averages!H$172:H$335)</f>
        <v>0</v>
      </c>
      <c r="J101" s="5">
        <f>SUMIF(Overview_Moving_Averages!$A$172:$A$335,MAs_stock_list_match!$A101,Overview_Moving_Averages!I$172:I$335)</f>
        <v>0</v>
      </c>
      <c r="K101" s="5">
        <f>SUMIF(Overview_Moving_Averages!$A$172:$A$335,MAs_stock_list_match!$A101,Overview_Moving_Averages!J$172:J$335)</f>
        <v>0</v>
      </c>
      <c r="L101" s="5">
        <f>SUMIF(Overview_Moving_Averages!$A$172:$A$335,MAs_stock_list_match!$A101,Overview_Moving_Averages!K$172:K$335)</f>
        <v>0</v>
      </c>
      <c r="M101" s="5">
        <f>SUMIF(Overview_Moving_Averages!$A$172:$A$335,MAs_stock_list_match!$A101,Overview_Moving_Averages!L$172:L$335)</f>
        <v>0</v>
      </c>
      <c r="N101" s="5">
        <f>SUMIF(Overview_Moving_Averages!$A$172:$A$335,MAs_stock_list_match!$A101,Overview_Moving_Averages!M$172:M$335)</f>
        <v>0</v>
      </c>
      <c r="O101" s="5">
        <f>SUMIF(Overview_Moving_Averages!$A$172:$A$335,MAs_stock_list_match!$A101,Overview_Moving_Averages!N$172:N$335)</f>
        <v>0</v>
      </c>
      <c r="P101" s="5">
        <f>SUMIF(Overview_Moving_Averages!$A$172:$A$335,MAs_stock_list_match!$A101,Overview_Moving_Averages!O$172:O$335)</f>
        <v>28211.142857142859</v>
      </c>
      <c r="Q101" s="5">
        <f>SUMIF(Overview_Moving_Averages!$A$172:$A$335,MAs_stock_list_match!$A101,Overview_Moving_Averages!P$172:P$335)</f>
        <v>0</v>
      </c>
      <c r="R101" s="5">
        <f>SUMIF(Overview_Moving_Averages!$A$172:$A$335,MAs_stock_list_match!$A101,Overview_Moving_Averages!Q$172:Q$335)</f>
        <v>0</v>
      </c>
      <c r="S101" s="5">
        <f>SUMIF(Overview_Moving_Averages!$A$172:$A$335,MAs_stock_list_match!$A101,Overview_Moving_Averages!R$172:R$335)</f>
        <v>0</v>
      </c>
      <c r="T101" s="5">
        <f>SUMIF(Overview_Moving_Averages!$A$172:$A$335,MAs_stock_list_match!$A101,Overview_Moving_Averages!S$172:S$335)</f>
        <v>0</v>
      </c>
      <c r="U101" s="5">
        <f>SUMIF(Overview_Moving_Averages!$A$172:$A$335,MAs_stock_list_match!$A101,Overview_Moving_Averages!T$172:T$335)</f>
        <v>10.857142857142858</v>
      </c>
      <c r="V101" s="5">
        <f>SUMIF(Overview_Moving_Averages!$A$172:$A$335,MAs_stock_list_match!$A101,Overview_Moving_Averages!U$172:U$335)</f>
        <v>0</v>
      </c>
      <c r="W101" s="5">
        <f>SUMIF(Overview_Moving_Averages!$A$172:$A$335,MAs_stock_list_match!$A101,Overview_Moving_Averages!V$172:V$335)</f>
        <v>0</v>
      </c>
      <c r="X101" s="5">
        <f>SUMIF(Overview_Moving_Averages!$A$172:$A$335,MAs_stock_list_match!$A101,Overview_Moving_Averages!W$172:W$335)</f>
        <v>0</v>
      </c>
      <c r="Y101" s="5">
        <f>SUMIF(Overview_Moving_Averages!$A$172:$A$335,MAs_stock_list_match!$A101,Overview_Moving_Averages!X$172:X$335)</f>
        <v>0</v>
      </c>
    </row>
    <row r="102" spans="1:25" x14ac:dyDescent="0.3">
      <c r="A102" t="s">
        <v>61</v>
      </c>
      <c r="B102">
        <v>2016</v>
      </c>
      <c r="C102" s="5">
        <f>SUMIF(Overview_Moving_Averages!$A$172:$A$335,MAs_stock_list_match!$A102,Overview_Moving_Averages!B$172:B$335)</f>
        <v>0</v>
      </c>
      <c r="D102" s="5">
        <f>SUMIF(Overview_Moving_Averages!$A$172:$A$335,MAs_stock_list_match!$A102,Overview_Moving_Averages!C$172:C$335)</f>
        <v>0</v>
      </c>
      <c r="E102" s="5">
        <f>SUMIF(Overview_Moving_Averages!$A$172:$A$335,MAs_stock_list_match!$A102,Overview_Moving_Averages!D$172:D$335)</f>
        <v>0</v>
      </c>
      <c r="F102" s="5">
        <f>SUMIF(Overview_Moving_Averages!$A$172:$A$335,MAs_stock_list_match!$A102,Overview_Moving_Averages!E$172:E$335)</f>
        <v>0</v>
      </c>
      <c r="G102" s="5">
        <f>SUMIF(Overview_Moving_Averages!$A$172:$A$335,MAs_stock_list_match!$A102,Overview_Moving_Averages!F$172:F$335)</f>
        <v>0</v>
      </c>
      <c r="H102" s="5">
        <f>SUMIF(Overview_Moving_Averages!$A$172:$A$335,MAs_stock_list_match!$A102,Overview_Moving_Averages!G$172:G$335)</f>
        <v>0</v>
      </c>
      <c r="I102" s="5">
        <f>SUMIF(Overview_Moving_Averages!$A$172:$A$335,MAs_stock_list_match!$A102,Overview_Moving_Averages!H$172:H$335)</f>
        <v>0</v>
      </c>
      <c r="J102" s="5">
        <f>SUMIF(Overview_Moving_Averages!$A$172:$A$335,MAs_stock_list_match!$A102,Overview_Moving_Averages!I$172:I$335)</f>
        <v>0</v>
      </c>
      <c r="K102" s="5">
        <f>SUMIF(Overview_Moving_Averages!$A$172:$A$335,MAs_stock_list_match!$A102,Overview_Moving_Averages!J$172:J$335)</f>
        <v>1599.9485714285713</v>
      </c>
      <c r="L102" s="5">
        <f>SUMIF(Overview_Moving_Averages!$A$172:$A$335,MAs_stock_list_match!$A102,Overview_Moving_Averages!K$172:K$335)</f>
        <v>0</v>
      </c>
      <c r="M102" s="5">
        <f>SUMIF(Overview_Moving_Averages!$A$172:$A$335,MAs_stock_list_match!$A102,Overview_Moving_Averages!L$172:L$335)</f>
        <v>0</v>
      </c>
      <c r="N102" s="5">
        <f>SUMIF(Overview_Moving_Averages!$A$172:$A$335,MAs_stock_list_match!$A102,Overview_Moving_Averages!M$172:M$335)</f>
        <v>111.63714285714286</v>
      </c>
      <c r="O102" s="5">
        <f>SUMIF(Overview_Moving_Averages!$A$172:$A$335,MAs_stock_list_match!$A102,Overview_Moving_Averages!N$172:N$335)</f>
        <v>0</v>
      </c>
      <c r="P102" s="5">
        <f>SUMIF(Overview_Moving_Averages!$A$172:$A$335,MAs_stock_list_match!$A102,Overview_Moving_Averages!O$172:O$335)</f>
        <v>0</v>
      </c>
      <c r="Q102" s="5">
        <f>SUMIF(Overview_Moving_Averages!$A$172:$A$335,MAs_stock_list_match!$A102,Overview_Moving_Averages!P$172:P$335)</f>
        <v>0</v>
      </c>
      <c r="R102" s="5">
        <f>SUMIF(Overview_Moving_Averages!$A$172:$A$335,MAs_stock_list_match!$A102,Overview_Moving_Averages!Q$172:Q$335)</f>
        <v>0</v>
      </c>
      <c r="S102" s="5">
        <f>SUMIF(Overview_Moving_Averages!$A$172:$A$335,MAs_stock_list_match!$A102,Overview_Moving_Averages!R$172:R$335)</f>
        <v>0</v>
      </c>
      <c r="T102" s="5">
        <f>SUMIF(Overview_Moving_Averages!$A$172:$A$335,MAs_stock_list_match!$A102,Overview_Moving_Averages!S$172:S$335)</f>
        <v>0</v>
      </c>
      <c r="U102" s="5">
        <f>SUMIF(Overview_Moving_Averages!$A$172:$A$335,MAs_stock_list_match!$A102,Overview_Moving_Averages!T$172:T$335)</f>
        <v>65.282857142857139</v>
      </c>
      <c r="V102" s="5">
        <f>SUMIF(Overview_Moving_Averages!$A$172:$A$335,MAs_stock_list_match!$A102,Overview_Moving_Averages!U$172:U$335)</f>
        <v>0</v>
      </c>
      <c r="W102" s="5">
        <f>SUMIF(Overview_Moving_Averages!$A$172:$A$335,MAs_stock_list_match!$A102,Overview_Moving_Averages!V$172:V$335)</f>
        <v>0</v>
      </c>
      <c r="X102" s="5">
        <f>SUMIF(Overview_Moving_Averages!$A$172:$A$335,MAs_stock_list_match!$A102,Overview_Moving_Averages!W$172:W$335)</f>
        <v>0</v>
      </c>
      <c r="Y102" s="5">
        <f>SUMIF(Overview_Moving_Averages!$A$172:$A$335,MAs_stock_list_match!$A102,Overview_Moving_Averages!X$172:X$335)</f>
        <v>0</v>
      </c>
    </row>
    <row r="103" spans="1:25" x14ac:dyDescent="0.3">
      <c r="A103" t="s">
        <v>62</v>
      </c>
      <c r="B103">
        <v>2016</v>
      </c>
      <c r="C103" s="5">
        <f>SUMIF(Overview_Moving_Averages!$A$172:$A$335,MAs_stock_list_match!$A103,Overview_Moving_Averages!B$172:B$335)</f>
        <v>9.0857142857142854</v>
      </c>
      <c r="D103" s="5">
        <f>SUMIF(Overview_Moving_Averages!$A$172:$A$335,MAs_stock_list_match!$A103,Overview_Moving_Averages!C$172:C$335)</f>
        <v>0</v>
      </c>
      <c r="E103" s="5">
        <f>SUMIF(Overview_Moving_Averages!$A$172:$A$335,MAs_stock_list_match!$A103,Overview_Moving_Averages!D$172:D$335)</f>
        <v>0</v>
      </c>
      <c r="F103" s="5">
        <f>SUMIF(Overview_Moving_Averages!$A$172:$A$335,MAs_stock_list_match!$A103,Overview_Moving_Averages!E$172:E$335)</f>
        <v>0</v>
      </c>
      <c r="G103" s="5">
        <f>SUMIF(Overview_Moving_Averages!$A$172:$A$335,MAs_stock_list_match!$A103,Overview_Moving_Averages!F$172:F$335)</f>
        <v>0</v>
      </c>
      <c r="H103" s="5">
        <f>SUMIF(Overview_Moving_Averages!$A$172:$A$335,MAs_stock_list_match!$A103,Overview_Moving_Averages!G$172:G$335)</f>
        <v>0</v>
      </c>
      <c r="I103" s="5">
        <f>SUMIF(Overview_Moving_Averages!$A$172:$A$335,MAs_stock_list_match!$A103,Overview_Moving_Averages!H$172:H$335)</f>
        <v>0</v>
      </c>
      <c r="J103" s="5">
        <f>SUMIF(Overview_Moving_Averages!$A$172:$A$335,MAs_stock_list_match!$A103,Overview_Moving_Averages!I$172:I$335)</f>
        <v>3.1685714285714286</v>
      </c>
      <c r="K103" s="5">
        <f>SUMIF(Overview_Moving_Averages!$A$172:$A$335,MAs_stock_list_match!$A103,Overview_Moving_Averages!J$172:J$335)</f>
        <v>460.81142857142862</v>
      </c>
      <c r="L103" s="5">
        <f>SUMIF(Overview_Moving_Averages!$A$172:$A$335,MAs_stock_list_match!$A103,Overview_Moving_Averages!K$172:K$335)</f>
        <v>0</v>
      </c>
      <c r="M103" s="5">
        <f>SUMIF(Overview_Moving_Averages!$A$172:$A$335,MAs_stock_list_match!$A103,Overview_Moving_Averages!L$172:L$335)</f>
        <v>0</v>
      </c>
      <c r="N103" s="5">
        <f>SUMIF(Overview_Moving_Averages!$A$172:$A$335,MAs_stock_list_match!$A103,Overview_Moving_Averages!M$172:M$335)</f>
        <v>502.07285714285712</v>
      </c>
      <c r="O103" s="5">
        <f>SUMIF(Overview_Moving_Averages!$A$172:$A$335,MAs_stock_list_match!$A103,Overview_Moving_Averages!N$172:N$335)</f>
        <v>0.10342857142857144</v>
      </c>
      <c r="P103" s="5">
        <f>SUMIF(Overview_Moving_Averages!$A$172:$A$335,MAs_stock_list_match!$A103,Overview_Moving_Averages!O$172:O$335)</f>
        <v>0</v>
      </c>
      <c r="Q103" s="5">
        <f>SUMIF(Overview_Moving_Averages!$A$172:$A$335,MAs_stock_list_match!$A103,Overview_Moving_Averages!P$172:P$335)</f>
        <v>0</v>
      </c>
      <c r="R103" s="5">
        <f>SUMIF(Overview_Moving_Averages!$A$172:$A$335,MAs_stock_list_match!$A103,Overview_Moving_Averages!Q$172:Q$335)</f>
        <v>0</v>
      </c>
      <c r="S103" s="5">
        <f>SUMIF(Overview_Moving_Averages!$A$172:$A$335,MAs_stock_list_match!$A103,Overview_Moving_Averages!R$172:R$335)</f>
        <v>0</v>
      </c>
      <c r="T103" s="5">
        <f>SUMIF(Overview_Moving_Averages!$A$172:$A$335,MAs_stock_list_match!$A103,Overview_Moving_Averages!S$172:S$335)</f>
        <v>0</v>
      </c>
      <c r="U103" s="5">
        <f>SUMIF(Overview_Moving_Averages!$A$172:$A$335,MAs_stock_list_match!$A103,Overview_Moving_Averages!T$172:T$335)</f>
        <v>0</v>
      </c>
      <c r="V103" s="5">
        <f>SUMIF(Overview_Moving_Averages!$A$172:$A$335,MAs_stock_list_match!$A103,Overview_Moving_Averages!U$172:U$335)</f>
        <v>0</v>
      </c>
      <c r="W103" s="5">
        <f>SUMIF(Overview_Moving_Averages!$A$172:$A$335,MAs_stock_list_match!$A103,Overview_Moving_Averages!V$172:V$335)</f>
        <v>0</v>
      </c>
      <c r="X103" s="5">
        <f>SUMIF(Overview_Moving_Averages!$A$172:$A$335,MAs_stock_list_match!$A103,Overview_Moving_Averages!W$172:W$335)</f>
        <v>0</v>
      </c>
      <c r="Y103" s="5">
        <f>SUMIF(Overview_Moving_Averages!$A$172:$A$335,MAs_stock_list_match!$A103,Overview_Moving_Averages!X$172:X$335)</f>
        <v>0</v>
      </c>
    </row>
    <row r="104" spans="1:25" x14ac:dyDescent="0.3">
      <c r="A104" t="s">
        <v>63</v>
      </c>
      <c r="B104">
        <v>2016</v>
      </c>
      <c r="C104" s="5">
        <f>SUMIF(Overview_Moving_Averages!$A$172:$A$335,MAs_stock_list_match!$A104,Overview_Moving_Averages!B$172:B$335)</f>
        <v>155.98571428571427</v>
      </c>
      <c r="D104" s="5">
        <f>SUMIF(Overview_Moving_Averages!$A$172:$A$335,MAs_stock_list_match!$A104,Overview_Moving_Averages!C$172:C$335)</f>
        <v>0.41714285714285715</v>
      </c>
      <c r="E104" s="5">
        <f>SUMIF(Overview_Moving_Averages!$A$172:$A$335,MAs_stock_list_match!$A104,Overview_Moving_Averages!D$172:D$335)</f>
        <v>0</v>
      </c>
      <c r="F104" s="5">
        <f>SUMIF(Overview_Moving_Averages!$A$172:$A$335,MAs_stock_list_match!$A104,Overview_Moving_Averages!E$172:E$335)</f>
        <v>0</v>
      </c>
      <c r="G104" s="5">
        <f>SUMIF(Overview_Moving_Averages!$A$172:$A$335,MAs_stock_list_match!$A104,Overview_Moving_Averages!F$172:F$335)</f>
        <v>34.561428571428571</v>
      </c>
      <c r="H104" s="5">
        <f>SUMIF(Overview_Moving_Averages!$A$172:$A$335,MAs_stock_list_match!$A104,Overview_Moving_Averages!G$172:G$335)</f>
        <v>0</v>
      </c>
      <c r="I104" s="5">
        <f>SUMIF(Overview_Moving_Averages!$A$172:$A$335,MAs_stock_list_match!$A104,Overview_Moving_Averages!H$172:H$335)</f>
        <v>0</v>
      </c>
      <c r="J104" s="5">
        <f>SUMIF(Overview_Moving_Averages!$A$172:$A$335,MAs_stock_list_match!$A104,Overview_Moving_Averages!I$172:I$335)</f>
        <v>7105.1428571428569</v>
      </c>
      <c r="K104" s="5">
        <f>SUMIF(Overview_Moving_Averages!$A$172:$A$335,MAs_stock_list_match!$A104,Overview_Moving_Averages!J$172:J$335)</f>
        <v>1158.7557142857142</v>
      </c>
      <c r="L104" s="5">
        <f>SUMIF(Overview_Moving_Averages!$A$172:$A$335,MAs_stock_list_match!$A104,Overview_Moving_Averages!K$172:K$335)</f>
        <v>0</v>
      </c>
      <c r="M104" s="5">
        <f>SUMIF(Overview_Moving_Averages!$A$172:$A$335,MAs_stock_list_match!$A104,Overview_Moving_Averages!L$172:L$335)</f>
        <v>0</v>
      </c>
      <c r="N104" s="5">
        <f>SUMIF(Overview_Moving_Averages!$A$172:$A$335,MAs_stock_list_match!$A104,Overview_Moving_Averages!M$172:M$335)</f>
        <v>2398.4357142857148</v>
      </c>
      <c r="O104" s="5">
        <f>SUMIF(Overview_Moving_Averages!$A$172:$A$335,MAs_stock_list_match!$A104,Overview_Moving_Averages!N$172:N$335)</f>
        <v>0</v>
      </c>
      <c r="P104" s="5">
        <f>SUMIF(Overview_Moving_Averages!$A$172:$A$335,MAs_stock_list_match!$A104,Overview_Moving_Averages!O$172:O$335)</f>
        <v>0</v>
      </c>
      <c r="Q104" s="5">
        <f>SUMIF(Overview_Moving_Averages!$A$172:$A$335,MAs_stock_list_match!$A104,Overview_Moving_Averages!P$172:P$335)</f>
        <v>0</v>
      </c>
      <c r="R104" s="5">
        <f>SUMIF(Overview_Moving_Averages!$A$172:$A$335,MAs_stock_list_match!$A104,Overview_Moving_Averages!Q$172:Q$335)</f>
        <v>0</v>
      </c>
      <c r="S104" s="5">
        <f>SUMIF(Overview_Moving_Averages!$A$172:$A$335,MAs_stock_list_match!$A104,Overview_Moving_Averages!R$172:R$335)</f>
        <v>0</v>
      </c>
      <c r="T104" s="5">
        <f>SUMIF(Overview_Moving_Averages!$A$172:$A$335,MAs_stock_list_match!$A104,Overview_Moving_Averages!S$172:S$335)</f>
        <v>23.214285714285715</v>
      </c>
      <c r="U104" s="5">
        <f>SUMIF(Overview_Moving_Averages!$A$172:$A$335,MAs_stock_list_match!$A104,Overview_Moving_Averages!T$172:T$335)</f>
        <v>0.39142857142857146</v>
      </c>
      <c r="V104" s="5">
        <f>SUMIF(Overview_Moving_Averages!$A$172:$A$335,MAs_stock_list_match!$A104,Overview_Moving_Averages!U$172:U$335)</f>
        <v>0</v>
      </c>
      <c r="W104" s="5">
        <f>SUMIF(Overview_Moving_Averages!$A$172:$A$335,MAs_stock_list_match!$A104,Overview_Moving_Averages!V$172:V$335)</f>
        <v>0</v>
      </c>
      <c r="X104" s="5">
        <f>SUMIF(Overview_Moving_Averages!$A$172:$A$335,MAs_stock_list_match!$A104,Overview_Moving_Averages!W$172:W$335)</f>
        <v>0</v>
      </c>
      <c r="Y104" s="5">
        <f>SUMIF(Overview_Moving_Averages!$A$172:$A$335,MAs_stock_list_match!$A104,Overview_Moving_Averages!X$172:X$335)</f>
        <v>0</v>
      </c>
    </row>
    <row r="105" spans="1:25" x14ac:dyDescent="0.3">
      <c r="A105" t="s">
        <v>64</v>
      </c>
      <c r="B105">
        <v>2016</v>
      </c>
      <c r="C105" s="5">
        <f>SUMIF(Overview_Moving_Averages!$A$172:$A$335,MAs_stock_list_match!$A105,Overview_Moving_Averages!B$172:B$335)</f>
        <v>0</v>
      </c>
      <c r="D105" s="5">
        <f>SUMIF(Overview_Moving_Averages!$A$172:$A$335,MAs_stock_list_match!$A105,Overview_Moving_Averages!C$172:C$335)</f>
        <v>22700.318571428572</v>
      </c>
      <c r="E105" s="5">
        <f>SUMIF(Overview_Moving_Averages!$A$172:$A$335,MAs_stock_list_match!$A105,Overview_Moving_Averages!D$172:D$335)</f>
        <v>77790.301428571431</v>
      </c>
      <c r="F105" s="5">
        <f>SUMIF(Overview_Moving_Averages!$A$172:$A$335,MAs_stock_list_match!$A105,Overview_Moving_Averages!E$172:E$335)</f>
        <v>0</v>
      </c>
      <c r="G105" s="5">
        <f>SUMIF(Overview_Moving_Averages!$A$172:$A$335,MAs_stock_list_match!$A105,Overview_Moving_Averages!F$172:F$335)</f>
        <v>0</v>
      </c>
      <c r="H105" s="5">
        <f>SUMIF(Overview_Moving_Averages!$A$172:$A$335,MAs_stock_list_match!$A105,Overview_Moving_Averages!G$172:G$335)</f>
        <v>0</v>
      </c>
      <c r="I105" s="5">
        <f>SUMIF(Overview_Moving_Averages!$A$172:$A$335,MAs_stock_list_match!$A105,Overview_Moving_Averages!H$172:H$335)</f>
        <v>2107.457142857143</v>
      </c>
      <c r="J105" s="5">
        <f>SUMIF(Overview_Moving_Averages!$A$172:$A$335,MAs_stock_list_match!$A105,Overview_Moving_Averages!I$172:I$335)</f>
        <v>9606.1242857142843</v>
      </c>
      <c r="K105" s="5">
        <f>SUMIF(Overview_Moving_Averages!$A$172:$A$335,MAs_stock_list_match!$A105,Overview_Moving_Averages!J$172:J$335)</f>
        <v>58855.977142857148</v>
      </c>
      <c r="L105" s="5">
        <f>SUMIF(Overview_Moving_Averages!$A$172:$A$335,MAs_stock_list_match!$A105,Overview_Moving_Averages!K$172:K$335)</f>
        <v>0</v>
      </c>
      <c r="M105" s="5">
        <f>SUMIF(Overview_Moving_Averages!$A$172:$A$335,MAs_stock_list_match!$A105,Overview_Moving_Averages!L$172:L$335)</f>
        <v>9550.3571428571431</v>
      </c>
      <c r="N105" s="5">
        <f>SUMIF(Overview_Moving_Averages!$A$172:$A$335,MAs_stock_list_match!$A105,Overview_Moving_Averages!M$172:M$335)</f>
        <v>1885.6385714285716</v>
      </c>
      <c r="O105" s="5">
        <f>SUMIF(Overview_Moving_Averages!$A$172:$A$335,MAs_stock_list_match!$A105,Overview_Moving_Averages!N$172:N$335)</f>
        <v>0</v>
      </c>
      <c r="P105" s="5">
        <f>SUMIF(Overview_Moving_Averages!$A$172:$A$335,MAs_stock_list_match!$A105,Overview_Moving_Averages!O$172:O$335)</f>
        <v>106020.85714285714</v>
      </c>
      <c r="Q105" s="5">
        <f>SUMIF(Overview_Moving_Averages!$A$172:$A$335,MAs_stock_list_match!$A105,Overview_Moving_Averages!P$172:P$335)</f>
        <v>0</v>
      </c>
      <c r="R105" s="5">
        <f>SUMIF(Overview_Moving_Averages!$A$172:$A$335,MAs_stock_list_match!$A105,Overview_Moving_Averages!Q$172:Q$335)</f>
        <v>1148.8014285714285</v>
      </c>
      <c r="S105" s="5">
        <f>SUMIF(Overview_Moving_Averages!$A$172:$A$335,MAs_stock_list_match!$A105,Overview_Moving_Averages!R$172:R$335)</f>
        <v>0</v>
      </c>
      <c r="T105" s="5">
        <f>SUMIF(Overview_Moving_Averages!$A$172:$A$335,MAs_stock_list_match!$A105,Overview_Moving_Averages!S$172:S$335)</f>
        <v>45115.214285714283</v>
      </c>
      <c r="U105" s="5">
        <f>SUMIF(Overview_Moving_Averages!$A$172:$A$335,MAs_stock_list_match!$A105,Overview_Moving_Averages!T$172:T$335)</f>
        <v>522090.19285714289</v>
      </c>
      <c r="V105" s="5">
        <f>SUMIF(Overview_Moving_Averages!$A$172:$A$335,MAs_stock_list_match!$A105,Overview_Moving_Averages!U$172:U$335)</f>
        <v>0</v>
      </c>
      <c r="W105" s="5">
        <f>SUMIF(Overview_Moving_Averages!$A$172:$A$335,MAs_stock_list_match!$A105,Overview_Moving_Averages!V$172:V$335)</f>
        <v>0</v>
      </c>
      <c r="X105" s="5">
        <f>SUMIF(Overview_Moving_Averages!$A$172:$A$335,MAs_stock_list_match!$A105,Overview_Moving_Averages!W$172:W$335)</f>
        <v>0</v>
      </c>
      <c r="Y105" s="5">
        <f>SUMIF(Overview_Moving_Averages!$A$172:$A$335,MAs_stock_list_match!$A105,Overview_Moving_Averages!X$172:X$335)</f>
        <v>8839.2085714285731</v>
      </c>
    </row>
    <row r="106" spans="1:25" x14ac:dyDescent="0.3">
      <c r="A106" t="s">
        <v>65</v>
      </c>
      <c r="B106">
        <v>2016</v>
      </c>
      <c r="C106" s="5">
        <f>SUMIF(Overview_Moving_Averages!$A$172:$A$335,MAs_stock_list_match!$A106,Overview_Moving_Averages!B$172:B$335)</f>
        <v>0</v>
      </c>
      <c r="D106" s="5">
        <f>SUMIF(Overview_Moving_Averages!$A$172:$A$335,MAs_stock_list_match!$A106,Overview_Moving_Averages!C$172:C$335)</f>
        <v>12030.017142857143</v>
      </c>
      <c r="E106" s="5">
        <f>SUMIF(Overview_Moving_Averages!$A$172:$A$335,MAs_stock_list_match!$A106,Overview_Moving_Averages!D$172:D$335)</f>
        <v>3921.0157142857142</v>
      </c>
      <c r="F106" s="5">
        <f>SUMIF(Overview_Moving_Averages!$A$172:$A$335,MAs_stock_list_match!$A106,Overview_Moving_Averages!E$172:E$335)</f>
        <v>0</v>
      </c>
      <c r="G106" s="5">
        <f>SUMIF(Overview_Moving_Averages!$A$172:$A$335,MAs_stock_list_match!$A106,Overview_Moving_Averages!F$172:F$335)</f>
        <v>0</v>
      </c>
      <c r="H106" s="5">
        <f>SUMIF(Overview_Moving_Averages!$A$172:$A$335,MAs_stock_list_match!$A106,Overview_Moving_Averages!G$172:G$335)</f>
        <v>0</v>
      </c>
      <c r="I106" s="5">
        <f>SUMIF(Overview_Moving_Averages!$A$172:$A$335,MAs_stock_list_match!$A106,Overview_Moving_Averages!H$172:H$335)</f>
        <v>0</v>
      </c>
      <c r="J106" s="5">
        <f>SUMIF(Overview_Moving_Averages!$A$172:$A$335,MAs_stock_list_match!$A106,Overview_Moving_Averages!I$172:I$335)</f>
        <v>0</v>
      </c>
      <c r="K106" s="5">
        <f>SUMIF(Overview_Moving_Averages!$A$172:$A$335,MAs_stock_list_match!$A106,Overview_Moving_Averages!J$172:J$335)</f>
        <v>0</v>
      </c>
      <c r="L106" s="5">
        <f>SUMIF(Overview_Moving_Averages!$A$172:$A$335,MAs_stock_list_match!$A106,Overview_Moving_Averages!K$172:K$335)</f>
        <v>0</v>
      </c>
      <c r="M106" s="5">
        <f>SUMIF(Overview_Moving_Averages!$A$172:$A$335,MAs_stock_list_match!$A106,Overview_Moving_Averages!L$172:L$335)</f>
        <v>0</v>
      </c>
      <c r="N106" s="5">
        <f>SUMIF(Overview_Moving_Averages!$A$172:$A$335,MAs_stock_list_match!$A106,Overview_Moving_Averages!M$172:M$335)</f>
        <v>0</v>
      </c>
      <c r="O106" s="5">
        <f>SUMIF(Overview_Moving_Averages!$A$172:$A$335,MAs_stock_list_match!$A106,Overview_Moving_Averages!N$172:N$335)</f>
        <v>0</v>
      </c>
      <c r="P106" s="5">
        <f>SUMIF(Overview_Moving_Averages!$A$172:$A$335,MAs_stock_list_match!$A106,Overview_Moving_Averages!O$172:O$335)</f>
        <v>0</v>
      </c>
      <c r="Q106" s="5">
        <f>SUMIF(Overview_Moving_Averages!$A$172:$A$335,MAs_stock_list_match!$A106,Overview_Moving_Averages!P$172:P$335)</f>
        <v>0</v>
      </c>
      <c r="R106" s="5">
        <f>SUMIF(Overview_Moving_Averages!$A$172:$A$335,MAs_stock_list_match!$A106,Overview_Moving_Averages!Q$172:Q$335)</f>
        <v>0</v>
      </c>
      <c r="S106" s="5">
        <f>SUMIF(Overview_Moving_Averages!$A$172:$A$335,MAs_stock_list_match!$A106,Overview_Moving_Averages!R$172:R$335)</f>
        <v>0.48571428571428571</v>
      </c>
      <c r="T106" s="5">
        <f>SUMIF(Overview_Moving_Averages!$A$172:$A$335,MAs_stock_list_match!$A106,Overview_Moving_Averages!S$172:S$335)</f>
        <v>0</v>
      </c>
      <c r="U106" s="5">
        <f>SUMIF(Overview_Moving_Averages!$A$172:$A$335,MAs_stock_list_match!$A106,Overview_Moving_Averages!T$172:T$335)</f>
        <v>0</v>
      </c>
      <c r="V106" s="5">
        <f>SUMIF(Overview_Moving_Averages!$A$172:$A$335,MAs_stock_list_match!$A106,Overview_Moving_Averages!U$172:U$335)</f>
        <v>2414.7542857142857</v>
      </c>
      <c r="W106" s="5">
        <f>SUMIF(Overview_Moving_Averages!$A$172:$A$335,MAs_stock_list_match!$A106,Overview_Moving_Averages!V$172:V$335)</f>
        <v>0</v>
      </c>
      <c r="X106" s="5">
        <f>SUMIF(Overview_Moving_Averages!$A$172:$A$335,MAs_stock_list_match!$A106,Overview_Moving_Averages!W$172:W$335)</f>
        <v>0</v>
      </c>
      <c r="Y106" s="5">
        <f>SUMIF(Overview_Moving_Averages!$A$172:$A$335,MAs_stock_list_match!$A106,Overview_Moving_Averages!X$172:X$335)</f>
        <v>2382.497142857143</v>
      </c>
    </row>
    <row r="107" spans="1:25" x14ac:dyDescent="0.3">
      <c r="A107" t="s">
        <v>66</v>
      </c>
      <c r="B107">
        <v>2016</v>
      </c>
      <c r="C107" s="5">
        <f>SUMIF(Overview_Moving_Averages!$A$172:$A$335,MAs_stock_list_match!$A107,Overview_Moving_Averages!B$172:B$335)</f>
        <v>0</v>
      </c>
      <c r="D107" s="5">
        <f>SUMIF(Overview_Moving_Averages!$A$172:$A$335,MAs_stock_list_match!$A107,Overview_Moving_Averages!C$172:C$335)</f>
        <v>1608.4885714285715</v>
      </c>
      <c r="E107" s="5">
        <f>SUMIF(Overview_Moving_Averages!$A$172:$A$335,MAs_stock_list_match!$A107,Overview_Moving_Averages!D$172:D$335)</f>
        <v>2072.6071428571427</v>
      </c>
      <c r="F107" s="5">
        <f>SUMIF(Overview_Moving_Averages!$A$172:$A$335,MAs_stock_list_match!$A107,Overview_Moving_Averages!E$172:E$335)</f>
        <v>12558.56</v>
      </c>
      <c r="G107" s="5">
        <f>SUMIF(Overview_Moving_Averages!$A$172:$A$335,MAs_stock_list_match!$A107,Overview_Moving_Averages!F$172:F$335)</f>
        <v>0</v>
      </c>
      <c r="H107" s="5">
        <f>SUMIF(Overview_Moving_Averages!$A$172:$A$335,MAs_stock_list_match!$A107,Overview_Moving_Averages!G$172:G$335)</f>
        <v>23899.889857142854</v>
      </c>
      <c r="I107" s="5">
        <f>SUMIF(Overview_Moving_Averages!$A$172:$A$335,MAs_stock_list_match!$A107,Overview_Moving_Averages!H$172:H$335)</f>
        <v>0</v>
      </c>
      <c r="J107" s="5">
        <f>SUMIF(Overview_Moving_Averages!$A$172:$A$335,MAs_stock_list_match!$A107,Overview_Moving_Averages!I$172:I$335)</f>
        <v>0</v>
      </c>
      <c r="K107" s="5">
        <f>SUMIF(Overview_Moving_Averages!$A$172:$A$335,MAs_stock_list_match!$A107,Overview_Moving_Averages!J$172:J$335)</f>
        <v>0</v>
      </c>
      <c r="L107" s="5">
        <f>SUMIF(Overview_Moving_Averages!$A$172:$A$335,MAs_stock_list_match!$A107,Overview_Moving_Averages!K$172:K$335)</f>
        <v>0</v>
      </c>
      <c r="M107" s="5">
        <f>SUMIF(Overview_Moving_Averages!$A$172:$A$335,MAs_stock_list_match!$A107,Overview_Moving_Averages!L$172:L$335)</f>
        <v>0</v>
      </c>
      <c r="N107" s="5">
        <f>SUMIF(Overview_Moving_Averages!$A$172:$A$335,MAs_stock_list_match!$A107,Overview_Moving_Averages!M$172:M$335)</f>
        <v>0</v>
      </c>
      <c r="O107" s="5">
        <f>SUMIF(Overview_Moving_Averages!$A$172:$A$335,MAs_stock_list_match!$A107,Overview_Moving_Averages!N$172:N$335)</f>
        <v>0</v>
      </c>
      <c r="P107" s="5">
        <f>SUMIF(Overview_Moving_Averages!$A$172:$A$335,MAs_stock_list_match!$A107,Overview_Moving_Averages!O$172:O$335)</f>
        <v>0</v>
      </c>
      <c r="Q107" s="5">
        <f>SUMIF(Overview_Moving_Averages!$A$172:$A$335,MAs_stock_list_match!$A107,Overview_Moving_Averages!P$172:P$335)</f>
        <v>0</v>
      </c>
      <c r="R107" s="5">
        <f>SUMIF(Overview_Moving_Averages!$A$172:$A$335,MAs_stock_list_match!$A107,Overview_Moving_Averages!Q$172:Q$335)</f>
        <v>2843.1128571428571</v>
      </c>
      <c r="S107" s="5">
        <f>SUMIF(Overview_Moving_Averages!$A$172:$A$335,MAs_stock_list_match!$A107,Overview_Moving_Averages!R$172:R$335)</f>
        <v>2879.6771428571433</v>
      </c>
      <c r="T107" s="5">
        <f>SUMIF(Overview_Moving_Averages!$A$172:$A$335,MAs_stock_list_match!$A107,Overview_Moving_Averages!S$172:S$335)</f>
        <v>0</v>
      </c>
      <c r="U107" s="5">
        <f>SUMIF(Overview_Moving_Averages!$A$172:$A$335,MAs_stock_list_match!$A107,Overview_Moving_Averages!T$172:T$335)</f>
        <v>0</v>
      </c>
      <c r="V107" s="5">
        <f>SUMIF(Overview_Moving_Averages!$A$172:$A$335,MAs_stock_list_match!$A107,Overview_Moving_Averages!U$172:U$335)</f>
        <v>28534.025714285712</v>
      </c>
      <c r="W107" s="5">
        <f>SUMIF(Overview_Moving_Averages!$A$172:$A$335,MAs_stock_list_match!$A107,Overview_Moving_Averages!V$172:V$335)</f>
        <v>0</v>
      </c>
      <c r="X107" s="5">
        <f>SUMIF(Overview_Moving_Averages!$A$172:$A$335,MAs_stock_list_match!$A107,Overview_Moving_Averages!W$172:W$335)</f>
        <v>14452.142857142857</v>
      </c>
      <c r="Y107" s="5">
        <f>SUMIF(Overview_Moving_Averages!$A$172:$A$335,MAs_stock_list_match!$A107,Overview_Moving_Averages!X$172:X$335)</f>
        <v>38989.295714285712</v>
      </c>
    </row>
    <row r="108" spans="1:25" x14ac:dyDescent="0.3">
      <c r="A108" t="s">
        <v>67</v>
      </c>
      <c r="B108">
        <v>2016</v>
      </c>
      <c r="C108" s="5">
        <f>SUMIF(Overview_Moving_Averages!$A$172:$A$335,MAs_stock_list_match!$A108,Overview_Moving_Averages!B$172:B$335)</f>
        <v>0</v>
      </c>
      <c r="D108" s="5">
        <f>SUMIF(Overview_Moving_Averages!$A$172:$A$335,MAs_stock_list_match!$A108,Overview_Moving_Averages!C$172:C$335)</f>
        <v>226.34714285714287</v>
      </c>
      <c r="E108" s="5">
        <f>SUMIF(Overview_Moving_Averages!$A$172:$A$335,MAs_stock_list_match!$A108,Overview_Moving_Averages!D$172:D$335)</f>
        <v>0</v>
      </c>
      <c r="F108" s="5">
        <f>SUMIF(Overview_Moving_Averages!$A$172:$A$335,MAs_stock_list_match!$A108,Overview_Moving_Averages!E$172:E$335)</f>
        <v>11898.461428571431</v>
      </c>
      <c r="G108" s="5">
        <f>SUMIF(Overview_Moving_Averages!$A$172:$A$335,MAs_stock_list_match!$A108,Overview_Moving_Averages!F$172:F$335)</f>
        <v>0</v>
      </c>
      <c r="H108" s="5">
        <f>SUMIF(Overview_Moving_Averages!$A$172:$A$335,MAs_stock_list_match!$A108,Overview_Moving_Averages!G$172:G$335)</f>
        <v>0</v>
      </c>
      <c r="I108" s="5">
        <f>SUMIF(Overview_Moving_Averages!$A$172:$A$335,MAs_stock_list_match!$A108,Overview_Moving_Averages!H$172:H$335)</f>
        <v>0</v>
      </c>
      <c r="J108" s="5">
        <f>SUMIF(Overview_Moving_Averages!$A$172:$A$335,MAs_stock_list_match!$A108,Overview_Moving_Averages!I$172:I$335)</f>
        <v>0</v>
      </c>
      <c r="K108" s="5">
        <f>SUMIF(Overview_Moving_Averages!$A$172:$A$335,MAs_stock_list_match!$A108,Overview_Moving_Averages!J$172:J$335)</f>
        <v>0</v>
      </c>
      <c r="L108" s="5">
        <f>SUMIF(Overview_Moving_Averages!$A$172:$A$335,MAs_stock_list_match!$A108,Overview_Moving_Averages!K$172:K$335)</f>
        <v>0</v>
      </c>
      <c r="M108" s="5">
        <f>SUMIF(Overview_Moving_Averages!$A$172:$A$335,MAs_stock_list_match!$A108,Overview_Moving_Averages!L$172:L$335)</f>
        <v>0</v>
      </c>
      <c r="N108" s="5">
        <f>SUMIF(Overview_Moving_Averages!$A$172:$A$335,MAs_stock_list_match!$A108,Overview_Moving_Averages!M$172:M$335)</f>
        <v>0</v>
      </c>
      <c r="O108" s="5">
        <f>SUMIF(Overview_Moving_Averages!$A$172:$A$335,MAs_stock_list_match!$A108,Overview_Moving_Averages!N$172:N$335)</f>
        <v>0</v>
      </c>
      <c r="P108" s="5">
        <f>SUMIF(Overview_Moving_Averages!$A$172:$A$335,MAs_stock_list_match!$A108,Overview_Moving_Averages!O$172:O$335)</f>
        <v>0</v>
      </c>
      <c r="Q108" s="5">
        <f>SUMIF(Overview_Moving_Averages!$A$172:$A$335,MAs_stock_list_match!$A108,Overview_Moving_Averages!P$172:P$335)</f>
        <v>0</v>
      </c>
      <c r="R108" s="5">
        <f>SUMIF(Overview_Moving_Averages!$A$172:$A$335,MAs_stock_list_match!$A108,Overview_Moving_Averages!Q$172:Q$335)</f>
        <v>0</v>
      </c>
      <c r="S108" s="5">
        <f>SUMIF(Overview_Moving_Averages!$A$172:$A$335,MAs_stock_list_match!$A108,Overview_Moving_Averages!R$172:R$335)</f>
        <v>13794.991428571429</v>
      </c>
      <c r="T108" s="5">
        <f>SUMIF(Overview_Moving_Averages!$A$172:$A$335,MAs_stock_list_match!$A108,Overview_Moving_Averages!S$172:S$335)</f>
        <v>0</v>
      </c>
      <c r="U108" s="5">
        <f>SUMIF(Overview_Moving_Averages!$A$172:$A$335,MAs_stock_list_match!$A108,Overview_Moving_Averages!T$172:T$335)</f>
        <v>0</v>
      </c>
      <c r="V108" s="5">
        <f>SUMIF(Overview_Moving_Averages!$A$172:$A$335,MAs_stock_list_match!$A108,Overview_Moving_Averages!U$172:U$335)</f>
        <v>0</v>
      </c>
      <c r="W108" s="5">
        <f>SUMIF(Overview_Moving_Averages!$A$172:$A$335,MAs_stock_list_match!$A108,Overview_Moving_Averages!V$172:V$335)</f>
        <v>0</v>
      </c>
      <c r="X108" s="5">
        <f>SUMIF(Overview_Moving_Averages!$A$172:$A$335,MAs_stock_list_match!$A108,Overview_Moving_Averages!W$172:W$335)</f>
        <v>0</v>
      </c>
      <c r="Y108" s="5">
        <f>SUMIF(Overview_Moving_Averages!$A$172:$A$335,MAs_stock_list_match!$A108,Overview_Moving_Averages!X$172:X$335)</f>
        <v>0</v>
      </c>
    </row>
    <row r="109" spans="1:25" x14ac:dyDescent="0.3">
      <c r="A109" t="s">
        <v>68</v>
      </c>
      <c r="B109">
        <v>2016</v>
      </c>
      <c r="C109" s="5">
        <f>SUMIF(Overview_Moving_Averages!$A$172:$A$335,MAs_stock_list_match!$A109,Overview_Moving_Averages!B$172:B$335)</f>
        <v>0</v>
      </c>
      <c r="D109" s="5">
        <f>SUMIF(Overview_Moving_Averages!$A$172:$A$335,MAs_stock_list_match!$A109,Overview_Moving_Averages!C$172:C$335)</f>
        <v>0</v>
      </c>
      <c r="E109" s="5">
        <f>SUMIF(Overview_Moving_Averages!$A$172:$A$335,MAs_stock_list_match!$A109,Overview_Moving_Averages!D$172:D$335)</f>
        <v>0</v>
      </c>
      <c r="F109" s="5">
        <f>SUMIF(Overview_Moving_Averages!$A$172:$A$335,MAs_stock_list_match!$A109,Overview_Moving_Averages!E$172:E$335)</f>
        <v>0</v>
      </c>
      <c r="G109" s="5">
        <f>SUMIF(Overview_Moving_Averages!$A$172:$A$335,MAs_stock_list_match!$A109,Overview_Moving_Averages!F$172:F$335)</f>
        <v>0</v>
      </c>
      <c r="H109" s="5">
        <f>SUMIF(Overview_Moving_Averages!$A$172:$A$335,MAs_stock_list_match!$A109,Overview_Moving_Averages!G$172:G$335)</f>
        <v>94627.871857142862</v>
      </c>
      <c r="I109" s="5">
        <f>SUMIF(Overview_Moving_Averages!$A$172:$A$335,MAs_stock_list_match!$A109,Overview_Moving_Averages!H$172:H$335)</f>
        <v>0</v>
      </c>
      <c r="J109" s="5">
        <f>SUMIF(Overview_Moving_Averages!$A$172:$A$335,MAs_stock_list_match!$A109,Overview_Moving_Averages!I$172:I$335)</f>
        <v>0</v>
      </c>
      <c r="K109" s="5">
        <f>SUMIF(Overview_Moving_Averages!$A$172:$A$335,MAs_stock_list_match!$A109,Overview_Moving_Averages!J$172:J$335)</f>
        <v>0</v>
      </c>
      <c r="L109" s="5">
        <f>SUMIF(Overview_Moving_Averages!$A$172:$A$335,MAs_stock_list_match!$A109,Overview_Moving_Averages!K$172:K$335)</f>
        <v>0</v>
      </c>
      <c r="M109" s="5">
        <f>SUMIF(Overview_Moving_Averages!$A$172:$A$335,MAs_stock_list_match!$A109,Overview_Moving_Averages!L$172:L$335)</f>
        <v>0</v>
      </c>
      <c r="N109" s="5">
        <f>SUMIF(Overview_Moving_Averages!$A$172:$A$335,MAs_stock_list_match!$A109,Overview_Moving_Averages!M$172:M$335)</f>
        <v>0</v>
      </c>
      <c r="O109" s="5">
        <f>SUMIF(Overview_Moving_Averages!$A$172:$A$335,MAs_stock_list_match!$A109,Overview_Moving_Averages!N$172:N$335)</f>
        <v>0</v>
      </c>
      <c r="P109" s="5">
        <f>SUMIF(Overview_Moving_Averages!$A$172:$A$335,MAs_stock_list_match!$A109,Overview_Moving_Averages!O$172:O$335)</f>
        <v>0</v>
      </c>
      <c r="Q109" s="5">
        <f>SUMIF(Overview_Moving_Averages!$A$172:$A$335,MAs_stock_list_match!$A109,Overview_Moving_Averages!P$172:P$335)</f>
        <v>0</v>
      </c>
      <c r="R109" s="5">
        <f>SUMIF(Overview_Moving_Averages!$A$172:$A$335,MAs_stock_list_match!$A109,Overview_Moving_Averages!Q$172:Q$335)</f>
        <v>0</v>
      </c>
      <c r="S109" s="5">
        <f>SUMIF(Overview_Moving_Averages!$A$172:$A$335,MAs_stock_list_match!$A109,Overview_Moving_Averages!R$172:R$335)</f>
        <v>1.5714285714285714</v>
      </c>
      <c r="T109" s="5">
        <f>SUMIF(Overview_Moving_Averages!$A$172:$A$335,MAs_stock_list_match!$A109,Overview_Moving_Averages!S$172:S$335)</f>
        <v>0</v>
      </c>
      <c r="U109" s="5">
        <f>SUMIF(Overview_Moving_Averages!$A$172:$A$335,MAs_stock_list_match!$A109,Overview_Moving_Averages!T$172:T$335)</f>
        <v>0</v>
      </c>
      <c r="V109" s="5">
        <f>SUMIF(Overview_Moving_Averages!$A$172:$A$335,MAs_stock_list_match!$A109,Overview_Moving_Averages!U$172:U$335)</f>
        <v>0</v>
      </c>
      <c r="W109" s="5">
        <f>SUMIF(Overview_Moving_Averages!$A$172:$A$335,MAs_stock_list_match!$A109,Overview_Moving_Averages!V$172:V$335)</f>
        <v>0</v>
      </c>
      <c r="X109" s="5">
        <f>SUMIF(Overview_Moving_Averages!$A$172:$A$335,MAs_stock_list_match!$A109,Overview_Moving_Averages!W$172:W$335)</f>
        <v>0</v>
      </c>
      <c r="Y109" s="5">
        <f>SUMIF(Overview_Moving_Averages!$A$172:$A$335,MAs_stock_list_match!$A109,Overview_Moving_Averages!X$172:X$335)</f>
        <v>10508.070000000002</v>
      </c>
    </row>
    <row r="110" spans="1:25" x14ac:dyDescent="0.3">
      <c r="A110" t="s">
        <v>69</v>
      </c>
      <c r="B110">
        <v>2016</v>
      </c>
      <c r="C110" s="5">
        <f>SUMIF(Overview_Moving_Averages!$A$172:$A$335,MAs_stock_list_match!$A110,Overview_Moving_Averages!B$172:B$335)</f>
        <v>14.857142857142856</v>
      </c>
      <c r="D110" s="5">
        <f>SUMIF(Overview_Moving_Averages!$A$172:$A$335,MAs_stock_list_match!$A110,Overview_Moving_Averages!C$172:C$335)</f>
        <v>30506.565714285713</v>
      </c>
      <c r="E110" s="5">
        <f>SUMIF(Overview_Moving_Averages!$A$172:$A$335,MAs_stock_list_match!$A110,Overview_Moving_Averages!D$172:D$335)</f>
        <v>93094.698571428569</v>
      </c>
      <c r="F110" s="5">
        <f>SUMIF(Overview_Moving_Averages!$A$172:$A$335,MAs_stock_list_match!$A110,Overview_Moving_Averages!E$172:E$335)</f>
        <v>0</v>
      </c>
      <c r="G110" s="5">
        <f>SUMIF(Overview_Moving_Averages!$A$172:$A$335,MAs_stock_list_match!$A110,Overview_Moving_Averages!F$172:F$335)</f>
        <v>0</v>
      </c>
      <c r="H110" s="5">
        <f>SUMIF(Overview_Moving_Averages!$A$172:$A$335,MAs_stock_list_match!$A110,Overview_Moving_Averages!G$172:G$335)</f>
        <v>0</v>
      </c>
      <c r="I110" s="5">
        <f>SUMIF(Overview_Moving_Averages!$A$172:$A$335,MAs_stock_list_match!$A110,Overview_Moving_Averages!H$172:H$335)</f>
        <v>1365.0742857142857</v>
      </c>
      <c r="J110" s="5">
        <f>SUMIF(Overview_Moving_Averages!$A$172:$A$335,MAs_stock_list_match!$A110,Overview_Moving_Averages!I$172:I$335)</f>
        <v>23581.098571428571</v>
      </c>
      <c r="K110" s="5">
        <f>SUMIF(Overview_Moving_Averages!$A$172:$A$335,MAs_stock_list_match!$A110,Overview_Moving_Averages!J$172:J$335)</f>
        <v>57582.827142857139</v>
      </c>
      <c r="L110" s="5">
        <f>SUMIF(Overview_Moving_Averages!$A$172:$A$335,MAs_stock_list_match!$A110,Overview_Moving_Averages!K$172:K$335)</f>
        <v>0</v>
      </c>
      <c r="M110" s="5">
        <f>SUMIF(Overview_Moving_Averages!$A$172:$A$335,MAs_stock_list_match!$A110,Overview_Moving_Averages!L$172:L$335)</f>
        <v>0</v>
      </c>
      <c r="N110" s="5">
        <f>SUMIF(Overview_Moving_Averages!$A$172:$A$335,MAs_stock_list_match!$A110,Overview_Moving_Averages!M$172:M$335)</f>
        <v>92.97</v>
      </c>
      <c r="O110" s="5">
        <f>SUMIF(Overview_Moving_Averages!$A$172:$A$335,MAs_stock_list_match!$A110,Overview_Moving_Averages!N$172:N$335)</f>
        <v>0</v>
      </c>
      <c r="P110" s="5">
        <f>SUMIF(Overview_Moving_Averages!$A$172:$A$335,MAs_stock_list_match!$A110,Overview_Moving_Averages!O$172:O$335)</f>
        <v>0</v>
      </c>
      <c r="Q110" s="5">
        <f>SUMIF(Overview_Moving_Averages!$A$172:$A$335,MAs_stock_list_match!$A110,Overview_Moving_Averages!P$172:P$335)</f>
        <v>0</v>
      </c>
      <c r="R110" s="5">
        <f>SUMIF(Overview_Moving_Averages!$A$172:$A$335,MAs_stock_list_match!$A110,Overview_Moving_Averages!Q$172:Q$335)</f>
        <v>1385.9242857142856</v>
      </c>
      <c r="S110" s="5">
        <f>SUMIF(Overview_Moving_Averages!$A$172:$A$335,MAs_stock_list_match!$A110,Overview_Moving_Averages!R$172:R$335)</f>
        <v>0</v>
      </c>
      <c r="T110" s="5">
        <f>SUMIF(Overview_Moving_Averages!$A$172:$A$335,MAs_stock_list_match!$A110,Overview_Moving_Averages!S$172:S$335)</f>
        <v>67235.457142857151</v>
      </c>
      <c r="U110" s="5">
        <f>SUMIF(Overview_Moving_Averages!$A$172:$A$335,MAs_stock_list_match!$A110,Overview_Moving_Averages!T$172:T$335)</f>
        <v>126228.55714285713</v>
      </c>
      <c r="V110" s="5">
        <f>SUMIF(Overview_Moving_Averages!$A$172:$A$335,MAs_stock_list_match!$A110,Overview_Moving_Averages!U$172:U$335)</f>
        <v>0</v>
      </c>
      <c r="W110" s="5">
        <f>SUMIF(Overview_Moving_Averages!$A$172:$A$335,MAs_stock_list_match!$A110,Overview_Moving_Averages!V$172:V$335)</f>
        <v>0</v>
      </c>
      <c r="X110" s="5">
        <f>SUMIF(Overview_Moving_Averages!$A$172:$A$335,MAs_stock_list_match!$A110,Overview_Moving_Averages!W$172:W$335)</f>
        <v>0</v>
      </c>
      <c r="Y110" s="5">
        <f>SUMIF(Overview_Moving_Averages!$A$172:$A$335,MAs_stock_list_match!$A110,Overview_Moving_Averages!X$172:X$335)</f>
        <v>12665.138571428572</v>
      </c>
    </row>
    <row r="111" spans="1:25" x14ac:dyDescent="0.3">
      <c r="A111" t="s">
        <v>70</v>
      </c>
      <c r="B111">
        <v>2016</v>
      </c>
      <c r="C111" s="5">
        <f>SUMIF(Overview_Moving_Averages!$A$172:$A$335,MAs_stock_list_match!$A111,Overview_Moving_Averages!B$172:B$335)</f>
        <v>0</v>
      </c>
      <c r="D111" s="5">
        <f>SUMIF(Overview_Moving_Averages!$A$172:$A$335,MAs_stock_list_match!$A111,Overview_Moving_Averages!C$172:C$335)</f>
        <v>0</v>
      </c>
      <c r="E111" s="5">
        <f>SUMIF(Overview_Moving_Averages!$A$172:$A$335,MAs_stock_list_match!$A111,Overview_Moving_Averages!D$172:D$335)</f>
        <v>0</v>
      </c>
      <c r="F111" s="5">
        <f>SUMIF(Overview_Moving_Averages!$A$172:$A$335,MAs_stock_list_match!$A111,Overview_Moving_Averages!E$172:E$335)</f>
        <v>0</v>
      </c>
      <c r="G111" s="5">
        <f>SUMIF(Overview_Moving_Averages!$A$172:$A$335,MAs_stock_list_match!$A111,Overview_Moving_Averages!F$172:F$335)</f>
        <v>0</v>
      </c>
      <c r="H111" s="5">
        <f>SUMIF(Overview_Moving_Averages!$A$172:$A$335,MAs_stock_list_match!$A111,Overview_Moving_Averages!G$172:G$335)</f>
        <v>0</v>
      </c>
      <c r="I111" s="5">
        <f>SUMIF(Overview_Moving_Averages!$A$172:$A$335,MAs_stock_list_match!$A111,Overview_Moving_Averages!H$172:H$335)</f>
        <v>0</v>
      </c>
      <c r="J111" s="5">
        <f>SUMIF(Overview_Moving_Averages!$A$172:$A$335,MAs_stock_list_match!$A111,Overview_Moving_Averages!I$172:I$335)</f>
        <v>0</v>
      </c>
      <c r="K111" s="5">
        <f>SUMIF(Overview_Moving_Averages!$A$172:$A$335,MAs_stock_list_match!$A111,Overview_Moving_Averages!J$172:J$335)</f>
        <v>0</v>
      </c>
      <c r="L111" s="5">
        <f>SUMIF(Overview_Moving_Averages!$A$172:$A$335,MAs_stock_list_match!$A111,Overview_Moving_Averages!K$172:K$335)</f>
        <v>0</v>
      </c>
      <c r="M111" s="5">
        <f>SUMIF(Overview_Moving_Averages!$A$172:$A$335,MAs_stock_list_match!$A111,Overview_Moving_Averages!L$172:L$335)</f>
        <v>4.5714285714285712</v>
      </c>
      <c r="N111" s="5">
        <f>SUMIF(Overview_Moving_Averages!$A$172:$A$335,MAs_stock_list_match!$A111,Overview_Moving_Averages!M$172:M$335)</f>
        <v>0</v>
      </c>
      <c r="O111" s="5">
        <f>SUMIF(Overview_Moving_Averages!$A$172:$A$335,MAs_stock_list_match!$A111,Overview_Moving_Averages!N$172:N$335)</f>
        <v>0</v>
      </c>
      <c r="P111" s="5">
        <f>SUMIF(Overview_Moving_Averages!$A$172:$A$335,MAs_stock_list_match!$A111,Overview_Moving_Averages!O$172:O$335)</f>
        <v>84302.71428571429</v>
      </c>
      <c r="Q111" s="5">
        <f>SUMIF(Overview_Moving_Averages!$A$172:$A$335,MAs_stock_list_match!$A111,Overview_Moving_Averages!P$172:P$335)</f>
        <v>0</v>
      </c>
      <c r="R111" s="5">
        <f>SUMIF(Overview_Moving_Averages!$A$172:$A$335,MAs_stock_list_match!$A111,Overview_Moving_Averages!Q$172:Q$335)</f>
        <v>0</v>
      </c>
      <c r="S111" s="5">
        <f>SUMIF(Overview_Moving_Averages!$A$172:$A$335,MAs_stock_list_match!$A111,Overview_Moving_Averages!R$172:R$335)</f>
        <v>0</v>
      </c>
      <c r="T111" s="5">
        <f>SUMIF(Overview_Moving_Averages!$A$172:$A$335,MAs_stock_list_match!$A111,Overview_Moving_Averages!S$172:S$335)</f>
        <v>0</v>
      </c>
      <c r="U111" s="5">
        <f>SUMIF(Overview_Moving_Averages!$A$172:$A$335,MAs_stock_list_match!$A111,Overview_Moving_Averages!T$172:T$335)</f>
        <v>0</v>
      </c>
      <c r="V111" s="5">
        <f>SUMIF(Overview_Moving_Averages!$A$172:$A$335,MAs_stock_list_match!$A111,Overview_Moving_Averages!U$172:U$335)</f>
        <v>0</v>
      </c>
      <c r="W111" s="5">
        <f>SUMIF(Overview_Moving_Averages!$A$172:$A$335,MAs_stock_list_match!$A111,Overview_Moving_Averages!V$172:V$335)</f>
        <v>0</v>
      </c>
      <c r="X111" s="5">
        <f>SUMIF(Overview_Moving_Averages!$A$172:$A$335,MAs_stock_list_match!$A111,Overview_Moving_Averages!W$172:W$335)</f>
        <v>0</v>
      </c>
      <c r="Y111" s="5">
        <f>SUMIF(Overview_Moving_Averages!$A$172:$A$335,MAs_stock_list_match!$A111,Overview_Moving_Averages!X$172:X$335)</f>
        <v>0</v>
      </c>
    </row>
    <row r="112" spans="1:25" x14ac:dyDescent="0.3">
      <c r="A112" t="s">
        <v>71</v>
      </c>
      <c r="B112">
        <v>2016</v>
      </c>
      <c r="C112" s="5">
        <f>SUMIF(Overview_Moving_Averages!$A$172:$A$335,MAs_stock_list_match!$A112,Overview_Moving_Averages!B$172:B$335)</f>
        <v>0</v>
      </c>
      <c r="D112" s="5">
        <f>SUMIF(Overview_Moving_Averages!$A$172:$A$335,MAs_stock_list_match!$A112,Overview_Moving_Averages!C$172:C$335)</f>
        <v>2929.6514285714288</v>
      </c>
      <c r="E112" s="5">
        <f>SUMIF(Overview_Moving_Averages!$A$172:$A$335,MAs_stock_list_match!$A112,Overview_Moving_Averages!D$172:D$335)</f>
        <v>37.408571428571427</v>
      </c>
      <c r="F112" s="5">
        <f>SUMIF(Overview_Moving_Averages!$A$172:$A$335,MAs_stock_list_match!$A112,Overview_Moving_Averages!E$172:E$335)</f>
        <v>0</v>
      </c>
      <c r="G112" s="5">
        <f>SUMIF(Overview_Moving_Averages!$A$172:$A$335,MAs_stock_list_match!$A112,Overview_Moving_Averages!F$172:F$335)</f>
        <v>0</v>
      </c>
      <c r="H112" s="5">
        <f>SUMIF(Overview_Moving_Averages!$A$172:$A$335,MAs_stock_list_match!$A112,Overview_Moving_Averages!G$172:G$335)</f>
        <v>0</v>
      </c>
      <c r="I112" s="5">
        <f>SUMIF(Overview_Moving_Averages!$A$172:$A$335,MAs_stock_list_match!$A112,Overview_Moving_Averages!H$172:H$335)</f>
        <v>82.285714285714292</v>
      </c>
      <c r="J112" s="5">
        <f>SUMIF(Overview_Moving_Averages!$A$172:$A$335,MAs_stock_list_match!$A112,Overview_Moving_Averages!I$172:I$335)</f>
        <v>194.86428571428567</v>
      </c>
      <c r="K112" s="5">
        <f>SUMIF(Overview_Moving_Averages!$A$172:$A$335,MAs_stock_list_match!$A112,Overview_Moving_Averages!J$172:J$335)</f>
        <v>12549.471428571429</v>
      </c>
      <c r="L112" s="5">
        <f>SUMIF(Overview_Moving_Averages!$A$172:$A$335,MAs_stock_list_match!$A112,Overview_Moving_Averages!K$172:K$335)</f>
        <v>0</v>
      </c>
      <c r="M112" s="5">
        <f>SUMIF(Overview_Moving_Averages!$A$172:$A$335,MAs_stock_list_match!$A112,Overview_Moving_Averages!L$172:L$335)</f>
        <v>0</v>
      </c>
      <c r="N112" s="5">
        <f>SUMIF(Overview_Moving_Averages!$A$172:$A$335,MAs_stock_list_match!$A112,Overview_Moving_Averages!M$172:M$335)</f>
        <v>5616.227142857143</v>
      </c>
      <c r="O112" s="5">
        <f>SUMIF(Overview_Moving_Averages!$A$172:$A$335,MAs_stock_list_match!$A112,Overview_Moving_Averages!N$172:N$335)</f>
        <v>0</v>
      </c>
      <c r="P112" s="5">
        <f>SUMIF(Overview_Moving_Averages!$A$172:$A$335,MAs_stock_list_match!$A112,Overview_Moving_Averages!O$172:O$335)</f>
        <v>0</v>
      </c>
      <c r="Q112" s="5">
        <f>SUMIF(Overview_Moving_Averages!$A$172:$A$335,MAs_stock_list_match!$A112,Overview_Moving_Averages!P$172:P$335)</f>
        <v>0</v>
      </c>
      <c r="R112" s="5">
        <f>SUMIF(Overview_Moving_Averages!$A$172:$A$335,MAs_stock_list_match!$A112,Overview_Moving_Averages!Q$172:Q$335)</f>
        <v>109.96285714285715</v>
      </c>
      <c r="S112" s="5">
        <f>SUMIF(Overview_Moving_Averages!$A$172:$A$335,MAs_stock_list_match!$A112,Overview_Moving_Averages!R$172:R$335)</f>
        <v>0</v>
      </c>
      <c r="T112" s="5">
        <f>SUMIF(Overview_Moving_Averages!$A$172:$A$335,MAs_stock_list_match!$A112,Overview_Moving_Averages!S$172:S$335)</f>
        <v>2214.7142857142858</v>
      </c>
      <c r="U112" s="5">
        <f>SUMIF(Overview_Moving_Averages!$A$172:$A$335,MAs_stock_list_match!$A112,Overview_Moving_Averages!T$172:T$335)</f>
        <v>0.13999999999999999</v>
      </c>
      <c r="V112" s="5">
        <f>SUMIF(Overview_Moving_Averages!$A$172:$A$335,MAs_stock_list_match!$A112,Overview_Moving_Averages!U$172:U$335)</f>
        <v>0</v>
      </c>
      <c r="W112" s="5">
        <f>SUMIF(Overview_Moving_Averages!$A$172:$A$335,MAs_stock_list_match!$A112,Overview_Moving_Averages!V$172:V$335)</f>
        <v>0</v>
      </c>
      <c r="X112" s="5">
        <f>SUMIF(Overview_Moving_Averages!$A$172:$A$335,MAs_stock_list_match!$A112,Overview_Moving_Averages!W$172:W$335)</f>
        <v>0</v>
      </c>
      <c r="Y112" s="5">
        <f>SUMIF(Overview_Moving_Averages!$A$172:$A$335,MAs_stock_list_match!$A112,Overview_Moving_Averages!X$172:X$335)</f>
        <v>0</v>
      </c>
    </row>
    <row r="113" spans="1:25" x14ac:dyDescent="0.3">
      <c r="A113" t="s">
        <v>72</v>
      </c>
      <c r="B113">
        <v>2016</v>
      </c>
      <c r="C113" s="5">
        <f>SUMIF(Overview_Moving_Averages!$A$172:$A$335,MAs_stock_list_match!$A113,Overview_Moving_Averages!B$172:B$335)</f>
        <v>0</v>
      </c>
      <c r="D113" s="5">
        <f>SUMIF(Overview_Moving_Averages!$A$172:$A$335,MAs_stock_list_match!$A113,Overview_Moving_Averages!C$172:C$335)</f>
        <v>345.78285714285715</v>
      </c>
      <c r="E113" s="5">
        <f>SUMIF(Overview_Moving_Averages!$A$172:$A$335,MAs_stock_list_match!$A113,Overview_Moving_Averages!D$172:D$335)</f>
        <v>36.297142857142859</v>
      </c>
      <c r="F113" s="5">
        <f>SUMIF(Overview_Moving_Averages!$A$172:$A$335,MAs_stock_list_match!$A113,Overview_Moving_Averages!E$172:E$335)</f>
        <v>0</v>
      </c>
      <c r="G113" s="5">
        <f>SUMIF(Overview_Moving_Averages!$A$172:$A$335,MAs_stock_list_match!$A113,Overview_Moving_Averages!F$172:F$335)</f>
        <v>0</v>
      </c>
      <c r="H113" s="5">
        <f>SUMIF(Overview_Moving_Averages!$A$172:$A$335,MAs_stock_list_match!$A113,Overview_Moving_Averages!G$172:G$335)</f>
        <v>0</v>
      </c>
      <c r="I113" s="5">
        <f>SUMIF(Overview_Moving_Averages!$A$172:$A$335,MAs_stock_list_match!$A113,Overview_Moving_Averages!H$172:H$335)</f>
        <v>0</v>
      </c>
      <c r="J113" s="5">
        <f>SUMIF(Overview_Moving_Averages!$A$172:$A$335,MAs_stock_list_match!$A113,Overview_Moving_Averages!I$172:I$335)</f>
        <v>43.51</v>
      </c>
      <c r="K113" s="5">
        <f>SUMIF(Overview_Moving_Averages!$A$172:$A$335,MAs_stock_list_match!$A113,Overview_Moving_Averages!J$172:J$335)</f>
        <v>5090.8</v>
      </c>
      <c r="L113" s="5">
        <f>SUMIF(Overview_Moving_Averages!$A$172:$A$335,MAs_stock_list_match!$A113,Overview_Moving_Averages!K$172:K$335)</f>
        <v>0</v>
      </c>
      <c r="M113" s="5">
        <f>SUMIF(Overview_Moving_Averages!$A$172:$A$335,MAs_stock_list_match!$A113,Overview_Moving_Averages!L$172:L$335)</f>
        <v>0</v>
      </c>
      <c r="N113" s="5">
        <f>SUMIF(Overview_Moving_Averages!$A$172:$A$335,MAs_stock_list_match!$A113,Overview_Moving_Averages!M$172:M$335)</f>
        <v>14124.524285714288</v>
      </c>
      <c r="O113" s="5">
        <f>SUMIF(Overview_Moving_Averages!$A$172:$A$335,MAs_stock_list_match!$A113,Overview_Moving_Averages!N$172:N$335)</f>
        <v>0.55171428571428571</v>
      </c>
      <c r="P113" s="5">
        <f>SUMIF(Overview_Moving_Averages!$A$172:$A$335,MAs_stock_list_match!$A113,Overview_Moving_Averages!O$172:O$335)</f>
        <v>0</v>
      </c>
      <c r="Q113" s="5">
        <f>SUMIF(Overview_Moving_Averages!$A$172:$A$335,MAs_stock_list_match!$A113,Overview_Moving_Averages!P$172:P$335)</f>
        <v>0</v>
      </c>
      <c r="R113" s="5">
        <f>SUMIF(Overview_Moving_Averages!$A$172:$A$335,MAs_stock_list_match!$A113,Overview_Moving_Averages!Q$172:Q$335)</f>
        <v>0</v>
      </c>
      <c r="S113" s="5">
        <f>SUMIF(Overview_Moving_Averages!$A$172:$A$335,MAs_stock_list_match!$A113,Overview_Moving_Averages!R$172:R$335)</f>
        <v>0</v>
      </c>
      <c r="T113" s="5">
        <f>SUMIF(Overview_Moving_Averages!$A$172:$A$335,MAs_stock_list_match!$A113,Overview_Moving_Averages!S$172:S$335)</f>
        <v>975.24285714285713</v>
      </c>
      <c r="U113" s="5">
        <f>SUMIF(Overview_Moving_Averages!$A$172:$A$335,MAs_stock_list_match!$A113,Overview_Moving_Averages!T$172:T$335)</f>
        <v>0</v>
      </c>
      <c r="V113" s="5">
        <f>SUMIF(Overview_Moving_Averages!$A$172:$A$335,MAs_stock_list_match!$A113,Overview_Moving_Averages!U$172:U$335)</f>
        <v>0</v>
      </c>
      <c r="W113" s="5">
        <f>SUMIF(Overview_Moving_Averages!$A$172:$A$335,MAs_stock_list_match!$A113,Overview_Moving_Averages!V$172:V$335)</f>
        <v>0</v>
      </c>
      <c r="X113" s="5">
        <f>SUMIF(Overview_Moving_Averages!$A$172:$A$335,MAs_stock_list_match!$A113,Overview_Moving_Averages!W$172:W$335)</f>
        <v>0</v>
      </c>
      <c r="Y113" s="5">
        <f>SUMIF(Overview_Moving_Averages!$A$172:$A$335,MAs_stock_list_match!$A113,Overview_Moving_Averages!X$172:X$335)</f>
        <v>0</v>
      </c>
    </row>
    <row r="114" spans="1:25" x14ac:dyDescent="0.3">
      <c r="A114" t="s">
        <v>73</v>
      </c>
      <c r="B114">
        <v>2016</v>
      </c>
      <c r="C114" s="5">
        <f>SUMIF(Overview_Moving_Averages!$A$172:$A$335,MAs_stock_list_match!$A114,Overview_Moving_Averages!B$172:B$335)</f>
        <v>0</v>
      </c>
      <c r="D114" s="5">
        <f>SUMIF(Overview_Moving_Averages!$A$172:$A$335,MAs_stock_list_match!$A114,Overview_Moving_Averages!C$172:C$335)</f>
        <v>0</v>
      </c>
      <c r="E114" s="5">
        <f>SUMIF(Overview_Moving_Averages!$A$172:$A$335,MAs_stock_list_match!$A114,Overview_Moving_Averages!D$172:D$335)</f>
        <v>0</v>
      </c>
      <c r="F114" s="5">
        <f>SUMIF(Overview_Moving_Averages!$A$172:$A$335,MAs_stock_list_match!$A114,Overview_Moving_Averages!E$172:E$335)</f>
        <v>0</v>
      </c>
      <c r="G114" s="5">
        <f>SUMIF(Overview_Moving_Averages!$A$172:$A$335,MAs_stock_list_match!$A114,Overview_Moving_Averages!F$172:F$335)</f>
        <v>0</v>
      </c>
      <c r="H114" s="5">
        <f>SUMIF(Overview_Moving_Averages!$A$172:$A$335,MAs_stock_list_match!$A114,Overview_Moving_Averages!G$172:G$335)</f>
        <v>0</v>
      </c>
      <c r="I114" s="5">
        <f>SUMIF(Overview_Moving_Averages!$A$172:$A$335,MAs_stock_list_match!$A114,Overview_Moving_Averages!H$172:H$335)</f>
        <v>0</v>
      </c>
      <c r="J114" s="5">
        <f>SUMIF(Overview_Moving_Averages!$A$172:$A$335,MAs_stock_list_match!$A114,Overview_Moving_Averages!I$172:I$335)</f>
        <v>0</v>
      </c>
      <c r="K114" s="5">
        <f>SUMIF(Overview_Moving_Averages!$A$172:$A$335,MAs_stock_list_match!$A114,Overview_Moving_Averages!J$172:J$335)</f>
        <v>5008.1185714285721</v>
      </c>
      <c r="L114" s="5">
        <f>SUMIF(Overview_Moving_Averages!$A$172:$A$335,MAs_stock_list_match!$A114,Overview_Moving_Averages!K$172:K$335)</f>
        <v>0</v>
      </c>
      <c r="M114" s="5">
        <f>SUMIF(Overview_Moving_Averages!$A$172:$A$335,MAs_stock_list_match!$A114,Overview_Moving_Averages!L$172:L$335)</f>
        <v>0</v>
      </c>
      <c r="N114" s="5">
        <f>SUMIF(Overview_Moving_Averages!$A$172:$A$335,MAs_stock_list_match!$A114,Overview_Moving_Averages!M$172:M$335)</f>
        <v>1408.8014285714287</v>
      </c>
      <c r="O114" s="5">
        <f>SUMIF(Overview_Moving_Averages!$A$172:$A$335,MAs_stock_list_match!$A114,Overview_Moving_Averages!N$172:N$335)</f>
        <v>0.55171428571428571</v>
      </c>
      <c r="P114" s="5">
        <f>SUMIF(Overview_Moving_Averages!$A$172:$A$335,MAs_stock_list_match!$A114,Overview_Moving_Averages!O$172:O$335)</f>
        <v>0</v>
      </c>
      <c r="Q114" s="5">
        <f>SUMIF(Overview_Moving_Averages!$A$172:$A$335,MAs_stock_list_match!$A114,Overview_Moving_Averages!P$172:P$335)</f>
        <v>0</v>
      </c>
      <c r="R114" s="5">
        <f>SUMIF(Overview_Moving_Averages!$A$172:$A$335,MAs_stock_list_match!$A114,Overview_Moving_Averages!Q$172:Q$335)</f>
        <v>0</v>
      </c>
      <c r="S114" s="5">
        <f>SUMIF(Overview_Moving_Averages!$A$172:$A$335,MAs_stock_list_match!$A114,Overview_Moving_Averages!R$172:R$335)</f>
        <v>0</v>
      </c>
      <c r="T114" s="5">
        <f>SUMIF(Overview_Moving_Averages!$A$172:$A$335,MAs_stock_list_match!$A114,Overview_Moving_Averages!S$172:S$335)</f>
        <v>0</v>
      </c>
      <c r="U114" s="5">
        <f>SUMIF(Overview_Moving_Averages!$A$172:$A$335,MAs_stock_list_match!$A114,Overview_Moving_Averages!T$172:T$335)</f>
        <v>0</v>
      </c>
      <c r="V114" s="5">
        <f>SUMIF(Overview_Moving_Averages!$A$172:$A$335,MAs_stock_list_match!$A114,Overview_Moving_Averages!U$172:U$335)</f>
        <v>0</v>
      </c>
      <c r="W114" s="5">
        <f>SUMIF(Overview_Moving_Averages!$A$172:$A$335,MAs_stock_list_match!$A114,Overview_Moving_Averages!V$172:V$335)</f>
        <v>0</v>
      </c>
      <c r="X114" s="5">
        <f>SUMIF(Overview_Moving_Averages!$A$172:$A$335,MAs_stock_list_match!$A114,Overview_Moving_Averages!W$172:W$335)</f>
        <v>0</v>
      </c>
      <c r="Y114" s="5">
        <f>SUMIF(Overview_Moving_Averages!$A$172:$A$335,MAs_stock_list_match!$A114,Overview_Moving_Averages!X$172:X$335)</f>
        <v>0</v>
      </c>
    </row>
    <row r="115" spans="1:25" x14ac:dyDescent="0.3">
      <c r="A115" t="s">
        <v>74</v>
      </c>
      <c r="B115">
        <v>2016</v>
      </c>
      <c r="C115" s="5">
        <f>SUMIF(Overview_Moving_Averages!$A$172:$A$335,MAs_stock_list_match!$A115,Overview_Moving_Averages!B$172:B$335)</f>
        <v>58.628571428571426</v>
      </c>
      <c r="D115" s="5">
        <f>SUMIF(Overview_Moving_Averages!$A$172:$A$335,MAs_stock_list_match!$A115,Overview_Moving_Averages!C$172:C$335)</f>
        <v>562.7071428571428</v>
      </c>
      <c r="E115" s="5">
        <f>SUMIF(Overview_Moving_Averages!$A$172:$A$335,MAs_stock_list_match!$A115,Overview_Moving_Averages!D$172:D$335)</f>
        <v>2700.6700000000005</v>
      </c>
      <c r="F115" s="5">
        <f>SUMIF(Overview_Moving_Averages!$A$172:$A$335,MAs_stock_list_match!$A115,Overview_Moving_Averages!E$172:E$335)</f>
        <v>0</v>
      </c>
      <c r="G115" s="5">
        <f>SUMIF(Overview_Moving_Averages!$A$172:$A$335,MAs_stock_list_match!$A115,Overview_Moving_Averages!F$172:F$335)</f>
        <v>19922.604285714286</v>
      </c>
      <c r="H115" s="5">
        <f>SUMIF(Overview_Moving_Averages!$A$172:$A$335,MAs_stock_list_match!$A115,Overview_Moving_Averages!G$172:G$335)</f>
        <v>0</v>
      </c>
      <c r="I115" s="5">
        <f>SUMIF(Overview_Moving_Averages!$A$172:$A$335,MAs_stock_list_match!$A115,Overview_Moving_Averages!H$172:H$335)</f>
        <v>2.7637142857142858</v>
      </c>
      <c r="J115" s="5">
        <f>SUMIF(Overview_Moving_Averages!$A$172:$A$335,MAs_stock_list_match!$A115,Overview_Moving_Averages!I$172:I$335)</f>
        <v>22917.414285714283</v>
      </c>
      <c r="K115" s="5">
        <f>SUMIF(Overview_Moving_Averages!$A$172:$A$335,MAs_stock_list_match!$A115,Overview_Moving_Averages!J$172:J$335)</f>
        <v>10072.777142857143</v>
      </c>
      <c r="L115" s="5">
        <f>SUMIF(Overview_Moving_Averages!$A$172:$A$335,MAs_stock_list_match!$A115,Overview_Moving_Averages!K$172:K$335)</f>
        <v>0</v>
      </c>
      <c r="M115" s="5">
        <f>SUMIF(Overview_Moving_Averages!$A$172:$A$335,MAs_stock_list_match!$A115,Overview_Moving_Averages!L$172:L$335)</f>
        <v>0</v>
      </c>
      <c r="N115" s="5">
        <f>SUMIF(Overview_Moving_Averages!$A$172:$A$335,MAs_stock_list_match!$A115,Overview_Moving_Averages!M$172:M$335)</f>
        <v>2137.434285714286</v>
      </c>
      <c r="O115" s="5">
        <f>SUMIF(Overview_Moving_Averages!$A$172:$A$335,MAs_stock_list_match!$A115,Overview_Moving_Averages!N$172:N$335)</f>
        <v>0</v>
      </c>
      <c r="P115" s="5">
        <f>SUMIF(Overview_Moving_Averages!$A$172:$A$335,MAs_stock_list_match!$A115,Overview_Moving_Averages!O$172:O$335)</f>
        <v>0</v>
      </c>
      <c r="Q115" s="5">
        <f>SUMIF(Overview_Moving_Averages!$A$172:$A$335,MAs_stock_list_match!$A115,Overview_Moving_Averages!P$172:P$335)</f>
        <v>0</v>
      </c>
      <c r="R115" s="5">
        <f>SUMIF(Overview_Moving_Averages!$A$172:$A$335,MAs_stock_list_match!$A115,Overview_Moving_Averages!Q$172:Q$335)</f>
        <v>0</v>
      </c>
      <c r="S115" s="5">
        <f>SUMIF(Overview_Moving_Averages!$A$172:$A$335,MAs_stock_list_match!$A115,Overview_Moving_Averages!R$172:R$335)</f>
        <v>0</v>
      </c>
      <c r="T115" s="5">
        <f>SUMIF(Overview_Moving_Averages!$A$172:$A$335,MAs_stock_list_match!$A115,Overview_Moving_Averages!S$172:S$335)</f>
        <v>420.54285714285714</v>
      </c>
      <c r="U115" s="5">
        <f>SUMIF(Overview_Moving_Averages!$A$172:$A$335,MAs_stock_list_match!$A115,Overview_Moving_Averages!T$172:T$335)</f>
        <v>2808.0728571428567</v>
      </c>
      <c r="V115" s="5">
        <f>SUMIF(Overview_Moving_Averages!$A$172:$A$335,MAs_stock_list_match!$A115,Overview_Moving_Averages!U$172:U$335)</f>
        <v>0</v>
      </c>
      <c r="W115" s="5">
        <f>SUMIF(Overview_Moving_Averages!$A$172:$A$335,MAs_stock_list_match!$A115,Overview_Moving_Averages!V$172:V$335)</f>
        <v>1.8800000000000001</v>
      </c>
      <c r="X115" s="5">
        <f>SUMIF(Overview_Moving_Averages!$A$172:$A$335,MAs_stock_list_match!$A115,Overview_Moving_Averages!W$172:W$335)</f>
        <v>0</v>
      </c>
      <c r="Y115" s="5">
        <f>SUMIF(Overview_Moving_Averages!$A$172:$A$335,MAs_stock_list_match!$A115,Overview_Moving_Averages!X$172:X$335)</f>
        <v>28.470000000000002</v>
      </c>
    </row>
    <row r="116" spans="1:25" x14ac:dyDescent="0.3">
      <c r="A116" t="s">
        <v>75</v>
      </c>
      <c r="B116">
        <v>2016</v>
      </c>
      <c r="C116" s="5">
        <f>SUMIF(Overview_Moving_Averages!$A$172:$A$335,MAs_stock_list_match!$A116,Overview_Moving_Averages!B$172:B$335)</f>
        <v>0</v>
      </c>
      <c r="D116" s="5">
        <f>SUMIF(Overview_Moving_Averages!$A$172:$A$335,MAs_stock_list_match!$A116,Overview_Moving_Averages!C$172:C$335)</f>
        <v>0</v>
      </c>
      <c r="E116" s="5">
        <f>SUMIF(Overview_Moving_Averages!$A$172:$A$335,MAs_stock_list_match!$A116,Overview_Moving_Averages!D$172:D$335)</f>
        <v>0</v>
      </c>
      <c r="F116" s="5">
        <f>SUMIF(Overview_Moving_Averages!$A$172:$A$335,MAs_stock_list_match!$A116,Overview_Moving_Averages!E$172:E$335)</f>
        <v>0</v>
      </c>
      <c r="G116" s="5">
        <f>SUMIF(Overview_Moving_Averages!$A$172:$A$335,MAs_stock_list_match!$A116,Overview_Moving_Averages!F$172:F$335)</f>
        <v>6616.8714285714286</v>
      </c>
      <c r="H116" s="5">
        <f>SUMIF(Overview_Moving_Averages!$A$172:$A$335,MAs_stock_list_match!$A116,Overview_Moving_Averages!G$172:G$335)</f>
        <v>0</v>
      </c>
      <c r="I116" s="5">
        <f>SUMIF(Overview_Moving_Averages!$A$172:$A$335,MAs_stock_list_match!$A116,Overview_Moving_Averages!H$172:H$335)</f>
        <v>0</v>
      </c>
      <c r="J116" s="5">
        <f>SUMIF(Overview_Moving_Averages!$A$172:$A$335,MAs_stock_list_match!$A116,Overview_Moving_Averages!I$172:I$335)</f>
        <v>251.52142857142863</v>
      </c>
      <c r="K116" s="5">
        <f>SUMIF(Overview_Moving_Averages!$A$172:$A$335,MAs_stock_list_match!$A116,Overview_Moving_Averages!J$172:J$335)</f>
        <v>2.8571428571428571E-3</v>
      </c>
      <c r="L116" s="5">
        <f>SUMIF(Overview_Moving_Averages!$A$172:$A$335,MAs_stock_list_match!$A116,Overview_Moving_Averages!K$172:K$335)</f>
        <v>0</v>
      </c>
      <c r="M116" s="5">
        <f>SUMIF(Overview_Moving_Averages!$A$172:$A$335,MAs_stock_list_match!$A116,Overview_Moving_Averages!L$172:L$335)</f>
        <v>0</v>
      </c>
      <c r="N116" s="5">
        <f>SUMIF(Overview_Moving_Averages!$A$172:$A$335,MAs_stock_list_match!$A116,Overview_Moving_Averages!M$172:M$335)</f>
        <v>0</v>
      </c>
      <c r="O116" s="5">
        <f>SUMIF(Overview_Moving_Averages!$A$172:$A$335,MAs_stock_list_match!$A116,Overview_Moving_Averages!N$172:N$335)</f>
        <v>0</v>
      </c>
      <c r="P116" s="5">
        <f>SUMIF(Overview_Moving_Averages!$A$172:$A$335,MAs_stock_list_match!$A116,Overview_Moving_Averages!O$172:O$335)</f>
        <v>0</v>
      </c>
      <c r="Q116" s="5">
        <f>SUMIF(Overview_Moving_Averages!$A$172:$A$335,MAs_stock_list_match!$A116,Overview_Moving_Averages!P$172:P$335)</f>
        <v>0</v>
      </c>
      <c r="R116" s="5">
        <f>SUMIF(Overview_Moving_Averages!$A$172:$A$335,MAs_stock_list_match!$A116,Overview_Moving_Averages!Q$172:Q$335)</f>
        <v>0</v>
      </c>
      <c r="S116" s="5">
        <f>SUMIF(Overview_Moving_Averages!$A$172:$A$335,MAs_stock_list_match!$A116,Overview_Moving_Averages!R$172:R$335)</f>
        <v>0</v>
      </c>
      <c r="T116" s="5">
        <f>SUMIF(Overview_Moving_Averages!$A$172:$A$335,MAs_stock_list_match!$A116,Overview_Moving_Averages!S$172:S$335)</f>
        <v>0</v>
      </c>
      <c r="U116" s="5">
        <f>SUMIF(Overview_Moving_Averages!$A$172:$A$335,MAs_stock_list_match!$A116,Overview_Moving_Averages!T$172:T$335)</f>
        <v>0</v>
      </c>
      <c r="V116" s="5">
        <f>SUMIF(Overview_Moving_Averages!$A$172:$A$335,MAs_stock_list_match!$A116,Overview_Moving_Averages!U$172:U$335)</f>
        <v>0</v>
      </c>
      <c r="W116" s="5">
        <f>SUMIF(Overview_Moving_Averages!$A$172:$A$335,MAs_stock_list_match!$A116,Overview_Moving_Averages!V$172:V$335)</f>
        <v>2513.3514285714286</v>
      </c>
      <c r="X116" s="5">
        <f>SUMIF(Overview_Moving_Averages!$A$172:$A$335,MAs_stock_list_match!$A116,Overview_Moving_Averages!W$172:W$335)</f>
        <v>0</v>
      </c>
      <c r="Y116" s="5">
        <f>SUMIF(Overview_Moving_Averages!$A$172:$A$335,MAs_stock_list_match!$A116,Overview_Moving_Averages!X$172:X$335)</f>
        <v>0</v>
      </c>
    </row>
    <row r="117" spans="1:25" x14ac:dyDescent="0.3">
      <c r="A117" t="s">
        <v>198</v>
      </c>
      <c r="B117">
        <v>2016</v>
      </c>
      <c r="C117" s="5">
        <f>SUMIF(Overview_Moving_Averages!$A$172:$A$335,MAs_stock_list_match!$A117,Overview_Moving_Averages!B$172:B$335)</f>
        <v>0</v>
      </c>
      <c r="D117" s="5">
        <f>SUMIF(Overview_Moving_Averages!$A$172:$A$335,MAs_stock_list_match!$A117,Overview_Moving_Averages!C$172:C$335)</f>
        <v>0</v>
      </c>
      <c r="E117" s="5">
        <f>SUMIF(Overview_Moving_Averages!$A$172:$A$335,MAs_stock_list_match!$A117,Overview_Moving_Averages!D$172:D$335)</f>
        <v>0</v>
      </c>
      <c r="F117" s="5">
        <f>SUMIF(Overview_Moving_Averages!$A$172:$A$335,MAs_stock_list_match!$A117,Overview_Moving_Averages!E$172:E$335)</f>
        <v>0</v>
      </c>
      <c r="G117" s="5">
        <f>SUMIF(Overview_Moving_Averages!$A$172:$A$335,MAs_stock_list_match!$A117,Overview_Moving_Averages!F$172:F$335)</f>
        <v>0</v>
      </c>
      <c r="H117" s="5">
        <f>SUMIF(Overview_Moving_Averages!$A$172:$A$335,MAs_stock_list_match!$A117,Overview_Moving_Averages!G$172:G$335)</f>
        <v>0</v>
      </c>
      <c r="I117" s="5">
        <f>SUMIF(Overview_Moving_Averages!$A$172:$A$335,MAs_stock_list_match!$A117,Overview_Moving_Averages!H$172:H$335)</f>
        <v>0</v>
      </c>
      <c r="J117" s="5">
        <f>SUMIF(Overview_Moving_Averages!$A$172:$A$335,MAs_stock_list_match!$A117,Overview_Moving_Averages!I$172:I$335)</f>
        <v>0</v>
      </c>
      <c r="K117" s="5">
        <f>SUMIF(Overview_Moving_Averages!$A$172:$A$335,MAs_stock_list_match!$A117,Overview_Moving_Averages!J$172:J$335)</f>
        <v>0</v>
      </c>
      <c r="L117" s="5">
        <f>SUMIF(Overview_Moving_Averages!$A$172:$A$335,MAs_stock_list_match!$A117,Overview_Moving_Averages!K$172:K$335)</f>
        <v>0</v>
      </c>
      <c r="M117" s="5">
        <f>SUMIF(Overview_Moving_Averages!$A$172:$A$335,MAs_stock_list_match!$A117,Overview_Moving_Averages!L$172:L$335)</f>
        <v>0</v>
      </c>
      <c r="N117" s="5">
        <f>SUMIF(Overview_Moving_Averages!$A$172:$A$335,MAs_stock_list_match!$A117,Overview_Moving_Averages!M$172:M$335)</f>
        <v>0</v>
      </c>
      <c r="O117" s="5">
        <f>SUMIF(Overview_Moving_Averages!$A$172:$A$335,MAs_stock_list_match!$A117,Overview_Moving_Averages!N$172:N$335)</f>
        <v>0</v>
      </c>
      <c r="P117" s="5">
        <f>SUMIF(Overview_Moving_Averages!$A$172:$A$335,MAs_stock_list_match!$A117,Overview_Moving_Averages!O$172:O$335)</f>
        <v>0</v>
      </c>
      <c r="Q117" s="5">
        <f>SUMIF(Overview_Moving_Averages!$A$172:$A$335,MAs_stock_list_match!$A117,Overview_Moving_Averages!P$172:P$335)</f>
        <v>0</v>
      </c>
      <c r="R117" s="5">
        <f>SUMIF(Overview_Moving_Averages!$A$172:$A$335,MAs_stock_list_match!$A117,Overview_Moving_Averages!Q$172:Q$335)</f>
        <v>0</v>
      </c>
      <c r="S117" s="5">
        <f>SUMIF(Overview_Moving_Averages!$A$172:$A$335,MAs_stock_list_match!$A117,Overview_Moving_Averages!R$172:R$335)</f>
        <v>0</v>
      </c>
      <c r="T117" s="5">
        <f>SUMIF(Overview_Moving_Averages!$A$172:$A$335,MAs_stock_list_match!$A117,Overview_Moving_Averages!S$172:S$335)</f>
        <v>0</v>
      </c>
      <c r="U117" s="5">
        <f>SUMIF(Overview_Moving_Averages!$A$172:$A$335,MAs_stock_list_match!$A117,Overview_Moving_Averages!T$172:T$335)</f>
        <v>0</v>
      </c>
      <c r="V117" s="5">
        <f>SUMIF(Overview_Moving_Averages!$A$172:$A$335,MAs_stock_list_match!$A117,Overview_Moving_Averages!U$172:U$335)</f>
        <v>0</v>
      </c>
      <c r="W117" s="5">
        <f>SUMIF(Overview_Moving_Averages!$A$172:$A$335,MAs_stock_list_match!$A117,Overview_Moving_Averages!V$172:V$335)</f>
        <v>0</v>
      </c>
      <c r="X117" s="5">
        <f>SUMIF(Overview_Moving_Averages!$A$172:$A$335,MAs_stock_list_match!$A117,Overview_Moving_Averages!W$172:W$335)</f>
        <v>0</v>
      </c>
      <c r="Y117" s="5">
        <f>SUMIF(Overview_Moving_Averages!$A$172:$A$335,MAs_stock_list_match!$A117,Overview_Moving_Averages!X$172:X$335)</f>
        <v>0</v>
      </c>
    </row>
    <row r="118" spans="1:25" x14ac:dyDescent="0.3">
      <c r="A118" t="s">
        <v>77</v>
      </c>
      <c r="B118">
        <v>2016</v>
      </c>
      <c r="C118" s="5">
        <f>SUMIF(Overview_Moving_Averages!$A$172:$A$335,MAs_stock_list_match!$A118,Overview_Moving_Averages!B$172:B$335)</f>
        <v>0</v>
      </c>
      <c r="D118" s="5">
        <f>SUMIF(Overview_Moving_Averages!$A$172:$A$335,MAs_stock_list_match!$A118,Overview_Moving_Averages!C$172:C$335)</f>
        <v>0</v>
      </c>
      <c r="E118" s="5">
        <f>SUMIF(Overview_Moving_Averages!$A$172:$A$335,MAs_stock_list_match!$A118,Overview_Moving_Averages!D$172:D$335)</f>
        <v>0</v>
      </c>
      <c r="F118" s="5">
        <f>SUMIF(Overview_Moving_Averages!$A$172:$A$335,MAs_stock_list_match!$A118,Overview_Moving_Averages!E$172:E$335)</f>
        <v>0</v>
      </c>
      <c r="G118" s="5">
        <f>SUMIF(Overview_Moving_Averages!$A$172:$A$335,MAs_stock_list_match!$A118,Overview_Moving_Averages!F$172:F$335)</f>
        <v>4156.2699999999995</v>
      </c>
      <c r="H118" s="5">
        <f>SUMIF(Overview_Moving_Averages!$A$172:$A$335,MAs_stock_list_match!$A118,Overview_Moving_Averages!G$172:G$335)</f>
        <v>0</v>
      </c>
      <c r="I118" s="5">
        <f>SUMIF(Overview_Moving_Averages!$A$172:$A$335,MAs_stock_list_match!$A118,Overview_Moving_Averages!H$172:H$335)</f>
        <v>0</v>
      </c>
      <c r="J118" s="5">
        <f>SUMIF(Overview_Moving_Averages!$A$172:$A$335,MAs_stock_list_match!$A118,Overview_Moving_Averages!I$172:I$335)</f>
        <v>0</v>
      </c>
      <c r="K118" s="5">
        <f>SUMIF(Overview_Moving_Averages!$A$172:$A$335,MAs_stock_list_match!$A118,Overview_Moving_Averages!J$172:J$335)</f>
        <v>0</v>
      </c>
      <c r="L118" s="5">
        <f>SUMIF(Overview_Moving_Averages!$A$172:$A$335,MAs_stock_list_match!$A118,Overview_Moving_Averages!K$172:K$335)</f>
        <v>0</v>
      </c>
      <c r="M118" s="5">
        <f>SUMIF(Overview_Moving_Averages!$A$172:$A$335,MAs_stock_list_match!$A118,Overview_Moving_Averages!L$172:L$335)</f>
        <v>0</v>
      </c>
      <c r="N118" s="5">
        <f>SUMIF(Overview_Moving_Averages!$A$172:$A$335,MAs_stock_list_match!$A118,Overview_Moving_Averages!M$172:M$335)</f>
        <v>0</v>
      </c>
      <c r="O118" s="5">
        <f>SUMIF(Overview_Moving_Averages!$A$172:$A$335,MAs_stock_list_match!$A118,Overview_Moving_Averages!N$172:N$335)</f>
        <v>0</v>
      </c>
      <c r="P118" s="5">
        <f>SUMIF(Overview_Moving_Averages!$A$172:$A$335,MAs_stock_list_match!$A118,Overview_Moving_Averages!O$172:O$335)</f>
        <v>0</v>
      </c>
      <c r="Q118" s="5">
        <f>SUMIF(Overview_Moving_Averages!$A$172:$A$335,MAs_stock_list_match!$A118,Overview_Moving_Averages!P$172:P$335)</f>
        <v>0</v>
      </c>
      <c r="R118" s="5">
        <f>SUMIF(Overview_Moving_Averages!$A$172:$A$335,MAs_stock_list_match!$A118,Overview_Moving_Averages!Q$172:Q$335)</f>
        <v>0</v>
      </c>
      <c r="S118" s="5">
        <f>SUMIF(Overview_Moving_Averages!$A$172:$A$335,MAs_stock_list_match!$A118,Overview_Moving_Averages!R$172:R$335)</f>
        <v>0</v>
      </c>
      <c r="T118" s="5">
        <f>SUMIF(Overview_Moving_Averages!$A$172:$A$335,MAs_stock_list_match!$A118,Overview_Moving_Averages!S$172:S$335)</f>
        <v>0</v>
      </c>
      <c r="U118" s="5">
        <f>SUMIF(Overview_Moving_Averages!$A$172:$A$335,MAs_stock_list_match!$A118,Overview_Moving_Averages!T$172:T$335)</f>
        <v>0</v>
      </c>
      <c r="V118" s="5">
        <f>SUMIF(Overview_Moving_Averages!$A$172:$A$335,MAs_stock_list_match!$A118,Overview_Moving_Averages!U$172:U$335)</f>
        <v>0</v>
      </c>
      <c r="W118" s="5">
        <f>SUMIF(Overview_Moving_Averages!$A$172:$A$335,MAs_stock_list_match!$A118,Overview_Moving_Averages!V$172:V$335)</f>
        <v>14217.911428571429</v>
      </c>
      <c r="X118" s="5">
        <f>SUMIF(Overview_Moving_Averages!$A$172:$A$335,MAs_stock_list_match!$A118,Overview_Moving_Averages!W$172:W$335)</f>
        <v>0</v>
      </c>
      <c r="Y118" s="5">
        <f>SUMIF(Overview_Moving_Averages!$A$172:$A$335,MAs_stock_list_match!$A118,Overview_Moving_Averages!X$172:X$335)</f>
        <v>0</v>
      </c>
    </row>
    <row r="119" spans="1:25" x14ac:dyDescent="0.3">
      <c r="A119" t="s">
        <v>78</v>
      </c>
      <c r="B119">
        <v>2016</v>
      </c>
      <c r="C119" s="5">
        <f>SUMIF(Overview_Moving_Averages!$A$172:$A$335,MAs_stock_list_match!$A119,Overview_Moving_Averages!B$172:B$335)</f>
        <v>0</v>
      </c>
      <c r="D119" s="5">
        <f>SUMIF(Overview_Moving_Averages!$A$172:$A$335,MAs_stock_list_match!$A119,Overview_Moving_Averages!C$172:C$335)</f>
        <v>0</v>
      </c>
      <c r="E119" s="5">
        <f>SUMIF(Overview_Moving_Averages!$A$172:$A$335,MAs_stock_list_match!$A119,Overview_Moving_Averages!D$172:D$335)</f>
        <v>0</v>
      </c>
      <c r="F119" s="5">
        <f>SUMIF(Overview_Moving_Averages!$A$172:$A$335,MAs_stock_list_match!$A119,Overview_Moving_Averages!E$172:E$335)</f>
        <v>0</v>
      </c>
      <c r="G119" s="5">
        <f>SUMIF(Overview_Moving_Averages!$A$172:$A$335,MAs_stock_list_match!$A119,Overview_Moving_Averages!F$172:F$335)</f>
        <v>0.92571428571428582</v>
      </c>
      <c r="H119" s="5">
        <f>SUMIF(Overview_Moving_Averages!$A$172:$A$335,MAs_stock_list_match!$A119,Overview_Moving_Averages!G$172:G$335)</f>
        <v>0</v>
      </c>
      <c r="I119" s="5">
        <f>SUMIF(Overview_Moving_Averages!$A$172:$A$335,MAs_stock_list_match!$A119,Overview_Moving_Averages!H$172:H$335)</f>
        <v>0</v>
      </c>
      <c r="J119" s="5">
        <f>SUMIF(Overview_Moving_Averages!$A$172:$A$335,MAs_stock_list_match!$A119,Overview_Moving_Averages!I$172:I$335)</f>
        <v>0</v>
      </c>
      <c r="K119" s="5">
        <f>SUMIF(Overview_Moving_Averages!$A$172:$A$335,MAs_stock_list_match!$A119,Overview_Moving_Averages!J$172:J$335)</f>
        <v>0</v>
      </c>
      <c r="L119" s="5">
        <f>SUMIF(Overview_Moving_Averages!$A$172:$A$335,MAs_stock_list_match!$A119,Overview_Moving_Averages!K$172:K$335)</f>
        <v>0</v>
      </c>
      <c r="M119" s="5">
        <f>SUMIF(Overview_Moving_Averages!$A$172:$A$335,MAs_stock_list_match!$A119,Overview_Moving_Averages!L$172:L$335)</f>
        <v>0</v>
      </c>
      <c r="N119" s="5">
        <f>SUMIF(Overview_Moving_Averages!$A$172:$A$335,MAs_stock_list_match!$A119,Overview_Moving_Averages!M$172:M$335)</f>
        <v>0</v>
      </c>
      <c r="O119" s="5">
        <f>SUMIF(Overview_Moving_Averages!$A$172:$A$335,MAs_stock_list_match!$A119,Overview_Moving_Averages!N$172:N$335)</f>
        <v>0</v>
      </c>
      <c r="P119" s="5">
        <f>SUMIF(Overview_Moving_Averages!$A$172:$A$335,MAs_stock_list_match!$A119,Overview_Moving_Averages!O$172:O$335)</f>
        <v>0</v>
      </c>
      <c r="Q119" s="5">
        <f>SUMIF(Overview_Moving_Averages!$A$172:$A$335,MAs_stock_list_match!$A119,Overview_Moving_Averages!P$172:P$335)</f>
        <v>0</v>
      </c>
      <c r="R119" s="5">
        <f>SUMIF(Overview_Moving_Averages!$A$172:$A$335,MAs_stock_list_match!$A119,Overview_Moving_Averages!Q$172:Q$335)</f>
        <v>0</v>
      </c>
      <c r="S119" s="5">
        <f>SUMIF(Overview_Moving_Averages!$A$172:$A$335,MAs_stock_list_match!$A119,Overview_Moving_Averages!R$172:R$335)</f>
        <v>0</v>
      </c>
      <c r="T119" s="5">
        <f>SUMIF(Overview_Moving_Averages!$A$172:$A$335,MAs_stock_list_match!$A119,Overview_Moving_Averages!S$172:S$335)</f>
        <v>0</v>
      </c>
      <c r="U119" s="5">
        <f>SUMIF(Overview_Moving_Averages!$A$172:$A$335,MAs_stock_list_match!$A119,Overview_Moving_Averages!T$172:T$335)</f>
        <v>0</v>
      </c>
      <c r="V119" s="5">
        <f>SUMIF(Overview_Moving_Averages!$A$172:$A$335,MAs_stock_list_match!$A119,Overview_Moving_Averages!U$172:U$335)</f>
        <v>0</v>
      </c>
      <c r="W119" s="5">
        <f>SUMIF(Overview_Moving_Averages!$A$172:$A$335,MAs_stock_list_match!$A119,Overview_Moving_Averages!V$172:V$335)</f>
        <v>20.937142857142856</v>
      </c>
      <c r="X119" s="5">
        <f>SUMIF(Overview_Moving_Averages!$A$172:$A$335,MAs_stock_list_match!$A119,Overview_Moving_Averages!W$172:W$335)</f>
        <v>0</v>
      </c>
      <c r="Y119" s="5">
        <f>SUMIF(Overview_Moving_Averages!$A$172:$A$335,MAs_stock_list_match!$A119,Overview_Moving_Averages!X$172:X$335)</f>
        <v>0</v>
      </c>
    </row>
    <row r="120" spans="1:25" x14ac:dyDescent="0.3">
      <c r="A120" t="s">
        <v>80</v>
      </c>
      <c r="B120">
        <v>2016</v>
      </c>
      <c r="C120" s="5">
        <f>SUMIF(Overview_Moving_Averages!$A$172:$A$335,MAs_stock_list_match!$A120,Overview_Moving_Averages!B$172:B$335)</f>
        <v>0</v>
      </c>
      <c r="D120" s="5">
        <f>SUMIF(Overview_Moving_Averages!$A$172:$A$335,MAs_stock_list_match!$A120,Overview_Moving_Averages!C$172:C$335)</f>
        <v>5.8571428571428573E-2</v>
      </c>
      <c r="E120" s="5">
        <f>SUMIF(Overview_Moving_Averages!$A$172:$A$335,MAs_stock_list_match!$A120,Overview_Moving_Averages!D$172:D$335)</f>
        <v>0</v>
      </c>
      <c r="F120" s="5">
        <f>SUMIF(Overview_Moving_Averages!$A$172:$A$335,MAs_stock_list_match!$A120,Overview_Moving_Averages!E$172:E$335)</f>
        <v>0</v>
      </c>
      <c r="G120" s="5">
        <f>SUMIF(Overview_Moving_Averages!$A$172:$A$335,MAs_stock_list_match!$A120,Overview_Moving_Averages!F$172:F$335)</f>
        <v>147.58571428571432</v>
      </c>
      <c r="H120" s="5">
        <f>SUMIF(Overview_Moving_Averages!$A$172:$A$335,MAs_stock_list_match!$A120,Overview_Moving_Averages!G$172:G$335)</f>
        <v>0</v>
      </c>
      <c r="I120" s="5">
        <f>SUMIF(Overview_Moving_Averages!$A$172:$A$335,MAs_stock_list_match!$A120,Overview_Moving_Averages!H$172:H$335)</f>
        <v>0</v>
      </c>
      <c r="J120" s="5">
        <f>SUMIF(Overview_Moving_Averages!$A$172:$A$335,MAs_stock_list_match!$A120,Overview_Moving_Averages!I$172:I$335)</f>
        <v>33.887142857142855</v>
      </c>
      <c r="K120" s="5">
        <f>SUMIF(Overview_Moving_Averages!$A$172:$A$335,MAs_stock_list_match!$A120,Overview_Moving_Averages!J$172:J$335)</f>
        <v>2018.5942857142857</v>
      </c>
      <c r="L120" s="5">
        <f>SUMIF(Overview_Moving_Averages!$A$172:$A$335,MAs_stock_list_match!$A120,Overview_Moving_Averages!K$172:K$335)</f>
        <v>0</v>
      </c>
      <c r="M120" s="5">
        <f>SUMIF(Overview_Moving_Averages!$A$172:$A$335,MAs_stock_list_match!$A120,Overview_Moving_Averages!L$172:L$335)</f>
        <v>0</v>
      </c>
      <c r="N120" s="5">
        <f>SUMIF(Overview_Moving_Averages!$A$172:$A$335,MAs_stock_list_match!$A120,Overview_Moving_Averages!M$172:M$335)</f>
        <v>275.48571428571432</v>
      </c>
      <c r="O120" s="5">
        <f>SUMIF(Overview_Moving_Averages!$A$172:$A$335,MAs_stock_list_match!$A120,Overview_Moving_Averages!N$172:N$335)</f>
        <v>0</v>
      </c>
      <c r="P120" s="5">
        <f>SUMIF(Overview_Moving_Averages!$A$172:$A$335,MAs_stock_list_match!$A120,Overview_Moving_Averages!O$172:O$335)</f>
        <v>0</v>
      </c>
      <c r="Q120" s="5">
        <f>SUMIF(Overview_Moving_Averages!$A$172:$A$335,MAs_stock_list_match!$A120,Overview_Moving_Averages!P$172:P$335)</f>
        <v>0</v>
      </c>
      <c r="R120" s="5">
        <f>SUMIF(Overview_Moving_Averages!$A$172:$A$335,MAs_stock_list_match!$A120,Overview_Moving_Averages!Q$172:Q$335)</f>
        <v>0</v>
      </c>
      <c r="S120" s="5">
        <f>SUMIF(Overview_Moving_Averages!$A$172:$A$335,MAs_stock_list_match!$A120,Overview_Moving_Averages!R$172:R$335)</f>
        <v>0</v>
      </c>
      <c r="T120" s="5">
        <f>SUMIF(Overview_Moving_Averages!$A$172:$A$335,MAs_stock_list_match!$A120,Overview_Moving_Averages!S$172:S$335)</f>
        <v>0.14285714285714285</v>
      </c>
      <c r="U120" s="5">
        <f>SUMIF(Overview_Moving_Averages!$A$172:$A$335,MAs_stock_list_match!$A120,Overview_Moving_Averages!T$172:T$335)</f>
        <v>0</v>
      </c>
      <c r="V120" s="5">
        <f>SUMIF(Overview_Moving_Averages!$A$172:$A$335,MAs_stock_list_match!$A120,Overview_Moving_Averages!U$172:U$335)</f>
        <v>0</v>
      </c>
      <c r="W120" s="5">
        <f>SUMIF(Overview_Moving_Averages!$A$172:$A$335,MAs_stock_list_match!$A120,Overview_Moving_Averages!V$172:V$335)</f>
        <v>0</v>
      </c>
      <c r="X120" s="5">
        <f>SUMIF(Overview_Moving_Averages!$A$172:$A$335,MAs_stock_list_match!$A120,Overview_Moving_Averages!W$172:W$335)</f>
        <v>0</v>
      </c>
      <c r="Y120" s="5">
        <f>SUMIF(Overview_Moving_Averages!$A$172:$A$335,MAs_stock_list_match!$A120,Overview_Moving_Averages!X$172:X$335)</f>
        <v>0</v>
      </c>
    </row>
    <row r="121" spans="1:25" x14ac:dyDescent="0.3">
      <c r="A121" t="s">
        <v>81</v>
      </c>
      <c r="B121">
        <v>2016</v>
      </c>
      <c r="C121" s="5">
        <f>SUMIF(Overview_Moving_Averages!$A$172:$A$335,MAs_stock_list_match!$A121,Overview_Moving_Averages!B$172:B$335)</f>
        <v>0</v>
      </c>
      <c r="D121" s="5">
        <f>SUMIF(Overview_Moving_Averages!$A$172:$A$335,MAs_stock_list_match!$A121,Overview_Moving_Averages!C$172:C$335)</f>
        <v>0</v>
      </c>
      <c r="E121" s="5">
        <f>SUMIF(Overview_Moving_Averages!$A$172:$A$335,MAs_stock_list_match!$A121,Overview_Moving_Averages!D$172:D$335)</f>
        <v>0</v>
      </c>
      <c r="F121" s="5">
        <f>SUMIF(Overview_Moving_Averages!$A$172:$A$335,MAs_stock_list_match!$A121,Overview_Moving_Averages!E$172:E$335)</f>
        <v>0</v>
      </c>
      <c r="G121" s="5">
        <f>SUMIF(Overview_Moving_Averages!$A$172:$A$335,MAs_stock_list_match!$A121,Overview_Moving_Averages!F$172:F$335)</f>
        <v>56.045714285714283</v>
      </c>
      <c r="H121" s="5">
        <f>SUMIF(Overview_Moving_Averages!$A$172:$A$335,MAs_stock_list_match!$A121,Overview_Moving_Averages!G$172:G$335)</f>
        <v>0</v>
      </c>
      <c r="I121" s="5">
        <f>SUMIF(Overview_Moving_Averages!$A$172:$A$335,MAs_stock_list_match!$A121,Overview_Moving_Averages!H$172:H$335)</f>
        <v>0</v>
      </c>
      <c r="J121" s="5">
        <f>SUMIF(Overview_Moving_Averages!$A$172:$A$335,MAs_stock_list_match!$A121,Overview_Moving_Averages!I$172:I$335)</f>
        <v>0</v>
      </c>
      <c r="K121" s="5">
        <f>SUMIF(Overview_Moving_Averages!$A$172:$A$335,MAs_stock_list_match!$A121,Overview_Moving_Averages!J$172:J$335)</f>
        <v>92.805714285714288</v>
      </c>
      <c r="L121" s="5">
        <f>SUMIF(Overview_Moving_Averages!$A$172:$A$335,MAs_stock_list_match!$A121,Overview_Moving_Averages!K$172:K$335)</f>
        <v>0</v>
      </c>
      <c r="M121" s="5">
        <f>SUMIF(Overview_Moving_Averages!$A$172:$A$335,MAs_stock_list_match!$A121,Overview_Moving_Averages!L$172:L$335)</f>
        <v>0</v>
      </c>
      <c r="N121" s="5">
        <f>SUMIF(Overview_Moving_Averages!$A$172:$A$335,MAs_stock_list_match!$A121,Overview_Moving_Averages!M$172:M$335)</f>
        <v>150.92000000000002</v>
      </c>
      <c r="O121" s="5">
        <f>SUMIF(Overview_Moving_Averages!$A$172:$A$335,MAs_stock_list_match!$A121,Overview_Moving_Averages!N$172:N$335)</f>
        <v>0</v>
      </c>
      <c r="P121" s="5">
        <f>SUMIF(Overview_Moving_Averages!$A$172:$A$335,MAs_stock_list_match!$A121,Overview_Moving_Averages!O$172:O$335)</f>
        <v>0</v>
      </c>
      <c r="Q121" s="5">
        <f>SUMIF(Overview_Moving_Averages!$A$172:$A$335,MAs_stock_list_match!$A121,Overview_Moving_Averages!P$172:P$335)</f>
        <v>0</v>
      </c>
      <c r="R121" s="5">
        <f>SUMIF(Overview_Moving_Averages!$A$172:$A$335,MAs_stock_list_match!$A121,Overview_Moving_Averages!Q$172:Q$335)</f>
        <v>0</v>
      </c>
      <c r="S121" s="5">
        <f>SUMIF(Overview_Moving_Averages!$A$172:$A$335,MAs_stock_list_match!$A121,Overview_Moving_Averages!R$172:R$335)</f>
        <v>0</v>
      </c>
      <c r="T121" s="5">
        <f>SUMIF(Overview_Moving_Averages!$A$172:$A$335,MAs_stock_list_match!$A121,Overview_Moving_Averages!S$172:S$335)</f>
        <v>0</v>
      </c>
      <c r="U121" s="5">
        <f>SUMIF(Overview_Moving_Averages!$A$172:$A$335,MAs_stock_list_match!$A121,Overview_Moving_Averages!T$172:T$335)</f>
        <v>0</v>
      </c>
      <c r="V121" s="5">
        <f>SUMIF(Overview_Moving_Averages!$A$172:$A$335,MAs_stock_list_match!$A121,Overview_Moving_Averages!U$172:U$335)</f>
        <v>0</v>
      </c>
      <c r="W121" s="5">
        <f>SUMIF(Overview_Moving_Averages!$A$172:$A$335,MAs_stock_list_match!$A121,Overview_Moving_Averages!V$172:V$335)</f>
        <v>0</v>
      </c>
      <c r="X121" s="5">
        <f>SUMIF(Overview_Moving_Averages!$A$172:$A$335,MAs_stock_list_match!$A121,Overview_Moving_Averages!W$172:W$335)</f>
        <v>0</v>
      </c>
      <c r="Y121" s="5">
        <f>SUMIF(Overview_Moving_Averages!$A$172:$A$335,MAs_stock_list_match!$A121,Overview_Moving_Averages!X$172:X$335)</f>
        <v>0</v>
      </c>
    </row>
    <row r="122" spans="1:25" x14ac:dyDescent="0.3">
      <c r="A122" t="s">
        <v>84</v>
      </c>
      <c r="B122">
        <v>2016</v>
      </c>
      <c r="C122" s="5">
        <f>SUMIF(Overview_Moving_Averages!$A$172:$A$335,MAs_stock_list_match!$A122,Overview_Moving_Averages!B$172:B$335)</f>
        <v>0</v>
      </c>
      <c r="D122" s="5">
        <f>SUMIF(Overview_Moving_Averages!$A$172:$A$335,MAs_stock_list_match!$A122,Overview_Moving_Averages!C$172:C$335)</f>
        <v>0</v>
      </c>
      <c r="E122" s="5">
        <f>SUMIF(Overview_Moving_Averages!$A$172:$A$335,MAs_stock_list_match!$A122,Overview_Moving_Averages!D$172:D$335)</f>
        <v>0</v>
      </c>
      <c r="F122" s="5">
        <f>SUMIF(Overview_Moving_Averages!$A$172:$A$335,MAs_stock_list_match!$A122,Overview_Moving_Averages!E$172:E$335)</f>
        <v>0</v>
      </c>
      <c r="G122" s="5">
        <f>SUMIF(Overview_Moving_Averages!$A$172:$A$335,MAs_stock_list_match!$A122,Overview_Moving_Averages!F$172:F$335)</f>
        <v>0</v>
      </c>
      <c r="H122" s="5">
        <f>SUMIF(Overview_Moving_Averages!$A$172:$A$335,MAs_stock_list_match!$A122,Overview_Moving_Averages!G$172:G$335)</f>
        <v>0</v>
      </c>
      <c r="I122" s="5">
        <f>SUMIF(Overview_Moving_Averages!$A$172:$A$335,MAs_stock_list_match!$A122,Overview_Moving_Averages!H$172:H$335)</f>
        <v>0</v>
      </c>
      <c r="J122" s="5">
        <f>SUMIF(Overview_Moving_Averages!$A$172:$A$335,MAs_stock_list_match!$A122,Overview_Moving_Averages!I$172:I$335)</f>
        <v>0</v>
      </c>
      <c r="K122" s="5">
        <f>SUMIF(Overview_Moving_Averages!$A$172:$A$335,MAs_stock_list_match!$A122,Overview_Moving_Averages!J$172:J$335)</f>
        <v>0</v>
      </c>
      <c r="L122" s="5">
        <f>SUMIF(Overview_Moving_Averages!$A$172:$A$335,MAs_stock_list_match!$A122,Overview_Moving_Averages!K$172:K$335)</f>
        <v>0</v>
      </c>
      <c r="M122" s="5">
        <f>SUMIF(Overview_Moving_Averages!$A$172:$A$335,MAs_stock_list_match!$A122,Overview_Moving_Averages!L$172:L$335)</f>
        <v>0</v>
      </c>
      <c r="N122" s="5">
        <f>SUMIF(Overview_Moving_Averages!$A$172:$A$335,MAs_stock_list_match!$A122,Overview_Moving_Averages!M$172:M$335)</f>
        <v>0</v>
      </c>
      <c r="O122" s="5">
        <f>SUMIF(Overview_Moving_Averages!$A$172:$A$335,MAs_stock_list_match!$A122,Overview_Moving_Averages!N$172:N$335)</f>
        <v>0</v>
      </c>
      <c r="P122" s="5">
        <f>SUMIF(Overview_Moving_Averages!$A$172:$A$335,MAs_stock_list_match!$A122,Overview_Moving_Averages!O$172:O$335)</f>
        <v>7578</v>
      </c>
      <c r="Q122" s="5">
        <f>SUMIF(Overview_Moving_Averages!$A$172:$A$335,MAs_stock_list_match!$A122,Overview_Moving_Averages!P$172:P$335)</f>
        <v>0</v>
      </c>
      <c r="R122" s="5">
        <f>SUMIF(Overview_Moving_Averages!$A$172:$A$335,MAs_stock_list_match!$A122,Overview_Moving_Averages!Q$172:Q$335)</f>
        <v>0</v>
      </c>
      <c r="S122" s="5">
        <f>SUMIF(Overview_Moving_Averages!$A$172:$A$335,MAs_stock_list_match!$A122,Overview_Moving_Averages!R$172:R$335)</f>
        <v>0</v>
      </c>
      <c r="T122" s="5">
        <f>SUMIF(Overview_Moving_Averages!$A$172:$A$335,MAs_stock_list_match!$A122,Overview_Moving_Averages!S$172:S$335)</f>
        <v>0</v>
      </c>
      <c r="U122" s="5">
        <f>SUMIF(Overview_Moving_Averages!$A$172:$A$335,MAs_stock_list_match!$A122,Overview_Moving_Averages!T$172:T$335)</f>
        <v>219.59857142857143</v>
      </c>
      <c r="V122" s="5">
        <f>SUMIF(Overview_Moving_Averages!$A$172:$A$335,MAs_stock_list_match!$A122,Overview_Moving_Averages!U$172:U$335)</f>
        <v>0</v>
      </c>
      <c r="W122" s="5">
        <f>SUMIF(Overview_Moving_Averages!$A$172:$A$335,MAs_stock_list_match!$A122,Overview_Moving_Averages!V$172:V$335)</f>
        <v>0</v>
      </c>
      <c r="X122" s="5">
        <f>SUMIF(Overview_Moving_Averages!$A$172:$A$335,MAs_stock_list_match!$A122,Overview_Moving_Averages!W$172:W$335)</f>
        <v>0</v>
      </c>
      <c r="Y122" s="5">
        <f>SUMIF(Overview_Moving_Averages!$A$172:$A$335,MAs_stock_list_match!$A122,Overview_Moving_Averages!X$172:X$335)</f>
        <v>0</v>
      </c>
    </row>
    <row r="123" spans="1:25" x14ac:dyDescent="0.3">
      <c r="A123" t="s">
        <v>86</v>
      </c>
      <c r="B123">
        <v>2016</v>
      </c>
      <c r="C123" s="5">
        <f>SUMIF(Overview_Moving_Averages!$A$172:$A$335,MAs_stock_list_match!$A123,Overview_Moving_Averages!B$172:B$335)</f>
        <v>57.914285714285711</v>
      </c>
      <c r="D123" s="5">
        <f>SUMIF(Overview_Moving_Averages!$A$172:$A$335,MAs_stock_list_match!$A123,Overview_Moving_Averages!C$172:C$335)</f>
        <v>21356.498571428569</v>
      </c>
      <c r="E123" s="5">
        <f>SUMIF(Overview_Moving_Averages!$A$172:$A$335,MAs_stock_list_match!$A123,Overview_Moving_Averages!D$172:D$335)</f>
        <v>39232.400000000001</v>
      </c>
      <c r="F123" s="5">
        <f>SUMIF(Overview_Moving_Averages!$A$172:$A$335,MAs_stock_list_match!$A123,Overview_Moving_Averages!E$172:E$335)</f>
        <v>195.25142857142856</v>
      </c>
      <c r="G123" s="5">
        <f>SUMIF(Overview_Moving_Averages!$A$172:$A$335,MAs_stock_list_match!$A123,Overview_Moving_Averages!F$172:F$335)</f>
        <v>23406.187142857143</v>
      </c>
      <c r="H123" s="5">
        <f>SUMIF(Overview_Moving_Averages!$A$172:$A$335,MAs_stock_list_match!$A123,Overview_Moving_Averages!G$172:G$335)</f>
        <v>0</v>
      </c>
      <c r="I123" s="5">
        <f>SUMIF(Overview_Moving_Averages!$A$172:$A$335,MAs_stock_list_match!$A123,Overview_Moving_Averages!H$172:H$335)</f>
        <v>16650.298857142858</v>
      </c>
      <c r="J123" s="5">
        <f>SUMIF(Overview_Moving_Averages!$A$172:$A$335,MAs_stock_list_match!$A123,Overview_Moving_Averages!I$172:I$335)</f>
        <v>17878.385714285712</v>
      </c>
      <c r="K123" s="5">
        <f>SUMIF(Overview_Moving_Averages!$A$172:$A$335,MAs_stock_list_match!$A123,Overview_Moving_Averages!J$172:J$335)</f>
        <v>203948.91285714283</v>
      </c>
      <c r="L123" s="5">
        <f>SUMIF(Overview_Moving_Averages!$A$172:$A$335,MAs_stock_list_match!$A123,Overview_Moving_Averages!K$172:K$335)</f>
        <v>10.763999999999999</v>
      </c>
      <c r="M123" s="5">
        <f>SUMIF(Overview_Moving_Averages!$A$172:$A$335,MAs_stock_list_match!$A123,Overview_Moving_Averages!L$172:L$335)</f>
        <v>28211.114285714284</v>
      </c>
      <c r="N123" s="5">
        <f>SUMIF(Overview_Moving_Averages!$A$172:$A$335,MAs_stock_list_match!$A123,Overview_Moving_Averages!M$172:M$335)</f>
        <v>71423.948571428569</v>
      </c>
      <c r="O123" s="5">
        <f>SUMIF(Overview_Moving_Averages!$A$172:$A$335,MAs_stock_list_match!$A123,Overview_Moving_Averages!N$172:N$335)</f>
        <v>5.7969999999999997</v>
      </c>
      <c r="P123" s="5">
        <f>SUMIF(Overview_Moving_Averages!$A$172:$A$335,MAs_stock_list_match!$A123,Overview_Moving_Averages!O$172:O$335)</f>
        <v>116490.92857142857</v>
      </c>
      <c r="Q123" s="5">
        <f>SUMIF(Overview_Moving_Averages!$A$172:$A$335,MAs_stock_list_match!$A123,Overview_Moving_Averages!P$172:P$335)</f>
        <v>5.9976142857142856</v>
      </c>
      <c r="R123" s="5">
        <f>SUMIF(Overview_Moving_Averages!$A$172:$A$335,MAs_stock_list_match!$A123,Overview_Moving_Averages!Q$172:Q$335)</f>
        <v>1791.6057142857142</v>
      </c>
      <c r="S123" s="5">
        <f>SUMIF(Overview_Moving_Averages!$A$172:$A$335,MAs_stock_list_match!$A123,Overview_Moving_Averages!R$172:R$335)</f>
        <v>0</v>
      </c>
      <c r="T123" s="5">
        <f>SUMIF(Overview_Moving_Averages!$A$172:$A$335,MAs_stock_list_match!$A123,Overview_Moving_Averages!S$172:S$335)</f>
        <v>32863.514285714286</v>
      </c>
      <c r="U123" s="5">
        <f>SUMIF(Overview_Moving_Averages!$A$172:$A$335,MAs_stock_list_match!$A123,Overview_Moving_Averages!T$172:T$335)</f>
        <v>215757.29571428569</v>
      </c>
      <c r="V123" s="5">
        <f>SUMIF(Overview_Moving_Averages!$A$172:$A$335,MAs_stock_list_match!$A123,Overview_Moving_Averages!U$172:U$335)</f>
        <v>0.52857142857142858</v>
      </c>
      <c r="W123" s="5">
        <f>SUMIF(Overview_Moving_Averages!$A$172:$A$335,MAs_stock_list_match!$A123,Overview_Moving_Averages!V$172:V$335)</f>
        <v>5779.402857142858</v>
      </c>
      <c r="X123" s="5">
        <f>SUMIF(Overview_Moving_Averages!$A$172:$A$335,MAs_stock_list_match!$A123,Overview_Moving_Averages!W$172:W$335)</f>
        <v>104.28571428571429</v>
      </c>
      <c r="Y123" s="5">
        <f>SUMIF(Overview_Moving_Averages!$A$172:$A$335,MAs_stock_list_match!$A123,Overview_Moving_Averages!X$172:X$335)</f>
        <v>3505.1342857142854</v>
      </c>
    </row>
    <row r="124" spans="1:25" x14ac:dyDescent="0.3">
      <c r="A124" t="s">
        <v>87</v>
      </c>
      <c r="B124">
        <v>2016</v>
      </c>
      <c r="C124" s="5">
        <f>SUMIF(Overview_Moving_Averages!$A$172:$A$335,MAs_stock_list_match!$A124,Overview_Moving_Averages!B$172:B$335)</f>
        <v>0</v>
      </c>
      <c r="D124" s="5">
        <f>SUMIF(Overview_Moving_Averages!$A$172:$A$335,MAs_stock_list_match!$A124,Overview_Moving_Averages!C$172:C$335)</f>
        <v>0</v>
      </c>
      <c r="E124" s="5">
        <f>SUMIF(Overview_Moving_Averages!$A$172:$A$335,MAs_stock_list_match!$A124,Overview_Moving_Averages!D$172:D$335)</f>
        <v>0</v>
      </c>
      <c r="F124" s="5">
        <f>SUMIF(Overview_Moving_Averages!$A$172:$A$335,MAs_stock_list_match!$A124,Overview_Moving_Averages!E$172:E$335)</f>
        <v>0</v>
      </c>
      <c r="G124" s="5">
        <f>SUMIF(Overview_Moving_Averages!$A$172:$A$335,MAs_stock_list_match!$A124,Overview_Moving_Averages!F$172:F$335)</f>
        <v>0</v>
      </c>
      <c r="H124" s="5">
        <f>SUMIF(Overview_Moving_Averages!$A$172:$A$335,MAs_stock_list_match!$A124,Overview_Moving_Averages!G$172:G$335)</f>
        <v>0</v>
      </c>
      <c r="I124" s="5">
        <f>SUMIF(Overview_Moving_Averages!$A$172:$A$335,MAs_stock_list_match!$A124,Overview_Moving_Averages!H$172:H$335)</f>
        <v>0</v>
      </c>
      <c r="J124" s="5">
        <f>SUMIF(Overview_Moving_Averages!$A$172:$A$335,MAs_stock_list_match!$A124,Overview_Moving_Averages!I$172:I$335)</f>
        <v>2050.1942857142858</v>
      </c>
      <c r="K124" s="5">
        <f>SUMIF(Overview_Moving_Averages!$A$172:$A$335,MAs_stock_list_match!$A124,Overview_Moving_Averages!J$172:J$335)</f>
        <v>0</v>
      </c>
      <c r="L124" s="5">
        <f>SUMIF(Overview_Moving_Averages!$A$172:$A$335,MAs_stock_list_match!$A124,Overview_Moving_Averages!K$172:K$335)</f>
        <v>0</v>
      </c>
      <c r="M124" s="5">
        <f>SUMIF(Overview_Moving_Averages!$A$172:$A$335,MAs_stock_list_match!$A124,Overview_Moving_Averages!L$172:L$335)</f>
        <v>0</v>
      </c>
      <c r="N124" s="5">
        <f>SUMIF(Overview_Moving_Averages!$A$172:$A$335,MAs_stock_list_match!$A124,Overview_Moving_Averages!M$172:M$335)</f>
        <v>0</v>
      </c>
      <c r="O124" s="5">
        <f>SUMIF(Overview_Moving_Averages!$A$172:$A$335,MAs_stock_list_match!$A124,Overview_Moving_Averages!N$172:N$335)</f>
        <v>0</v>
      </c>
      <c r="P124" s="5">
        <f>SUMIF(Overview_Moving_Averages!$A$172:$A$335,MAs_stock_list_match!$A124,Overview_Moving_Averages!O$172:O$335)</f>
        <v>0</v>
      </c>
      <c r="Q124" s="5">
        <f>SUMIF(Overview_Moving_Averages!$A$172:$A$335,MAs_stock_list_match!$A124,Overview_Moving_Averages!P$172:P$335)</f>
        <v>0</v>
      </c>
      <c r="R124" s="5">
        <f>SUMIF(Overview_Moving_Averages!$A$172:$A$335,MAs_stock_list_match!$A124,Overview_Moving_Averages!Q$172:Q$335)</f>
        <v>0</v>
      </c>
      <c r="S124" s="5">
        <f>SUMIF(Overview_Moving_Averages!$A$172:$A$335,MAs_stock_list_match!$A124,Overview_Moving_Averages!R$172:R$335)</f>
        <v>0</v>
      </c>
      <c r="T124" s="5">
        <f>SUMIF(Overview_Moving_Averages!$A$172:$A$335,MAs_stock_list_match!$A124,Overview_Moving_Averages!S$172:S$335)</f>
        <v>0</v>
      </c>
      <c r="U124" s="5">
        <f>SUMIF(Overview_Moving_Averages!$A$172:$A$335,MAs_stock_list_match!$A124,Overview_Moving_Averages!T$172:T$335)</f>
        <v>0</v>
      </c>
      <c r="V124" s="5">
        <f>SUMIF(Overview_Moving_Averages!$A$172:$A$335,MAs_stock_list_match!$A124,Overview_Moving_Averages!U$172:U$335)</f>
        <v>0</v>
      </c>
      <c r="W124" s="5">
        <f>SUMIF(Overview_Moving_Averages!$A$172:$A$335,MAs_stock_list_match!$A124,Overview_Moving_Averages!V$172:V$335)</f>
        <v>4.7142857142857146E-2</v>
      </c>
      <c r="X124" s="5">
        <f>SUMIF(Overview_Moving_Averages!$A$172:$A$335,MAs_stock_list_match!$A124,Overview_Moving_Averages!W$172:W$335)</f>
        <v>0</v>
      </c>
      <c r="Y124" s="5">
        <f>SUMIF(Overview_Moving_Averages!$A$172:$A$335,MAs_stock_list_match!$A124,Overview_Moving_Averages!X$172:X$335)</f>
        <v>0</v>
      </c>
    </row>
    <row r="125" spans="1:25" x14ac:dyDescent="0.3">
      <c r="A125" t="s">
        <v>88</v>
      </c>
      <c r="B125">
        <v>2016</v>
      </c>
      <c r="C125" s="5">
        <f>SUMIF(Overview_Moving_Averages!$A$172:$A$335,MAs_stock_list_match!$A125,Overview_Moving_Averages!B$172:B$335)</f>
        <v>0</v>
      </c>
      <c r="D125" s="5">
        <f>SUMIF(Overview_Moving_Averages!$A$172:$A$335,MAs_stock_list_match!$A125,Overview_Moving_Averages!C$172:C$335)</f>
        <v>0</v>
      </c>
      <c r="E125" s="5">
        <f>SUMIF(Overview_Moving_Averages!$A$172:$A$335,MAs_stock_list_match!$A125,Overview_Moving_Averages!D$172:D$335)</f>
        <v>0</v>
      </c>
      <c r="F125" s="5">
        <f>SUMIF(Overview_Moving_Averages!$A$172:$A$335,MAs_stock_list_match!$A125,Overview_Moving_Averages!E$172:E$335)</f>
        <v>0</v>
      </c>
      <c r="G125" s="5">
        <f>SUMIF(Overview_Moving_Averages!$A$172:$A$335,MAs_stock_list_match!$A125,Overview_Moving_Averages!F$172:F$335)</f>
        <v>15.361428571428572</v>
      </c>
      <c r="H125" s="5">
        <f>SUMIF(Overview_Moving_Averages!$A$172:$A$335,MAs_stock_list_match!$A125,Overview_Moving_Averages!G$172:G$335)</f>
        <v>0</v>
      </c>
      <c r="I125" s="5">
        <f>SUMIF(Overview_Moving_Averages!$A$172:$A$335,MAs_stock_list_match!$A125,Overview_Moving_Averages!H$172:H$335)</f>
        <v>0</v>
      </c>
      <c r="J125" s="5">
        <f>SUMIF(Overview_Moving_Averages!$A$172:$A$335,MAs_stock_list_match!$A125,Overview_Moving_Averages!I$172:I$335)</f>
        <v>0.99285714285714277</v>
      </c>
      <c r="K125" s="5">
        <f>SUMIF(Overview_Moving_Averages!$A$172:$A$335,MAs_stock_list_match!$A125,Overview_Moving_Averages!J$172:J$335)</f>
        <v>0</v>
      </c>
      <c r="L125" s="5">
        <f>SUMIF(Overview_Moving_Averages!$A$172:$A$335,MAs_stock_list_match!$A125,Overview_Moving_Averages!K$172:K$335)</f>
        <v>0</v>
      </c>
      <c r="M125" s="5">
        <f>SUMIF(Overview_Moving_Averages!$A$172:$A$335,MAs_stock_list_match!$A125,Overview_Moving_Averages!L$172:L$335)</f>
        <v>0</v>
      </c>
      <c r="N125" s="5">
        <f>SUMIF(Overview_Moving_Averages!$A$172:$A$335,MAs_stock_list_match!$A125,Overview_Moving_Averages!M$172:M$335)</f>
        <v>0</v>
      </c>
      <c r="O125" s="5">
        <f>SUMIF(Overview_Moving_Averages!$A$172:$A$335,MAs_stock_list_match!$A125,Overview_Moving_Averages!N$172:N$335)</f>
        <v>0</v>
      </c>
      <c r="P125" s="5">
        <f>SUMIF(Overview_Moving_Averages!$A$172:$A$335,MAs_stock_list_match!$A125,Overview_Moving_Averages!O$172:O$335)</f>
        <v>0</v>
      </c>
      <c r="Q125" s="5">
        <f>SUMIF(Overview_Moving_Averages!$A$172:$A$335,MAs_stock_list_match!$A125,Overview_Moving_Averages!P$172:P$335)</f>
        <v>0</v>
      </c>
      <c r="R125" s="5">
        <f>SUMIF(Overview_Moving_Averages!$A$172:$A$335,MAs_stock_list_match!$A125,Overview_Moving_Averages!Q$172:Q$335)</f>
        <v>0</v>
      </c>
      <c r="S125" s="5">
        <f>SUMIF(Overview_Moving_Averages!$A$172:$A$335,MAs_stock_list_match!$A125,Overview_Moving_Averages!R$172:R$335)</f>
        <v>0</v>
      </c>
      <c r="T125" s="5">
        <f>SUMIF(Overview_Moving_Averages!$A$172:$A$335,MAs_stock_list_match!$A125,Overview_Moving_Averages!S$172:S$335)</f>
        <v>0</v>
      </c>
      <c r="U125" s="5">
        <f>SUMIF(Overview_Moving_Averages!$A$172:$A$335,MAs_stock_list_match!$A125,Overview_Moving_Averages!T$172:T$335)</f>
        <v>0</v>
      </c>
      <c r="V125" s="5">
        <f>SUMIF(Overview_Moving_Averages!$A$172:$A$335,MAs_stock_list_match!$A125,Overview_Moving_Averages!U$172:U$335)</f>
        <v>0</v>
      </c>
      <c r="W125" s="5">
        <f>SUMIF(Overview_Moving_Averages!$A$172:$A$335,MAs_stock_list_match!$A125,Overview_Moving_Averages!V$172:V$335)</f>
        <v>76.164285714285711</v>
      </c>
      <c r="X125" s="5">
        <f>SUMIF(Overview_Moving_Averages!$A$172:$A$335,MAs_stock_list_match!$A125,Overview_Moving_Averages!W$172:W$335)</f>
        <v>0</v>
      </c>
      <c r="Y125" s="5">
        <f>SUMIF(Overview_Moving_Averages!$A$172:$A$335,MAs_stock_list_match!$A125,Overview_Moving_Averages!X$172:X$335)</f>
        <v>0</v>
      </c>
    </row>
    <row r="126" spans="1:25" x14ac:dyDescent="0.3">
      <c r="A126" t="s">
        <v>89</v>
      </c>
      <c r="B126">
        <v>2016</v>
      </c>
      <c r="C126" s="5">
        <f>SUMIF(Overview_Moving_Averages!$A$172:$A$335,MAs_stock_list_match!$A126,Overview_Moving_Averages!B$172:B$335)</f>
        <v>0</v>
      </c>
      <c r="D126" s="5">
        <f>SUMIF(Overview_Moving_Averages!$A$172:$A$335,MAs_stock_list_match!$A126,Overview_Moving_Averages!C$172:C$335)</f>
        <v>0</v>
      </c>
      <c r="E126" s="5">
        <f>SUMIF(Overview_Moving_Averages!$A$172:$A$335,MAs_stock_list_match!$A126,Overview_Moving_Averages!D$172:D$335)</f>
        <v>0</v>
      </c>
      <c r="F126" s="5">
        <f>SUMIF(Overview_Moving_Averages!$A$172:$A$335,MAs_stock_list_match!$A126,Overview_Moving_Averages!E$172:E$335)</f>
        <v>0</v>
      </c>
      <c r="G126" s="5">
        <f>SUMIF(Overview_Moving_Averages!$A$172:$A$335,MAs_stock_list_match!$A126,Overview_Moving_Averages!F$172:F$335)</f>
        <v>0.2871428571428572</v>
      </c>
      <c r="H126" s="5">
        <f>SUMIF(Overview_Moving_Averages!$A$172:$A$335,MAs_stock_list_match!$A126,Overview_Moving_Averages!G$172:G$335)</f>
        <v>0</v>
      </c>
      <c r="I126" s="5">
        <f>SUMIF(Overview_Moving_Averages!$A$172:$A$335,MAs_stock_list_match!$A126,Overview_Moving_Averages!H$172:H$335)</f>
        <v>0</v>
      </c>
      <c r="J126" s="5">
        <f>SUMIF(Overview_Moving_Averages!$A$172:$A$335,MAs_stock_list_match!$A126,Overview_Moving_Averages!I$172:I$335)</f>
        <v>0</v>
      </c>
      <c r="K126" s="5">
        <f>SUMIF(Overview_Moving_Averages!$A$172:$A$335,MAs_stock_list_match!$A126,Overview_Moving_Averages!J$172:J$335)</f>
        <v>0</v>
      </c>
      <c r="L126" s="5">
        <f>SUMIF(Overview_Moving_Averages!$A$172:$A$335,MAs_stock_list_match!$A126,Overview_Moving_Averages!K$172:K$335)</f>
        <v>1.1378571428571429</v>
      </c>
      <c r="M126" s="5">
        <f>SUMIF(Overview_Moving_Averages!$A$172:$A$335,MAs_stock_list_match!$A126,Overview_Moving_Averages!L$172:L$335)</f>
        <v>0</v>
      </c>
      <c r="N126" s="5">
        <f>SUMIF(Overview_Moving_Averages!$A$172:$A$335,MAs_stock_list_match!$A126,Overview_Moving_Averages!M$172:M$335)</f>
        <v>2036.0657142857144</v>
      </c>
      <c r="O126" s="5">
        <f>SUMIF(Overview_Moving_Averages!$A$172:$A$335,MAs_stock_list_match!$A126,Overview_Moving_Averages!N$172:N$335)</f>
        <v>0.17371428571428571</v>
      </c>
      <c r="P126" s="5">
        <f>SUMIF(Overview_Moving_Averages!$A$172:$A$335,MAs_stock_list_match!$A126,Overview_Moving_Averages!O$172:O$335)</f>
        <v>0</v>
      </c>
      <c r="Q126" s="5">
        <f>SUMIF(Overview_Moving_Averages!$A$172:$A$335,MAs_stock_list_match!$A126,Overview_Moving_Averages!P$172:P$335)</f>
        <v>0</v>
      </c>
      <c r="R126" s="5">
        <f>SUMIF(Overview_Moving_Averages!$A$172:$A$335,MAs_stock_list_match!$A126,Overview_Moving_Averages!Q$172:Q$335)</f>
        <v>0</v>
      </c>
      <c r="S126" s="5">
        <f>SUMIF(Overview_Moving_Averages!$A$172:$A$335,MAs_stock_list_match!$A126,Overview_Moving_Averages!R$172:R$335)</f>
        <v>0</v>
      </c>
      <c r="T126" s="5">
        <f>SUMIF(Overview_Moving_Averages!$A$172:$A$335,MAs_stock_list_match!$A126,Overview_Moving_Averages!S$172:S$335)</f>
        <v>2.1428571428571428</v>
      </c>
      <c r="U126" s="5">
        <f>SUMIF(Overview_Moving_Averages!$A$172:$A$335,MAs_stock_list_match!$A126,Overview_Moving_Averages!T$172:T$335)</f>
        <v>0.04</v>
      </c>
      <c r="V126" s="5">
        <f>SUMIF(Overview_Moving_Averages!$A$172:$A$335,MAs_stock_list_match!$A126,Overview_Moving_Averages!U$172:U$335)</f>
        <v>0</v>
      </c>
      <c r="W126" s="5">
        <f>SUMIF(Overview_Moving_Averages!$A$172:$A$335,MAs_stock_list_match!$A126,Overview_Moving_Averages!V$172:V$335)</f>
        <v>7.571428571428572E-2</v>
      </c>
      <c r="X126" s="5">
        <f>SUMIF(Overview_Moving_Averages!$A$172:$A$335,MAs_stock_list_match!$A126,Overview_Moving_Averages!W$172:W$335)</f>
        <v>0</v>
      </c>
      <c r="Y126" s="5">
        <f>SUMIF(Overview_Moving_Averages!$A$172:$A$335,MAs_stock_list_match!$A126,Overview_Moving_Averages!X$172:X$335)</f>
        <v>0</v>
      </c>
    </row>
    <row r="127" spans="1:25" x14ac:dyDescent="0.3">
      <c r="A127" t="s">
        <v>90</v>
      </c>
      <c r="B127">
        <v>2016</v>
      </c>
      <c r="C127" s="5">
        <f>SUMIF(Overview_Moving_Averages!$A$172:$A$335,MAs_stock_list_match!$A127,Overview_Moving_Averages!B$172:B$335)</f>
        <v>0</v>
      </c>
      <c r="D127" s="5">
        <f>SUMIF(Overview_Moving_Averages!$A$172:$A$335,MAs_stock_list_match!$A127,Overview_Moving_Averages!C$172:C$335)</f>
        <v>0</v>
      </c>
      <c r="E127" s="5">
        <f>SUMIF(Overview_Moving_Averages!$A$172:$A$335,MAs_stock_list_match!$A127,Overview_Moving_Averages!D$172:D$335)</f>
        <v>0</v>
      </c>
      <c r="F127" s="5">
        <f>SUMIF(Overview_Moving_Averages!$A$172:$A$335,MAs_stock_list_match!$A127,Overview_Moving_Averages!E$172:E$335)</f>
        <v>0</v>
      </c>
      <c r="G127" s="5">
        <f>SUMIF(Overview_Moving_Averages!$A$172:$A$335,MAs_stock_list_match!$A127,Overview_Moving_Averages!F$172:F$335)</f>
        <v>250.15428571428575</v>
      </c>
      <c r="H127" s="5">
        <f>SUMIF(Overview_Moving_Averages!$A$172:$A$335,MAs_stock_list_match!$A127,Overview_Moving_Averages!G$172:G$335)</f>
        <v>0</v>
      </c>
      <c r="I127" s="5">
        <f>SUMIF(Overview_Moving_Averages!$A$172:$A$335,MAs_stock_list_match!$A127,Overview_Moving_Averages!H$172:H$335)</f>
        <v>0</v>
      </c>
      <c r="J127" s="5">
        <f>SUMIF(Overview_Moving_Averages!$A$172:$A$335,MAs_stock_list_match!$A127,Overview_Moving_Averages!I$172:I$335)</f>
        <v>0</v>
      </c>
      <c r="K127" s="5">
        <f>SUMIF(Overview_Moving_Averages!$A$172:$A$335,MAs_stock_list_match!$A127,Overview_Moving_Averages!J$172:J$335)</f>
        <v>0</v>
      </c>
      <c r="L127" s="5">
        <f>SUMIF(Overview_Moving_Averages!$A$172:$A$335,MAs_stock_list_match!$A127,Overview_Moving_Averages!K$172:K$335)</f>
        <v>0</v>
      </c>
      <c r="M127" s="5">
        <f>SUMIF(Overview_Moving_Averages!$A$172:$A$335,MAs_stock_list_match!$A127,Overview_Moving_Averages!L$172:L$335)</f>
        <v>0</v>
      </c>
      <c r="N127" s="5">
        <f>SUMIF(Overview_Moving_Averages!$A$172:$A$335,MAs_stock_list_match!$A127,Overview_Moving_Averages!M$172:M$335)</f>
        <v>8.5714285714285719E-3</v>
      </c>
      <c r="O127" s="5">
        <f>SUMIF(Overview_Moving_Averages!$A$172:$A$335,MAs_stock_list_match!$A127,Overview_Moving_Averages!N$172:N$335)</f>
        <v>0</v>
      </c>
      <c r="P127" s="5">
        <f>SUMIF(Overview_Moving_Averages!$A$172:$A$335,MAs_stock_list_match!$A127,Overview_Moving_Averages!O$172:O$335)</f>
        <v>0</v>
      </c>
      <c r="Q127" s="5">
        <f>SUMIF(Overview_Moving_Averages!$A$172:$A$335,MAs_stock_list_match!$A127,Overview_Moving_Averages!P$172:P$335)</f>
        <v>0</v>
      </c>
      <c r="R127" s="5">
        <f>SUMIF(Overview_Moving_Averages!$A$172:$A$335,MAs_stock_list_match!$A127,Overview_Moving_Averages!Q$172:Q$335)</f>
        <v>0</v>
      </c>
      <c r="S127" s="5">
        <f>SUMIF(Overview_Moving_Averages!$A$172:$A$335,MAs_stock_list_match!$A127,Overview_Moving_Averages!R$172:R$335)</f>
        <v>0</v>
      </c>
      <c r="T127" s="5">
        <f>SUMIF(Overview_Moving_Averages!$A$172:$A$335,MAs_stock_list_match!$A127,Overview_Moving_Averages!S$172:S$335)</f>
        <v>0</v>
      </c>
      <c r="U127" s="5">
        <f>SUMIF(Overview_Moving_Averages!$A$172:$A$335,MAs_stock_list_match!$A127,Overview_Moving_Averages!T$172:T$335)</f>
        <v>0</v>
      </c>
      <c r="V127" s="5">
        <f>SUMIF(Overview_Moving_Averages!$A$172:$A$335,MAs_stock_list_match!$A127,Overview_Moving_Averages!U$172:U$335)</f>
        <v>0</v>
      </c>
      <c r="W127" s="5">
        <f>SUMIF(Overview_Moving_Averages!$A$172:$A$335,MAs_stock_list_match!$A127,Overview_Moving_Averages!V$172:V$335)</f>
        <v>351.45571428571429</v>
      </c>
      <c r="X127" s="5">
        <f>SUMIF(Overview_Moving_Averages!$A$172:$A$335,MAs_stock_list_match!$A127,Overview_Moving_Averages!W$172:W$335)</f>
        <v>0</v>
      </c>
      <c r="Y127" s="5">
        <f>SUMIF(Overview_Moving_Averages!$A$172:$A$335,MAs_stock_list_match!$A127,Overview_Moving_Averages!X$172:X$335)</f>
        <v>0</v>
      </c>
    </row>
    <row r="128" spans="1:25" x14ac:dyDescent="0.3">
      <c r="A128" t="s">
        <v>112</v>
      </c>
      <c r="B128">
        <v>2016</v>
      </c>
      <c r="C128" s="5">
        <f>SUMIF(Overview_Moving_Averages!$A$172:$A$335,MAs_stock_list_match!$A128,Overview_Moving_Averages!B$172:B$335)</f>
        <v>0</v>
      </c>
      <c r="D128" s="5">
        <f>SUMIF(Overview_Moving_Averages!$A$172:$A$335,MAs_stock_list_match!$A128,Overview_Moving_Averages!C$172:C$335)</f>
        <v>6.9742857142857133</v>
      </c>
      <c r="E128" s="5">
        <f>SUMIF(Overview_Moving_Averages!$A$172:$A$335,MAs_stock_list_match!$A128,Overview_Moving_Averages!D$172:D$335)</f>
        <v>27642.965714285714</v>
      </c>
      <c r="F128" s="5">
        <f>SUMIF(Overview_Moving_Averages!$A$172:$A$335,MAs_stock_list_match!$A128,Overview_Moving_Averages!E$172:E$335)</f>
        <v>0</v>
      </c>
      <c r="G128" s="5">
        <f>SUMIF(Overview_Moving_Averages!$A$172:$A$335,MAs_stock_list_match!$A128,Overview_Moving_Averages!F$172:F$335)</f>
        <v>0</v>
      </c>
      <c r="H128" s="5">
        <f>SUMIF(Overview_Moving_Averages!$A$172:$A$335,MAs_stock_list_match!$A128,Overview_Moving_Averages!G$172:G$335)</f>
        <v>0</v>
      </c>
      <c r="I128" s="5">
        <f>SUMIF(Overview_Moving_Averages!$A$172:$A$335,MAs_stock_list_match!$A128,Overview_Moving_Averages!H$172:H$335)</f>
        <v>1203.7142857142858</v>
      </c>
      <c r="J128" s="5">
        <f>SUMIF(Overview_Moving_Averages!$A$172:$A$335,MAs_stock_list_match!$A128,Overview_Moving_Averages!I$172:I$335)</f>
        <v>0</v>
      </c>
      <c r="K128" s="5">
        <f>SUMIF(Overview_Moving_Averages!$A$172:$A$335,MAs_stock_list_match!$A128,Overview_Moving_Averages!J$172:J$335)</f>
        <v>11.70857142857143</v>
      </c>
      <c r="L128" s="5">
        <f>SUMIF(Overview_Moving_Averages!$A$172:$A$335,MAs_stock_list_match!$A128,Overview_Moving_Averages!K$172:K$335)</f>
        <v>0</v>
      </c>
      <c r="M128" s="5">
        <f>SUMIF(Overview_Moving_Averages!$A$172:$A$335,MAs_stock_list_match!$A128,Overview_Moving_Averages!L$172:L$335)</f>
        <v>0</v>
      </c>
      <c r="N128" s="5">
        <f>SUMIF(Overview_Moving_Averages!$A$172:$A$335,MAs_stock_list_match!$A128,Overview_Moving_Averages!M$172:M$335)</f>
        <v>0</v>
      </c>
      <c r="O128" s="5">
        <f>SUMIF(Overview_Moving_Averages!$A$172:$A$335,MAs_stock_list_match!$A128,Overview_Moving_Averages!N$172:N$335)</f>
        <v>0</v>
      </c>
      <c r="P128" s="5">
        <f>SUMIF(Overview_Moving_Averages!$A$172:$A$335,MAs_stock_list_match!$A128,Overview_Moving_Averages!O$172:O$335)</f>
        <v>0</v>
      </c>
      <c r="Q128" s="5">
        <f>SUMIF(Overview_Moving_Averages!$A$172:$A$335,MAs_stock_list_match!$A128,Overview_Moving_Averages!P$172:P$335)</f>
        <v>0</v>
      </c>
      <c r="R128" s="5">
        <f>SUMIF(Overview_Moving_Averages!$A$172:$A$335,MAs_stock_list_match!$A128,Overview_Moving_Averages!Q$172:Q$335)</f>
        <v>0</v>
      </c>
      <c r="S128" s="5">
        <f>SUMIF(Overview_Moving_Averages!$A$172:$A$335,MAs_stock_list_match!$A128,Overview_Moving_Averages!R$172:R$335)</f>
        <v>0</v>
      </c>
      <c r="T128" s="5">
        <f>SUMIF(Overview_Moving_Averages!$A$172:$A$335,MAs_stock_list_match!$A128,Overview_Moving_Averages!S$172:S$335)</f>
        <v>6.257142857142858</v>
      </c>
      <c r="U128" s="5">
        <f>SUMIF(Overview_Moving_Averages!$A$172:$A$335,MAs_stock_list_match!$A128,Overview_Moving_Averages!T$172:T$335)</f>
        <v>31159.771428571432</v>
      </c>
      <c r="V128" s="5">
        <f>SUMIF(Overview_Moving_Averages!$A$172:$A$335,MAs_stock_list_match!$A128,Overview_Moving_Averages!U$172:U$335)</f>
        <v>0</v>
      </c>
      <c r="W128" s="5">
        <f>SUMIF(Overview_Moving_Averages!$A$172:$A$335,MAs_stock_list_match!$A128,Overview_Moving_Averages!V$172:V$335)</f>
        <v>0</v>
      </c>
      <c r="X128" s="5">
        <f>SUMIF(Overview_Moving_Averages!$A$172:$A$335,MAs_stock_list_match!$A128,Overview_Moving_Averages!W$172:W$335)</f>
        <v>0</v>
      </c>
      <c r="Y128" s="5">
        <f>SUMIF(Overview_Moving_Averages!$A$172:$A$335,MAs_stock_list_match!$A128,Overview_Moving_Averages!X$172:X$335)</f>
        <v>104.90714285714286</v>
      </c>
    </row>
    <row r="129" spans="1:25" x14ac:dyDescent="0.3">
      <c r="A129" t="s">
        <v>117</v>
      </c>
      <c r="B129">
        <v>2016</v>
      </c>
      <c r="C129" s="5">
        <f>SUMIF(Overview_Moving_Averages!$A$172:$A$335,MAs_stock_list_match!$A129,Overview_Moving_Averages!B$172:B$335)</f>
        <v>0</v>
      </c>
      <c r="D129" s="5">
        <f>SUMIF(Overview_Moving_Averages!$A$172:$A$335,MAs_stock_list_match!$A129,Overview_Moving_Averages!C$172:C$335)</f>
        <v>396.63</v>
      </c>
      <c r="E129" s="5">
        <f>SUMIF(Overview_Moving_Averages!$A$172:$A$335,MAs_stock_list_match!$A129,Overview_Moving_Averages!D$172:D$335)</f>
        <v>1235.9742857142858</v>
      </c>
      <c r="F129" s="5">
        <f>SUMIF(Overview_Moving_Averages!$A$172:$A$335,MAs_stock_list_match!$A129,Overview_Moving_Averages!E$172:E$335)</f>
        <v>0</v>
      </c>
      <c r="G129" s="5">
        <f>SUMIF(Overview_Moving_Averages!$A$172:$A$335,MAs_stock_list_match!$A129,Overview_Moving_Averages!F$172:F$335)</f>
        <v>0</v>
      </c>
      <c r="H129" s="5">
        <f>SUMIF(Overview_Moving_Averages!$A$172:$A$335,MAs_stock_list_match!$A129,Overview_Moving_Averages!G$172:G$335)</f>
        <v>0</v>
      </c>
      <c r="I129" s="5">
        <f>SUMIF(Overview_Moving_Averages!$A$172:$A$335,MAs_stock_list_match!$A129,Overview_Moving_Averages!H$172:H$335)</f>
        <v>0</v>
      </c>
      <c r="J129" s="5">
        <f>SUMIF(Overview_Moving_Averages!$A$172:$A$335,MAs_stock_list_match!$A129,Overview_Moving_Averages!I$172:I$335)</f>
        <v>0</v>
      </c>
      <c r="K129" s="5">
        <f>SUMIF(Overview_Moving_Averages!$A$172:$A$335,MAs_stock_list_match!$A129,Overview_Moving_Averages!J$172:J$335)</f>
        <v>0</v>
      </c>
      <c r="L129" s="5">
        <f>SUMIF(Overview_Moving_Averages!$A$172:$A$335,MAs_stock_list_match!$A129,Overview_Moving_Averages!K$172:K$335)</f>
        <v>0</v>
      </c>
      <c r="M129" s="5">
        <f>SUMIF(Overview_Moving_Averages!$A$172:$A$335,MAs_stock_list_match!$A129,Overview_Moving_Averages!L$172:L$335)</f>
        <v>0</v>
      </c>
      <c r="N129" s="5">
        <f>SUMIF(Overview_Moving_Averages!$A$172:$A$335,MAs_stock_list_match!$A129,Overview_Moving_Averages!M$172:M$335)</f>
        <v>0</v>
      </c>
      <c r="O129" s="5">
        <f>SUMIF(Overview_Moving_Averages!$A$172:$A$335,MAs_stock_list_match!$A129,Overview_Moving_Averages!N$172:N$335)</f>
        <v>0</v>
      </c>
      <c r="P129" s="5">
        <f>SUMIF(Overview_Moving_Averages!$A$172:$A$335,MAs_stock_list_match!$A129,Overview_Moving_Averages!O$172:O$335)</f>
        <v>0</v>
      </c>
      <c r="Q129" s="5">
        <f>SUMIF(Overview_Moving_Averages!$A$172:$A$335,MAs_stock_list_match!$A129,Overview_Moving_Averages!P$172:P$335)</f>
        <v>0</v>
      </c>
      <c r="R129" s="5">
        <f>SUMIF(Overview_Moving_Averages!$A$172:$A$335,MAs_stock_list_match!$A129,Overview_Moving_Averages!Q$172:Q$335)</f>
        <v>0</v>
      </c>
      <c r="S129" s="5">
        <f>SUMIF(Overview_Moving_Averages!$A$172:$A$335,MAs_stock_list_match!$A129,Overview_Moving_Averages!R$172:R$335)</f>
        <v>0</v>
      </c>
      <c r="T129" s="5">
        <f>SUMIF(Overview_Moving_Averages!$A$172:$A$335,MAs_stock_list_match!$A129,Overview_Moving_Averages!S$172:S$335)</f>
        <v>0</v>
      </c>
      <c r="U129" s="5">
        <f>SUMIF(Overview_Moving_Averages!$A$172:$A$335,MAs_stock_list_match!$A129,Overview_Moving_Averages!T$172:T$335)</f>
        <v>0</v>
      </c>
      <c r="V129" s="5">
        <f>SUMIF(Overview_Moving_Averages!$A$172:$A$335,MAs_stock_list_match!$A129,Overview_Moving_Averages!U$172:U$335)</f>
        <v>0</v>
      </c>
      <c r="W129" s="5">
        <f>SUMIF(Overview_Moving_Averages!$A$172:$A$335,MAs_stock_list_match!$A129,Overview_Moving_Averages!V$172:V$335)</f>
        <v>0</v>
      </c>
      <c r="X129" s="5">
        <f>SUMIF(Overview_Moving_Averages!$A$172:$A$335,MAs_stock_list_match!$A129,Overview_Moving_Averages!W$172:W$335)</f>
        <v>0</v>
      </c>
      <c r="Y129" s="5">
        <f>SUMIF(Overview_Moving_Averages!$A$172:$A$335,MAs_stock_list_match!$A129,Overview_Moving_Averages!X$172:X$335)</f>
        <v>37.918571428571418</v>
      </c>
    </row>
    <row r="130" spans="1:25" x14ac:dyDescent="0.3">
      <c r="A130" t="s">
        <v>119</v>
      </c>
      <c r="B130">
        <v>2016</v>
      </c>
      <c r="C130" s="5">
        <f>SUMIF(Overview_Moving_Averages!$A$172:$A$335,MAs_stock_list_match!$A130,Overview_Moving_Averages!B$172:B$335)</f>
        <v>5632.5857142857139</v>
      </c>
      <c r="D130" s="5">
        <f>SUMIF(Overview_Moving_Averages!$A$172:$A$335,MAs_stock_list_match!$A130,Overview_Moving_Averages!C$172:C$335)</f>
        <v>4308.3814285714279</v>
      </c>
      <c r="E130" s="5">
        <f>SUMIF(Overview_Moving_Averages!$A$172:$A$335,MAs_stock_list_match!$A130,Overview_Moving_Averages!D$172:D$335)</f>
        <v>12801.192857142856</v>
      </c>
      <c r="F130" s="5">
        <f>SUMIF(Overview_Moving_Averages!$A$172:$A$335,MAs_stock_list_match!$A130,Overview_Moving_Averages!E$172:E$335)</f>
        <v>0</v>
      </c>
      <c r="G130" s="5">
        <f>SUMIF(Overview_Moving_Averages!$A$172:$A$335,MAs_stock_list_match!$A130,Overview_Moving_Averages!F$172:F$335)</f>
        <v>0</v>
      </c>
      <c r="H130" s="5">
        <f>SUMIF(Overview_Moving_Averages!$A$172:$A$335,MAs_stock_list_match!$A130,Overview_Moving_Averages!G$172:G$335)</f>
        <v>0</v>
      </c>
      <c r="I130" s="5">
        <f>SUMIF(Overview_Moving_Averages!$A$172:$A$335,MAs_stock_list_match!$A130,Overview_Moving_Averages!H$172:H$335)</f>
        <v>4.4285714285714282E-2</v>
      </c>
      <c r="J130" s="5">
        <f>SUMIF(Overview_Moving_Averages!$A$172:$A$335,MAs_stock_list_match!$A130,Overview_Moving_Averages!I$172:I$335)</f>
        <v>280.32285714285712</v>
      </c>
      <c r="K130" s="5">
        <f>SUMIF(Overview_Moving_Averages!$A$172:$A$335,MAs_stock_list_match!$A130,Overview_Moving_Averages!J$172:J$335)</f>
        <v>17159.527142857143</v>
      </c>
      <c r="L130" s="5">
        <f>SUMIF(Overview_Moving_Averages!$A$172:$A$335,MAs_stock_list_match!$A130,Overview_Moving_Averages!K$172:K$335)</f>
        <v>0</v>
      </c>
      <c r="M130" s="5">
        <f>SUMIF(Overview_Moving_Averages!$A$172:$A$335,MAs_stock_list_match!$A130,Overview_Moving_Averages!L$172:L$335)</f>
        <v>0</v>
      </c>
      <c r="N130" s="5">
        <f>SUMIF(Overview_Moving_Averages!$A$172:$A$335,MAs_stock_list_match!$A130,Overview_Moving_Averages!M$172:M$335)</f>
        <v>0</v>
      </c>
      <c r="O130" s="5">
        <f>SUMIF(Overview_Moving_Averages!$A$172:$A$335,MAs_stock_list_match!$A130,Overview_Moving_Averages!N$172:N$335)</f>
        <v>0</v>
      </c>
      <c r="P130" s="5">
        <f>SUMIF(Overview_Moving_Averages!$A$172:$A$335,MAs_stock_list_match!$A130,Overview_Moving_Averages!O$172:O$335)</f>
        <v>0</v>
      </c>
      <c r="Q130" s="5">
        <f>SUMIF(Overview_Moving_Averages!$A$172:$A$335,MAs_stock_list_match!$A130,Overview_Moving_Averages!P$172:P$335)</f>
        <v>0</v>
      </c>
      <c r="R130" s="5">
        <f>SUMIF(Overview_Moving_Averages!$A$172:$A$335,MAs_stock_list_match!$A130,Overview_Moving_Averages!Q$172:Q$335)</f>
        <v>0</v>
      </c>
      <c r="S130" s="5">
        <f>SUMIF(Overview_Moving_Averages!$A$172:$A$335,MAs_stock_list_match!$A130,Overview_Moving_Averages!R$172:R$335)</f>
        <v>0</v>
      </c>
      <c r="T130" s="5">
        <f>SUMIF(Overview_Moving_Averages!$A$172:$A$335,MAs_stock_list_match!$A130,Overview_Moving_Averages!S$172:S$335)</f>
        <v>30352.814285714285</v>
      </c>
      <c r="U130" s="5">
        <f>SUMIF(Overview_Moving_Averages!$A$172:$A$335,MAs_stock_list_match!$A130,Overview_Moving_Averages!T$172:T$335)</f>
        <v>718.3042857142857</v>
      </c>
      <c r="V130" s="5">
        <f>SUMIF(Overview_Moving_Averages!$A$172:$A$335,MAs_stock_list_match!$A130,Overview_Moving_Averages!U$172:U$335)</f>
        <v>0</v>
      </c>
      <c r="W130" s="5">
        <f>SUMIF(Overview_Moving_Averages!$A$172:$A$335,MAs_stock_list_match!$A130,Overview_Moving_Averages!V$172:V$335)</f>
        <v>0</v>
      </c>
      <c r="X130" s="5">
        <f>SUMIF(Overview_Moving_Averages!$A$172:$A$335,MAs_stock_list_match!$A130,Overview_Moving_Averages!W$172:W$335)</f>
        <v>0</v>
      </c>
      <c r="Y130" s="5">
        <f>SUMIF(Overview_Moving_Averages!$A$172:$A$335,MAs_stock_list_match!$A130,Overview_Moving_Averages!X$172:X$335)</f>
        <v>5.42</v>
      </c>
    </row>
    <row r="131" spans="1:25" x14ac:dyDescent="0.3">
      <c r="A131" t="s">
        <v>120</v>
      </c>
      <c r="B131">
        <v>2016</v>
      </c>
      <c r="C131" s="5">
        <f>SUMIF(Overview_Moving_Averages!$A$172:$A$335,MAs_stock_list_match!$A131,Overview_Moving_Averages!B$172:B$335)</f>
        <v>327.42857142857144</v>
      </c>
      <c r="D131" s="5">
        <f>SUMIF(Overview_Moving_Averages!$A$172:$A$335,MAs_stock_list_match!$A131,Overview_Moving_Averages!C$172:C$335)</f>
        <v>0</v>
      </c>
      <c r="E131" s="5">
        <f>SUMIF(Overview_Moving_Averages!$A$172:$A$335,MAs_stock_list_match!$A131,Overview_Moving_Averages!D$172:D$335)</f>
        <v>0</v>
      </c>
      <c r="F131" s="5">
        <f>SUMIF(Overview_Moving_Averages!$A$172:$A$335,MAs_stock_list_match!$A131,Overview_Moving_Averages!E$172:E$335)</f>
        <v>0</v>
      </c>
      <c r="G131" s="5">
        <f>SUMIF(Overview_Moving_Averages!$A$172:$A$335,MAs_stock_list_match!$A131,Overview_Moving_Averages!F$172:F$335)</f>
        <v>0</v>
      </c>
      <c r="H131" s="5">
        <f>SUMIF(Overview_Moving_Averages!$A$172:$A$335,MAs_stock_list_match!$A131,Overview_Moving_Averages!G$172:G$335)</f>
        <v>0</v>
      </c>
      <c r="I131" s="5">
        <f>SUMIF(Overview_Moving_Averages!$A$172:$A$335,MAs_stock_list_match!$A131,Overview_Moving_Averages!H$172:H$335)</f>
        <v>0</v>
      </c>
      <c r="J131" s="5">
        <f>SUMIF(Overview_Moving_Averages!$A$172:$A$335,MAs_stock_list_match!$A131,Overview_Moving_Averages!I$172:I$335)</f>
        <v>0.19428571428571431</v>
      </c>
      <c r="K131" s="5">
        <f>SUMIF(Overview_Moving_Averages!$A$172:$A$335,MAs_stock_list_match!$A131,Overview_Moving_Averages!J$172:J$335)</f>
        <v>212.7342857142857</v>
      </c>
      <c r="L131" s="5">
        <f>SUMIF(Overview_Moving_Averages!$A$172:$A$335,MAs_stock_list_match!$A131,Overview_Moving_Averages!K$172:K$335)</f>
        <v>0</v>
      </c>
      <c r="M131" s="5">
        <f>SUMIF(Overview_Moving_Averages!$A$172:$A$335,MAs_stock_list_match!$A131,Overview_Moving_Averages!L$172:L$335)</f>
        <v>0</v>
      </c>
      <c r="N131" s="5">
        <f>SUMIF(Overview_Moving_Averages!$A$172:$A$335,MAs_stock_list_match!$A131,Overview_Moving_Averages!M$172:M$335)</f>
        <v>378.67999999999995</v>
      </c>
      <c r="O131" s="5">
        <f>SUMIF(Overview_Moving_Averages!$A$172:$A$335,MAs_stock_list_match!$A131,Overview_Moving_Averages!N$172:N$335)</f>
        <v>0</v>
      </c>
      <c r="P131" s="5">
        <f>SUMIF(Overview_Moving_Averages!$A$172:$A$335,MAs_stock_list_match!$A131,Overview_Moving_Averages!O$172:O$335)</f>
        <v>0</v>
      </c>
      <c r="Q131" s="5">
        <f>SUMIF(Overview_Moving_Averages!$A$172:$A$335,MAs_stock_list_match!$A131,Overview_Moving_Averages!P$172:P$335)</f>
        <v>0</v>
      </c>
      <c r="R131" s="5">
        <f>SUMIF(Overview_Moving_Averages!$A$172:$A$335,MAs_stock_list_match!$A131,Overview_Moving_Averages!Q$172:Q$335)</f>
        <v>0</v>
      </c>
      <c r="S131" s="5">
        <f>SUMIF(Overview_Moving_Averages!$A$172:$A$335,MAs_stock_list_match!$A131,Overview_Moving_Averages!R$172:R$335)</f>
        <v>0</v>
      </c>
      <c r="T131" s="5">
        <f>SUMIF(Overview_Moving_Averages!$A$172:$A$335,MAs_stock_list_match!$A131,Overview_Moving_Averages!S$172:S$335)</f>
        <v>0</v>
      </c>
      <c r="U131" s="5">
        <f>SUMIF(Overview_Moving_Averages!$A$172:$A$335,MAs_stock_list_match!$A131,Overview_Moving_Averages!T$172:T$335)</f>
        <v>0</v>
      </c>
      <c r="V131" s="5">
        <f>SUMIF(Overview_Moving_Averages!$A$172:$A$335,MAs_stock_list_match!$A131,Overview_Moving_Averages!U$172:U$335)</f>
        <v>0</v>
      </c>
      <c r="W131" s="5">
        <f>SUMIF(Overview_Moving_Averages!$A$172:$A$335,MAs_stock_list_match!$A131,Overview_Moving_Averages!V$172:V$335)</f>
        <v>0</v>
      </c>
      <c r="X131" s="5">
        <f>SUMIF(Overview_Moving_Averages!$A$172:$A$335,MAs_stock_list_match!$A131,Overview_Moving_Averages!W$172:W$335)</f>
        <v>0</v>
      </c>
      <c r="Y131" s="5">
        <f>SUMIF(Overview_Moving_Averages!$A$172:$A$335,MAs_stock_list_match!$A131,Overview_Moving_Averages!X$172:X$335)</f>
        <v>0</v>
      </c>
    </row>
    <row r="132" spans="1:25" x14ac:dyDescent="0.3">
      <c r="A132" t="s">
        <v>121</v>
      </c>
      <c r="B132">
        <v>2016</v>
      </c>
      <c r="C132" s="5">
        <f>SUMIF(Overview_Moving_Averages!$A$172:$A$335,MAs_stock_list_match!$A132,Overview_Moving_Averages!B$172:B$335)</f>
        <v>1395.042857142857</v>
      </c>
      <c r="D132" s="5">
        <f>SUMIF(Overview_Moving_Averages!$A$172:$A$335,MAs_stock_list_match!$A132,Overview_Moving_Averages!C$172:C$335)</f>
        <v>0</v>
      </c>
      <c r="E132" s="5">
        <f>SUMIF(Overview_Moving_Averages!$A$172:$A$335,MAs_stock_list_match!$A132,Overview_Moving_Averages!D$172:D$335)</f>
        <v>0</v>
      </c>
      <c r="F132" s="5">
        <f>SUMIF(Overview_Moving_Averages!$A$172:$A$335,MAs_stock_list_match!$A132,Overview_Moving_Averages!E$172:E$335)</f>
        <v>0</v>
      </c>
      <c r="G132" s="5">
        <f>SUMIF(Overview_Moving_Averages!$A$172:$A$335,MAs_stock_list_match!$A132,Overview_Moving_Averages!F$172:F$335)</f>
        <v>0</v>
      </c>
      <c r="H132" s="5">
        <f>SUMIF(Overview_Moving_Averages!$A$172:$A$335,MAs_stock_list_match!$A132,Overview_Moving_Averages!G$172:G$335)</f>
        <v>0</v>
      </c>
      <c r="I132" s="5">
        <f>SUMIF(Overview_Moving_Averages!$A$172:$A$335,MAs_stock_list_match!$A132,Overview_Moving_Averages!H$172:H$335)</f>
        <v>0</v>
      </c>
      <c r="J132" s="5">
        <f>SUMIF(Overview_Moving_Averages!$A$172:$A$335,MAs_stock_list_match!$A132,Overview_Moving_Averages!I$172:I$335)</f>
        <v>1970.3857142857144</v>
      </c>
      <c r="K132" s="5">
        <f>SUMIF(Overview_Moving_Averages!$A$172:$A$335,MAs_stock_list_match!$A132,Overview_Moving_Averages!J$172:J$335)</f>
        <v>570.2171428571429</v>
      </c>
      <c r="L132" s="5">
        <f>SUMIF(Overview_Moving_Averages!$A$172:$A$335,MAs_stock_list_match!$A132,Overview_Moving_Averages!K$172:K$335)</f>
        <v>0</v>
      </c>
      <c r="M132" s="5">
        <f>SUMIF(Overview_Moving_Averages!$A$172:$A$335,MAs_stock_list_match!$A132,Overview_Moving_Averages!L$172:L$335)</f>
        <v>0</v>
      </c>
      <c r="N132" s="5">
        <f>SUMIF(Overview_Moving_Averages!$A$172:$A$335,MAs_stock_list_match!$A132,Overview_Moving_Averages!M$172:M$335)</f>
        <v>0</v>
      </c>
      <c r="O132" s="5">
        <f>SUMIF(Overview_Moving_Averages!$A$172:$A$335,MAs_stock_list_match!$A132,Overview_Moving_Averages!N$172:N$335)</f>
        <v>0</v>
      </c>
      <c r="P132" s="5">
        <f>SUMIF(Overview_Moving_Averages!$A$172:$A$335,MAs_stock_list_match!$A132,Overview_Moving_Averages!O$172:O$335)</f>
        <v>0</v>
      </c>
      <c r="Q132" s="5">
        <f>SUMIF(Overview_Moving_Averages!$A$172:$A$335,MAs_stock_list_match!$A132,Overview_Moving_Averages!P$172:P$335)</f>
        <v>0</v>
      </c>
      <c r="R132" s="5">
        <f>SUMIF(Overview_Moving_Averages!$A$172:$A$335,MAs_stock_list_match!$A132,Overview_Moving_Averages!Q$172:Q$335)</f>
        <v>0</v>
      </c>
      <c r="S132" s="5">
        <f>SUMIF(Overview_Moving_Averages!$A$172:$A$335,MAs_stock_list_match!$A132,Overview_Moving_Averages!R$172:R$335)</f>
        <v>0</v>
      </c>
      <c r="T132" s="5">
        <f>SUMIF(Overview_Moving_Averages!$A$172:$A$335,MAs_stock_list_match!$A132,Overview_Moving_Averages!S$172:S$335)</f>
        <v>65.914285714285711</v>
      </c>
      <c r="U132" s="5">
        <f>SUMIF(Overview_Moving_Averages!$A$172:$A$335,MAs_stock_list_match!$A132,Overview_Moving_Averages!T$172:T$335)</f>
        <v>0</v>
      </c>
      <c r="V132" s="5">
        <f>SUMIF(Overview_Moving_Averages!$A$172:$A$335,MAs_stock_list_match!$A132,Overview_Moving_Averages!U$172:U$335)</f>
        <v>0</v>
      </c>
      <c r="W132" s="5">
        <f>SUMIF(Overview_Moving_Averages!$A$172:$A$335,MAs_stock_list_match!$A132,Overview_Moving_Averages!V$172:V$335)</f>
        <v>0</v>
      </c>
      <c r="X132" s="5">
        <f>SUMIF(Overview_Moving_Averages!$A$172:$A$335,MAs_stock_list_match!$A132,Overview_Moving_Averages!W$172:W$335)</f>
        <v>0</v>
      </c>
      <c r="Y132" s="5">
        <f>SUMIF(Overview_Moving_Averages!$A$172:$A$335,MAs_stock_list_match!$A132,Overview_Moving_Averages!X$172:X$335)</f>
        <v>0</v>
      </c>
    </row>
    <row r="133" spans="1:25" x14ac:dyDescent="0.3">
      <c r="A133" t="s">
        <v>123</v>
      </c>
      <c r="B133">
        <v>2016</v>
      </c>
      <c r="C133" s="5">
        <f>SUMIF(Overview_Moving_Averages!$A$172:$A$335,MAs_stock_list_match!$A133,Overview_Moving_Averages!B$172:B$335)</f>
        <v>199.4</v>
      </c>
      <c r="D133" s="5">
        <f>SUMIF(Overview_Moving_Averages!$A$172:$A$335,MAs_stock_list_match!$A133,Overview_Moving_Averages!C$172:C$335)</f>
        <v>0</v>
      </c>
      <c r="E133" s="5">
        <f>SUMIF(Overview_Moving_Averages!$A$172:$A$335,MAs_stock_list_match!$A133,Overview_Moving_Averages!D$172:D$335)</f>
        <v>0</v>
      </c>
      <c r="F133" s="5">
        <f>SUMIF(Overview_Moving_Averages!$A$172:$A$335,MAs_stock_list_match!$A133,Overview_Moving_Averages!E$172:E$335)</f>
        <v>0</v>
      </c>
      <c r="G133" s="5">
        <f>SUMIF(Overview_Moving_Averages!$A$172:$A$335,MAs_stock_list_match!$A133,Overview_Moving_Averages!F$172:F$335)</f>
        <v>0</v>
      </c>
      <c r="H133" s="5">
        <f>SUMIF(Overview_Moving_Averages!$A$172:$A$335,MAs_stock_list_match!$A133,Overview_Moving_Averages!G$172:G$335)</f>
        <v>0</v>
      </c>
      <c r="I133" s="5">
        <f>SUMIF(Overview_Moving_Averages!$A$172:$A$335,MAs_stock_list_match!$A133,Overview_Moving_Averages!H$172:H$335)</f>
        <v>0</v>
      </c>
      <c r="J133" s="5">
        <f>SUMIF(Overview_Moving_Averages!$A$172:$A$335,MAs_stock_list_match!$A133,Overview_Moving_Averages!I$172:I$335)</f>
        <v>121.21428571428571</v>
      </c>
      <c r="K133" s="5">
        <f>SUMIF(Overview_Moving_Averages!$A$172:$A$335,MAs_stock_list_match!$A133,Overview_Moving_Averages!J$172:J$335)</f>
        <v>37.324285714285715</v>
      </c>
      <c r="L133" s="5">
        <f>SUMIF(Overview_Moving_Averages!$A$172:$A$335,MAs_stock_list_match!$A133,Overview_Moving_Averages!K$172:K$335)</f>
        <v>0</v>
      </c>
      <c r="M133" s="5">
        <f>SUMIF(Overview_Moving_Averages!$A$172:$A$335,MAs_stock_list_match!$A133,Overview_Moving_Averages!L$172:L$335)</f>
        <v>0</v>
      </c>
      <c r="N133" s="5">
        <f>SUMIF(Overview_Moving_Averages!$A$172:$A$335,MAs_stock_list_match!$A133,Overview_Moving_Averages!M$172:M$335)</f>
        <v>64.198571428571427</v>
      </c>
      <c r="O133" s="5">
        <f>SUMIF(Overview_Moving_Averages!$A$172:$A$335,MAs_stock_list_match!$A133,Overview_Moving_Averages!N$172:N$335)</f>
        <v>0</v>
      </c>
      <c r="P133" s="5">
        <f>SUMIF(Overview_Moving_Averages!$A$172:$A$335,MAs_stock_list_match!$A133,Overview_Moving_Averages!O$172:O$335)</f>
        <v>0</v>
      </c>
      <c r="Q133" s="5">
        <f>SUMIF(Overview_Moving_Averages!$A$172:$A$335,MAs_stock_list_match!$A133,Overview_Moving_Averages!P$172:P$335)</f>
        <v>0</v>
      </c>
      <c r="R133" s="5">
        <f>SUMIF(Overview_Moving_Averages!$A$172:$A$335,MAs_stock_list_match!$A133,Overview_Moving_Averages!Q$172:Q$335)</f>
        <v>0</v>
      </c>
      <c r="S133" s="5">
        <f>SUMIF(Overview_Moving_Averages!$A$172:$A$335,MAs_stock_list_match!$A133,Overview_Moving_Averages!R$172:R$335)</f>
        <v>0</v>
      </c>
      <c r="T133" s="5">
        <f>SUMIF(Overview_Moving_Averages!$A$172:$A$335,MAs_stock_list_match!$A133,Overview_Moving_Averages!S$172:S$335)</f>
        <v>0</v>
      </c>
      <c r="U133" s="5">
        <f>SUMIF(Overview_Moving_Averages!$A$172:$A$335,MAs_stock_list_match!$A133,Overview_Moving_Averages!T$172:T$335)</f>
        <v>0</v>
      </c>
      <c r="V133" s="5">
        <f>SUMIF(Overview_Moving_Averages!$A$172:$A$335,MAs_stock_list_match!$A133,Overview_Moving_Averages!U$172:U$335)</f>
        <v>0</v>
      </c>
      <c r="W133" s="5">
        <f>SUMIF(Overview_Moving_Averages!$A$172:$A$335,MAs_stock_list_match!$A133,Overview_Moving_Averages!V$172:V$335)</f>
        <v>0</v>
      </c>
      <c r="X133" s="5">
        <f>SUMIF(Overview_Moving_Averages!$A$172:$A$335,MAs_stock_list_match!$A133,Overview_Moving_Averages!W$172:W$335)</f>
        <v>0</v>
      </c>
      <c r="Y133" s="5">
        <f>SUMIF(Overview_Moving_Averages!$A$172:$A$335,MAs_stock_list_match!$A133,Overview_Moving_Averages!X$172:X$335)</f>
        <v>0</v>
      </c>
    </row>
    <row r="134" spans="1:25" x14ac:dyDescent="0.3">
      <c r="A134" t="s">
        <v>126</v>
      </c>
      <c r="B134">
        <v>2016</v>
      </c>
      <c r="C134" s="5">
        <f>SUMIF(Overview_Moving_Averages!$A$172:$A$335,MAs_stock_list_match!$A134,Overview_Moving_Averages!B$172:B$335)</f>
        <v>0</v>
      </c>
      <c r="D134" s="5">
        <f>SUMIF(Overview_Moving_Averages!$A$172:$A$335,MAs_stock_list_match!$A134,Overview_Moving_Averages!C$172:C$335)</f>
        <v>815.06428571428569</v>
      </c>
      <c r="E134" s="5">
        <f>SUMIF(Overview_Moving_Averages!$A$172:$A$335,MAs_stock_list_match!$A134,Overview_Moving_Averages!D$172:D$335)</f>
        <v>6.0200000000000005</v>
      </c>
      <c r="F134" s="5">
        <f>SUMIF(Overview_Moving_Averages!$A$172:$A$335,MAs_stock_list_match!$A134,Overview_Moving_Averages!E$172:E$335)</f>
        <v>0</v>
      </c>
      <c r="G134" s="5">
        <f>SUMIF(Overview_Moving_Averages!$A$172:$A$335,MAs_stock_list_match!$A134,Overview_Moving_Averages!F$172:F$335)</f>
        <v>11.581428571428571</v>
      </c>
      <c r="H134" s="5">
        <f>SUMIF(Overview_Moving_Averages!$A$172:$A$335,MAs_stock_list_match!$A134,Overview_Moving_Averages!G$172:G$335)</f>
        <v>0</v>
      </c>
      <c r="I134" s="5">
        <f>SUMIF(Overview_Moving_Averages!$A$172:$A$335,MAs_stock_list_match!$A134,Overview_Moving_Averages!H$172:H$335)</f>
        <v>0</v>
      </c>
      <c r="J134" s="5">
        <f>SUMIF(Overview_Moving_Averages!$A$172:$A$335,MAs_stock_list_match!$A134,Overview_Moving_Averages!I$172:I$335)</f>
        <v>77.782857142857168</v>
      </c>
      <c r="K134" s="5">
        <f>SUMIF(Overview_Moving_Averages!$A$172:$A$335,MAs_stock_list_match!$A134,Overview_Moving_Averages!J$172:J$335)</f>
        <v>568.42000000000007</v>
      </c>
      <c r="L134" s="5">
        <f>SUMIF(Overview_Moving_Averages!$A$172:$A$335,MAs_stock_list_match!$A134,Overview_Moving_Averages!K$172:K$335)</f>
        <v>0</v>
      </c>
      <c r="M134" s="5">
        <f>SUMIF(Overview_Moving_Averages!$A$172:$A$335,MAs_stock_list_match!$A134,Overview_Moving_Averages!L$172:L$335)</f>
        <v>634.62857142857138</v>
      </c>
      <c r="N134" s="5">
        <f>SUMIF(Overview_Moving_Averages!$A$172:$A$335,MAs_stock_list_match!$A134,Overview_Moving_Averages!M$172:M$335)</f>
        <v>0.88857142857142857</v>
      </c>
      <c r="O134" s="5">
        <f>SUMIF(Overview_Moving_Averages!$A$172:$A$335,MAs_stock_list_match!$A134,Overview_Moving_Averages!N$172:N$335)</f>
        <v>0</v>
      </c>
      <c r="P134" s="5">
        <f>SUMIF(Overview_Moving_Averages!$A$172:$A$335,MAs_stock_list_match!$A134,Overview_Moving_Averages!O$172:O$335)</f>
        <v>282.85714285714283</v>
      </c>
      <c r="Q134" s="5">
        <f>SUMIF(Overview_Moving_Averages!$A$172:$A$335,MAs_stock_list_match!$A134,Overview_Moving_Averages!P$172:P$335)</f>
        <v>0</v>
      </c>
      <c r="R134" s="5">
        <f>SUMIF(Overview_Moving_Averages!$A$172:$A$335,MAs_stock_list_match!$A134,Overview_Moving_Averages!Q$172:Q$335)</f>
        <v>0</v>
      </c>
      <c r="S134" s="5">
        <f>SUMIF(Overview_Moving_Averages!$A$172:$A$335,MAs_stock_list_match!$A134,Overview_Moving_Averages!R$172:R$335)</f>
        <v>0</v>
      </c>
      <c r="T134" s="5">
        <f>SUMIF(Overview_Moving_Averages!$A$172:$A$335,MAs_stock_list_match!$A134,Overview_Moving_Averages!S$172:S$335)</f>
        <v>0</v>
      </c>
      <c r="U134" s="5">
        <f>SUMIF(Overview_Moving_Averages!$A$172:$A$335,MAs_stock_list_match!$A134,Overview_Moving_Averages!T$172:T$335)</f>
        <v>132345.98285714287</v>
      </c>
      <c r="V134" s="5">
        <f>SUMIF(Overview_Moving_Averages!$A$172:$A$335,MAs_stock_list_match!$A134,Overview_Moving_Averages!U$172:U$335)</f>
        <v>239.42714285714283</v>
      </c>
      <c r="W134" s="5">
        <f>SUMIF(Overview_Moving_Averages!$A$172:$A$335,MAs_stock_list_match!$A134,Overview_Moving_Averages!V$172:V$335)</f>
        <v>20.16</v>
      </c>
      <c r="X134" s="5">
        <f>SUMIF(Overview_Moving_Averages!$A$172:$A$335,MAs_stock_list_match!$A134,Overview_Moving_Averages!W$172:W$335)</f>
        <v>0</v>
      </c>
      <c r="Y134" s="5">
        <f>SUMIF(Overview_Moving_Averages!$A$172:$A$335,MAs_stock_list_match!$A134,Overview_Moving_Averages!X$172:X$335)</f>
        <v>0</v>
      </c>
    </row>
    <row r="135" spans="1:25" x14ac:dyDescent="0.3">
      <c r="A135" t="s">
        <v>199</v>
      </c>
      <c r="B135">
        <v>2016</v>
      </c>
      <c r="C135" s="5">
        <f>SUMIF(Overview_Moving_Averages!$A$172:$A$335,MAs_stock_list_match!$A135,Overview_Moving_Averages!B$172:B$335)</f>
        <v>0</v>
      </c>
      <c r="D135" s="5">
        <f>SUMIF(Overview_Moving_Averages!$A$172:$A$335,MAs_stock_list_match!$A135,Overview_Moving_Averages!C$172:C$335)</f>
        <v>0</v>
      </c>
      <c r="E135" s="5">
        <f>SUMIF(Overview_Moving_Averages!$A$172:$A$335,MAs_stock_list_match!$A135,Overview_Moving_Averages!D$172:D$335)</f>
        <v>0</v>
      </c>
      <c r="F135" s="5">
        <f>SUMIF(Overview_Moving_Averages!$A$172:$A$335,MAs_stock_list_match!$A135,Overview_Moving_Averages!E$172:E$335)</f>
        <v>0</v>
      </c>
      <c r="G135" s="5">
        <f>SUMIF(Overview_Moving_Averages!$A$172:$A$335,MAs_stock_list_match!$A135,Overview_Moving_Averages!F$172:F$335)</f>
        <v>0</v>
      </c>
      <c r="H135" s="5">
        <f>SUMIF(Overview_Moving_Averages!$A$172:$A$335,MAs_stock_list_match!$A135,Overview_Moving_Averages!G$172:G$335)</f>
        <v>0</v>
      </c>
      <c r="I135" s="5">
        <f>SUMIF(Overview_Moving_Averages!$A$172:$A$335,MAs_stock_list_match!$A135,Overview_Moving_Averages!H$172:H$335)</f>
        <v>0</v>
      </c>
      <c r="J135" s="5">
        <f>SUMIF(Overview_Moving_Averages!$A$172:$A$335,MAs_stock_list_match!$A135,Overview_Moving_Averages!I$172:I$335)</f>
        <v>0</v>
      </c>
      <c r="K135" s="5">
        <f>SUMIF(Overview_Moving_Averages!$A$172:$A$335,MAs_stock_list_match!$A135,Overview_Moving_Averages!J$172:J$335)</f>
        <v>0</v>
      </c>
      <c r="L135" s="5">
        <f>SUMIF(Overview_Moving_Averages!$A$172:$A$335,MAs_stock_list_match!$A135,Overview_Moving_Averages!K$172:K$335)</f>
        <v>0</v>
      </c>
      <c r="M135" s="5">
        <f>SUMIF(Overview_Moving_Averages!$A$172:$A$335,MAs_stock_list_match!$A135,Overview_Moving_Averages!L$172:L$335)</f>
        <v>0</v>
      </c>
      <c r="N135" s="5">
        <f>SUMIF(Overview_Moving_Averages!$A$172:$A$335,MAs_stock_list_match!$A135,Overview_Moving_Averages!M$172:M$335)</f>
        <v>0</v>
      </c>
      <c r="O135" s="5">
        <f>SUMIF(Overview_Moving_Averages!$A$172:$A$335,MAs_stock_list_match!$A135,Overview_Moving_Averages!N$172:N$335)</f>
        <v>0</v>
      </c>
      <c r="P135" s="5">
        <f>SUMIF(Overview_Moving_Averages!$A$172:$A$335,MAs_stock_list_match!$A135,Overview_Moving_Averages!O$172:O$335)</f>
        <v>0</v>
      </c>
      <c r="Q135" s="5">
        <f>SUMIF(Overview_Moving_Averages!$A$172:$A$335,MAs_stock_list_match!$A135,Overview_Moving_Averages!P$172:P$335)</f>
        <v>0</v>
      </c>
      <c r="R135" s="5">
        <f>SUMIF(Overview_Moving_Averages!$A$172:$A$335,MAs_stock_list_match!$A135,Overview_Moving_Averages!Q$172:Q$335)</f>
        <v>0</v>
      </c>
      <c r="S135" s="5">
        <f>SUMIF(Overview_Moving_Averages!$A$172:$A$335,MAs_stock_list_match!$A135,Overview_Moving_Averages!R$172:R$335)</f>
        <v>0</v>
      </c>
      <c r="T135" s="5">
        <f>SUMIF(Overview_Moving_Averages!$A$172:$A$335,MAs_stock_list_match!$A135,Overview_Moving_Averages!S$172:S$335)</f>
        <v>0</v>
      </c>
      <c r="U135" s="5">
        <f>SUMIF(Overview_Moving_Averages!$A$172:$A$335,MAs_stock_list_match!$A135,Overview_Moving_Averages!T$172:T$335)</f>
        <v>0</v>
      </c>
      <c r="V135" s="5">
        <f>SUMIF(Overview_Moving_Averages!$A$172:$A$335,MAs_stock_list_match!$A135,Overview_Moving_Averages!U$172:U$335)</f>
        <v>0</v>
      </c>
      <c r="W135" s="5">
        <f>SUMIF(Overview_Moving_Averages!$A$172:$A$335,MAs_stock_list_match!$A135,Overview_Moving_Averages!V$172:V$335)</f>
        <v>0</v>
      </c>
      <c r="X135" s="5">
        <f>SUMIF(Overview_Moving_Averages!$A$172:$A$335,MAs_stock_list_match!$A135,Overview_Moving_Averages!W$172:W$335)</f>
        <v>0</v>
      </c>
      <c r="Y135" s="5">
        <f>SUMIF(Overview_Moving_Averages!$A$172:$A$335,MAs_stock_list_match!$A135,Overview_Moving_Averages!X$172:X$335)</f>
        <v>0</v>
      </c>
    </row>
    <row r="136" spans="1:25" x14ac:dyDescent="0.3">
      <c r="A136" t="s">
        <v>127</v>
      </c>
      <c r="B136">
        <v>2016</v>
      </c>
      <c r="C136" s="5">
        <f>SUMIF(Overview_Moving_Averages!$A$172:$A$335,MAs_stock_list_match!$A136,Overview_Moving_Averages!B$172:B$335)</f>
        <v>6.8</v>
      </c>
      <c r="D136" s="5">
        <f>SUMIF(Overview_Moving_Averages!$A$172:$A$335,MAs_stock_list_match!$A136,Overview_Moving_Averages!C$172:C$335)</f>
        <v>8447.6814285714299</v>
      </c>
      <c r="E136" s="5">
        <f>SUMIF(Overview_Moving_Averages!$A$172:$A$335,MAs_stock_list_match!$A136,Overview_Moving_Averages!D$172:D$335)</f>
        <v>3829.3085714285721</v>
      </c>
      <c r="F136" s="5">
        <f>SUMIF(Overview_Moving_Averages!$A$172:$A$335,MAs_stock_list_match!$A136,Overview_Moving_Averages!E$172:E$335)</f>
        <v>0</v>
      </c>
      <c r="G136" s="5">
        <f>SUMIF(Overview_Moving_Averages!$A$172:$A$335,MAs_stock_list_match!$A136,Overview_Moving_Averages!F$172:F$335)</f>
        <v>16.975714285714286</v>
      </c>
      <c r="H136" s="5">
        <f>SUMIF(Overview_Moving_Averages!$A$172:$A$335,MAs_stock_list_match!$A136,Overview_Moving_Averages!G$172:G$335)</f>
        <v>0</v>
      </c>
      <c r="I136" s="5">
        <f>SUMIF(Overview_Moving_Averages!$A$172:$A$335,MAs_stock_list_match!$A136,Overview_Moving_Averages!H$172:H$335)</f>
        <v>38.687714285714286</v>
      </c>
      <c r="J136" s="5">
        <f>SUMIF(Overview_Moving_Averages!$A$172:$A$335,MAs_stock_list_match!$A136,Overview_Moving_Averages!I$172:I$335)</f>
        <v>11184.914285714285</v>
      </c>
      <c r="K136" s="5">
        <f>SUMIF(Overview_Moving_Averages!$A$172:$A$335,MAs_stock_list_match!$A136,Overview_Moving_Averages!J$172:J$335)</f>
        <v>12983.661428571429</v>
      </c>
      <c r="L136" s="5">
        <f>SUMIF(Overview_Moving_Averages!$A$172:$A$335,MAs_stock_list_match!$A136,Overview_Moving_Averages!K$172:K$335)</f>
        <v>0</v>
      </c>
      <c r="M136" s="5">
        <f>SUMIF(Overview_Moving_Averages!$A$172:$A$335,MAs_stock_list_match!$A136,Overview_Moving_Averages!L$172:L$335)</f>
        <v>0</v>
      </c>
      <c r="N136" s="5">
        <f>SUMIF(Overview_Moving_Averages!$A$172:$A$335,MAs_stock_list_match!$A136,Overview_Moving_Averages!M$172:M$335)</f>
        <v>269.10000000000002</v>
      </c>
      <c r="O136" s="5">
        <f>SUMIF(Overview_Moving_Averages!$A$172:$A$335,MAs_stock_list_match!$A136,Overview_Moving_Averages!N$172:N$335)</f>
        <v>0</v>
      </c>
      <c r="P136" s="5">
        <f>SUMIF(Overview_Moving_Averages!$A$172:$A$335,MAs_stock_list_match!$A136,Overview_Moving_Averages!O$172:O$335)</f>
        <v>0</v>
      </c>
      <c r="Q136" s="5">
        <f>SUMIF(Overview_Moving_Averages!$A$172:$A$335,MAs_stock_list_match!$A136,Overview_Moving_Averages!P$172:P$335)</f>
        <v>0</v>
      </c>
      <c r="R136" s="5">
        <f>SUMIF(Overview_Moving_Averages!$A$172:$A$335,MAs_stock_list_match!$A136,Overview_Moving_Averages!Q$172:Q$335)</f>
        <v>0</v>
      </c>
      <c r="S136" s="5">
        <f>SUMIF(Overview_Moving_Averages!$A$172:$A$335,MAs_stock_list_match!$A136,Overview_Moving_Averages!R$172:R$335)</f>
        <v>0</v>
      </c>
      <c r="T136" s="5">
        <f>SUMIF(Overview_Moving_Averages!$A$172:$A$335,MAs_stock_list_match!$A136,Overview_Moving_Averages!S$172:S$335)</f>
        <v>55.542857142857137</v>
      </c>
      <c r="U136" s="5">
        <f>SUMIF(Overview_Moving_Averages!$A$172:$A$335,MAs_stock_list_match!$A136,Overview_Moving_Averages!T$172:T$335)</f>
        <v>38711.705714285716</v>
      </c>
      <c r="V136" s="5">
        <f>SUMIF(Overview_Moving_Averages!$A$172:$A$335,MAs_stock_list_match!$A136,Overview_Moving_Averages!U$172:U$335)</f>
        <v>176.91285714285712</v>
      </c>
      <c r="W136" s="5">
        <f>SUMIF(Overview_Moving_Averages!$A$172:$A$335,MAs_stock_list_match!$A136,Overview_Moving_Averages!V$172:V$335)</f>
        <v>0</v>
      </c>
      <c r="X136" s="5">
        <f>SUMIF(Overview_Moving_Averages!$A$172:$A$335,MAs_stock_list_match!$A136,Overview_Moving_Averages!W$172:W$335)</f>
        <v>0</v>
      </c>
      <c r="Y136" s="5">
        <f>SUMIF(Overview_Moving_Averages!$A$172:$A$335,MAs_stock_list_match!$A136,Overview_Moving_Averages!X$172:X$335)</f>
        <v>900.43571428571431</v>
      </c>
    </row>
    <row r="137" spans="1:25" x14ac:dyDescent="0.3">
      <c r="A137" t="s">
        <v>128</v>
      </c>
      <c r="B137">
        <v>2016</v>
      </c>
      <c r="C137" s="5">
        <f>SUMIF(Overview_Moving_Averages!$A$172:$A$335,MAs_stock_list_match!$A137,Overview_Moving_Averages!B$172:B$335)</f>
        <v>0</v>
      </c>
      <c r="D137" s="5">
        <f>SUMIF(Overview_Moving_Averages!$A$172:$A$335,MAs_stock_list_match!$A137,Overview_Moving_Averages!C$172:C$335)</f>
        <v>0</v>
      </c>
      <c r="E137" s="5">
        <f>SUMIF(Overview_Moving_Averages!$A$172:$A$335,MAs_stock_list_match!$A137,Overview_Moving_Averages!D$172:D$335)</f>
        <v>0</v>
      </c>
      <c r="F137" s="5">
        <f>SUMIF(Overview_Moving_Averages!$A$172:$A$335,MAs_stock_list_match!$A137,Overview_Moving_Averages!E$172:E$335)</f>
        <v>0</v>
      </c>
      <c r="G137" s="5">
        <f>SUMIF(Overview_Moving_Averages!$A$172:$A$335,MAs_stock_list_match!$A137,Overview_Moving_Averages!F$172:F$335)</f>
        <v>0</v>
      </c>
      <c r="H137" s="5">
        <f>SUMIF(Overview_Moving_Averages!$A$172:$A$335,MAs_stock_list_match!$A137,Overview_Moving_Averages!G$172:G$335)</f>
        <v>0</v>
      </c>
      <c r="I137" s="5">
        <f>SUMIF(Overview_Moving_Averages!$A$172:$A$335,MAs_stock_list_match!$A137,Overview_Moving_Averages!H$172:H$335)</f>
        <v>0</v>
      </c>
      <c r="J137" s="5">
        <f>SUMIF(Overview_Moving_Averages!$A$172:$A$335,MAs_stock_list_match!$A137,Overview_Moving_Averages!I$172:I$335)</f>
        <v>0</v>
      </c>
      <c r="K137" s="5">
        <f>SUMIF(Overview_Moving_Averages!$A$172:$A$335,MAs_stock_list_match!$A137,Overview_Moving_Averages!J$172:J$335)</f>
        <v>0</v>
      </c>
      <c r="L137" s="5">
        <f>SUMIF(Overview_Moving_Averages!$A$172:$A$335,MAs_stock_list_match!$A137,Overview_Moving_Averages!K$172:K$335)</f>
        <v>0</v>
      </c>
      <c r="M137" s="5">
        <f>SUMIF(Overview_Moving_Averages!$A$172:$A$335,MAs_stock_list_match!$A137,Overview_Moving_Averages!L$172:L$335)</f>
        <v>0</v>
      </c>
      <c r="N137" s="5">
        <f>SUMIF(Overview_Moving_Averages!$A$172:$A$335,MAs_stock_list_match!$A137,Overview_Moving_Averages!M$172:M$335)</f>
        <v>0</v>
      </c>
      <c r="O137" s="5">
        <f>SUMIF(Overview_Moving_Averages!$A$172:$A$335,MAs_stock_list_match!$A137,Overview_Moving_Averages!N$172:N$335)</f>
        <v>0</v>
      </c>
      <c r="P137" s="5">
        <f>SUMIF(Overview_Moving_Averages!$A$172:$A$335,MAs_stock_list_match!$A137,Overview_Moving_Averages!O$172:O$335)</f>
        <v>35692</v>
      </c>
      <c r="Q137" s="5">
        <f>SUMIF(Overview_Moving_Averages!$A$172:$A$335,MAs_stock_list_match!$A137,Overview_Moving_Averages!P$172:P$335)</f>
        <v>0</v>
      </c>
      <c r="R137" s="5">
        <f>SUMIF(Overview_Moving_Averages!$A$172:$A$335,MAs_stock_list_match!$A137,Overview_Moving_Averages!Q$172:Q$335)</f>
        <v>0</v>
      </c>
      <c r="S137" s="5">
        <f>SUMIF(Overview_Moving_Averages!$A$172:$A$335,MAs_stock_list_match!$A137,Overview_Moving_Averages!R$172:R$335)</f>
        <v>0</v>
      </c>
      <c r="T137" s="5">
        <f>SUMIF(Overview_Moving_Averages!$A$172:$A$335,MAs_stock_list_match!$A137,Overview_Moving_Averages!S$172:S$335)</f>
        <v>0</v>
      </c>
      <c r="U137" s="5">
        <f>SUMIF(Overview_Moving_Averages!$A$172:$A$335,MAs_stock_list_match!$A137,Overview_Moving_Averages!T$172:T$335)</f>
        <v>2.9628571428571431</v>
      </c>
      <c r="V137" s="5">
        <f>SUMIF(Overview_Moving_Averages!$A$172:$A$335,MAs_stock_list_match!$A137,Overview_Moving_Averages!U$172:U$335)</f>
        <v>0</v>
      </c>
      <c r="W137" s="5">
        <f>SUMIF(Overview_Moving_Averages!$A$172:$A$335,MAs_stock_list_match!$A137,Overview_Moving_Averages!V$172:V$335)</f>
        <v>0</v>
      </c>
      <c r="X137" s="5">
        <f>SUMIF(Overview_Moving_Averages!$A$172:$A$335,MAs_stock_list_match!$A137,Overview_Moving_Averages!W$172:W$335)</f>
        <v>0</v>
      </c>
      <c r="Y137" s="5">
        <f>SUMIF(Overview_Moving_Averages!$A$172:$A$335,MAs_stock_list_match!$A137,Overview_Moving_Averages!X$172:X$335)</f>
        <v>0</v>
      </c>
    </row>
    <row r="138" spans="1:25" x14ac:dyDescent="0.3">
      <c r="A138" t="s">
        <v>200</v>
      </c>
      <c r="B138">
        <v>2016</v>
      </c>
      <c r="C138" s="5">
        <f>SUMIF(Overview_Moving_Averages!$A$172:$A$335,MAs_stock_list_match!$A138,Overview_Moving_Averages!B$172:B$335)</f>
        <v>0</v>
      </c>
      <c r="D138" s="5">
        <f>SUMIF(Overview_Moving_Averages!$A$172:$A$335,MAs_stock_list_match!$A138,Overview_Moving_Averages!C$172:C$335)</f>
        <v>0</v>
      </c>
      <c r="E138" s="5">
        <f>SUMIF(Overview_Moving_Averages!$A$172:$A$335,MAs_stock_list_match!$A138,Overview_Moving_Averages!D$172:D$335)</f>
        <v>0</v>
      </c>
      <c r="F138" s="5">
        <f>SUMIF(Overview_Moving_Averages!$A$172:$A$335,MAs_stock_list_match!$A138,Overview_Moving_Averages!E$172:E$335)</f>
        <v>0</v>
      </c>
      <c r="G138" s="5">
        <f>SUMIF(Overview_Moving_Averages!$A$172:$A$335,MAs_stock_list_match!$A138,Overview_Moving_Averages!F$172:F$335)</f>
        <v>0</v>
      </c>
      <c r="H138" s="5">
        <f>SUMIF(Overview_Moving_Averages!$A$172:$A$335,MAs_stock_list_match!$A138,Overview_Moving_Averages!G$172:G$335)</f>
        <v>0</v>
      </c>
      <c r="I138" s="5">
        <f>SUMIF(Overview_Moving_Averages!$A$172:$A$335,MAs_stock_list_match!$A138,Overview_Moving_Averages!H$172:H$335)</f>
        <v>0</v>
      </c>
      <c r="J138" s="5">
        <f>SUMIF(Overview_Moving_Averages!$A$172:$A$335,MAs_stock_list_match!$A138,Overview_Moving_Averages!I$172:I$335)</f>
        <v>0</v>
      </c>
      <c r="K138" s="5">
        <f>SUMIF(Overview_Moving_Averages!$A$172:$A$335,MAs_stock_list_match!$A138,Overview_Moving_Averages!J$172:J$335)</f>
        <v>0</v>
      </c>
      <c r="L138" s="5">
        <f>SUMIF(Overview_Moving_Averages!$A$172:$A$335,MAs_stock_list_match!$A138,Overview_Moving_Averages!K$172:K$335)</f>
        <v>0</v>
      </c>
      <c r="M138" s="5">
        <f>SUMIF(Overview_Moving_Averages!$A$172:$A$335,MAs_stock_list_match!$A138,Overview_Moving_Averages!L$172:L$335)</f>
        <v>0</v>
      </c>
      <c r="N138" s="5">
        <f>SUMIF(Overview_Moving_Averages!$A$172:$A$335,MAs_stock_list_match!$A138,Overview_Moving_Averages!M$172:M$335)</f>
        <v>0</v>
      </c>
      <c r="O138" s="5">
        <f>SUMIF(Overview_Moving_Averages!$A$172:$A$335,MAs_stock_list_match!$A138,Overview_Moving_Averages!N$172:N$335)</f>
        <v>0</v>
      </c>
      <c r="P138" s="5">
        <f>SUMIF(Overview_Moving_Averages!$A$172:$A$335,MAs_stock_list_match!$A138,Overview_Moving_Averages!O$172:O$335)</f>
        <v>0</v>
      </c>
      <c r="Q138" s="5">
        <f>SUMIF(Overview_Moving_Averages!$A$172:$A$335,MAs_stock_list_match!$A138,Overview_Moving_Averages!P$172:P$335)</f>
        <v>0</v>
      </c>
      <c r="R138" s="5">
        <f>SUMIF(Overview_Moving_Averages!$A$172:$A$335,MAs_stock_list_match!$A138,Overview_Moving_Averages!Q$172:Q$335)</f>
        <v>0</v>
      </c>
      <c r="S138" s="5">
        <f>SUMIF(Overview_Moving_Averages!$A$172:$A$335,MAs_stock_list_match!$A138,Overview_Moving_Averages!R$172:R$335)</f>
        <v>0</v>
      </c>
      <c r="T138" s="5">
        <f>SUMIF(Overview_Moving_Averages!$A$172:$A$335,MAs_stock_list_match!$A138,Overview_Moving_Averages!S$172:S$335)</f>
        <v>0</v>
      </c>
      <c r="U138" s="5">
        <f>SUMIF(Overview_Moving_Averages!$A$172:$A$335,MAs_stock_list_match!$A138,Overview_Moving_Averages!T$172:T$335)</f>
        <v>0</v>
      </c>
      <c r="V138" s="5">
        <f>SUMIF(Overview_Moving_Averages!$A$172:$A$335,MAs_stock_list_match!$A138,Overview_Moving_Averages!U$172:U$335)</f>
        <v>0</v>
      </c>
      <c r="W138" s="5">
        <f>SUMIF(Overview_Moving_Averages!$A$172:$A$335,MAs_stock_list_match!$A138,Overview_Moving_Averages!V$172:V$335)</f>
        <v>0</v>
      </c>
      <c r="X138" s="5">
        <f>SUMIF(Overview_Moving_Averages!$A$172:$A$335,MAs_stock_list_match!$A138,Overview_Moving_Averages!W$172:W$335)</f>
        <v>0</v>
      </c>
      <c r="Y138" s="5">
        <f>SUMIF(Overview_Moving_Averages!$A$172:$A$335,MAs_stock_list_match!$A138,Overview_Moving_Averages!X$172:X$335)</f>
        <v>0</v>
      </c>
    </row>
    <row r="139" spans="1:25" x14ac:dyDescent="0.3">
      <c r="A139" t="s">
        <v>133</v>
      </c>
      <c r="B139">
        <v>2016</v>
      </c>
      <c r="C139" s="5">
        <f>SUMIF(Overview_Moving_Averages!$A$172:$A$335,MAs_stock_list_match!$A139,Overview_Moving_Averages!B$172:B$335)</f>
        <v>0</v>
      </c>
      <c r="D139" s="5">
        <f>SUMIF(Overview_Moving_Averages!$A$172:$A$335,MAs_stock_list_match!$A139,Overview_Moving_Averages!C$172:C$335)</f>
        <v>0</v>
      </c>
      <c r="E139" s="5">
        <f>SUMIF(Overview_Moving_Averages!$A$172:$A$335,MAs_stock_list_match!$A139,Overview_Moving_Averages!D$172:D$335)</f>
        <v>413</v>
      </c>
      <c r="F139" s="5">
        <f>SUMIF(Overview_Moving_Averages!$A$172:$A$335,MAs_stock_list_match!$A139,Overview_Moving_Averages!E$172:E$335)</f>
        <v>4568.7414285714285</v>
      </c>
      <c r="G139" s="5">
        <f>SUMIF(Overview_Moving_Averages!$A$172:$A$335,MAs_stock_list_match!$A139,Overview_Moving_Averages!F$172:F$335)</f>
        <v>0</v>
      </c>
      <c r="H139" s="5">
        <f>SUMIF(Overview_Moving_Averages!$A$172:$A$335,MAs_stock_list_match!$A139,Overview_Moving_Averages!G$172:G$335)</f>
        <v>0</v>
      </c>
      <c r="I139" s="5">
        <f>SUMIF(Overview_Moving_Averages!$A$172:$A$335,MAs_stock_list_match!$A139,Overview_Moving_Averages!H$172:H$335)</f>
        <v>0</v>
      </c>
      <c r="J139" s="5">
        <f>SUMIF(Overview_Moving_Averages!$A$172:$A$335,MAs_stock_list_match!$A139,Overview_Moving_Averages!I$172:I$335)</f>
        <v>0</v>
      </c>
      <c r="K139" s="5">
        <f>SUMIF(Overview_Moving_Averages!$A$172:$A$335,MAs_stock_list_match!$A139,Overview_Moving_Averages!J$172:J$335)</f>
        <v>182.92857142857142</v>
      </c>
      <c r="L139" s="5">
        <f>SUMIF(Overview_Moving_Averages!$A$172:$A$335,MAs_stock_list_match!$A139,Overview_Moving_Averages!K$172:K$335)</f>
        <v>0</v>
      </c>
      <c r="M139" s="5">
        <f>SUMIF(Overview_Moving_Averages!$A$172:$A$335,MAs_stock_list_match!$A139,Overview_Moving_Averages!L$172:L$335)</f>
        <v>834.18571428571431</v>
      </c>
      <c r="N139" s="5">
        <f>SUMIF(Overview_Moving_Averages!$A$172:$A$335,MAs_stock_list_match!$A139,Overview_Moving_Averages!M$172:M$335)</f>
        <v>0</v>
      </c>
      <c r="O139" s="5">
        <f>SUMIF(Overview_Moving_Averages!$A$172:$A$335,MAs_stock_list_match!$A139,Overview_Moving_Averages!N$172:N$335)</f>
        <v>0</v>
      </c>
      <c r="P139" s="5">
        <f>SUMIF(Overview_Moving_Averages!$A$172:$A$335,MAs_stock_list_match!$A139,Overview_Moving_Averages!O$172:O$335)</f>
        <v>99.857142857142861</v>
      </c>
      <c r="Q139" s="5">
        <f>SUMIF(Overview_Moving_Averages!$A$172:$A$335,MAs_stock_list_match!$A139,Overview_Moving_Averages!P$172:P$335)</f>
        <v>0</v>
      </c>
      <c r="R139" s="5">
        <f>SUMIF(Overview_Moving_Averages!$A$172:$A$335,MAs_stock_list_match!$A139,Overview_Moving_Averages!Q$172:Q$335)</f>
        <v>577.4457142857143</v>
      </c>
      <c r="S139" s="5">
        <f>SUMIF(Overview_Moving_Averages!$A$172:$A$335,MAs_stock_list_match!$A139,Overview_Moving_Averages!R$172:R$335)</f>
        <v>122.43571428571428</v>
      </c>
      <c r="T139" s="5">
        <f>SUMIF(Overview_Moving_Averages!$A$172:$A$335,MAs_stock_list_match!$A139,Overview_Moving_Averages!S$172:S$335)</f>
        <v>0</v>
      </c>
      <c r="U139" s="5">
        <f>SUMIF(Overview_Moving_Averages!$A$172:$A$335,MAs_stock_list_match!$A139,Overview_Moving_Averages!T$172:T$335)</f>
        <v>13922.76</v>
      </c>
      <c r="V139" s="5">
        <f>SUMIF(Overview_Moving_Averages!$A$172:$A$335,MAs_stock_list_match!$A139,Overview_Moving_Averages!U$172:U$335)</f>
        <v>0</v>
      </c>
      <c r="W139" s="5">
        <f>SUMIF(Overview_Moving_Averages!$A$172:$A$335,MAs_stock_list_match!$A139,Overview_Moving_Averages!V$172:V$335)</f>
        <v>0.59</v>
      </c>
      <c r="X139" s="5">
        <f>SUMIF(Overview_Moving_Averages!$A$172:$A$335,MAs_stock_list_match!$A139,Overview_Moving_Averages!W$172:W$335)</f>
        <v>0</v>
      </c>
      <c r="Y139" s="5">
        <f>SUMIF(Overview_Moving_Averages!$A$172:$A$335,MAs_stock_list_match!$A139,Overview_Moving_Averages!X$172:X$335)</f>
        <v>0</v>
      </c>
    </row>
    <row r="140" spans="1:25" x14ac:dyDescent="0.3">
      <c r="A140" t="s">
        <v>134</v>
      </c>
      <c r="B140">
        <v>2016</v>
      </c>
      <c r="C140" s="5">
        <f>SUMIF(Overview_Moving_Averages!$A$172:$A$335,MAs_stock_list_match!$A140,Overview_Moving_Averages!B$172:B$335)</f>
        <v>0</v>
      </c>
      <c r="D140" s="5">
        <f>SUMIF(Overview_Moving_Averages!$A$172:$A$335,MAs_stock_list_match!$A140,Overview_Moving_Averages!C$172:C$335)</f>
        <v>0</v>
      </c>
      <c r="E140" s="5">
        <f>SUMIF(Overview_Moving_Averages!$A$172:$A$335,MAs_stock_list_match!$A140,Overview_Moving_Averages!D$172:D$335)</f>
        <v>160.47</v>
      </c>
      <c r="F140" s="5">
        <f>SUMIF(Overview_Moving_Averages!$A$172:$A$335,MAs_stock_list_match!$A140,Overview_Moving_Averages!E$172:E$335)</f>
        <v>0</v>
      </c>
      <c r="G140" s="5">
        <f>SUMIF(Overview_Moving_Averages!$A$172:$A$335,MAs_stock_list_match!$A140,Overview_Moving_Averages!F$172:F$335)</f>
        <v>0</v>
      </c>
      <c r="H140" s="5">
        <f>SUMIF(Overview_Moving_Averages!$A$172:$A$335,MAs_stock_list_match!$A140,Overview_Moving_Averages!G$172:G$335)</f>
        <v>0</v>
      </c>
      <c r="I140" s="5">
        <f>SUMIF(Overview_Moving_Averages!$A$172:$A$335,MAs_stock_list_match!$A140,Overview_Moving_Averages!H$172:H$335)</f>
        <v>0</v>
      </c>
      <c r="J140" s="5">
        <f>SUMIF(Overview_Moving_Averages!$A$172:$A$335,MAs_stock_list_match!$A140,Overview_Moving_Averages!I$172:I$335)</f>
        <v>0</v>
      </c>
      <c r="K140" s="5">
        <f>SUMIF(Overview_Moving_Averages!$A$172:$A$335,MAs_stock_list_match!$A140,Overview_Moving_Averages!J$172:J$335)</f>
        <v>7.1428571428571425E-2</v>
      </c>
      <c r="L140" s="5">
        <f>SUMIF(Overview_Moving_Averages!$A$172:$A$335,MAs_stock_list_match!$A140,Overview_Moving_Averages!K$172:K$335)</f>
        <v>0</v>
      </c>
      <c r="M140" s="5">
        <f>SUMIF(Overview_Moving_Averages!$A$172:$A$335,MAs_stock_list_match!$A140,Overview_Moving_Averages!L$172:L$335)</f>
        <v>0</v>
      </c>
      <c r="N140" s="5">
        <f>SUMIF(Overview_Moving_Averages!$A$172:$A$335,MAs_stock_list_match!$A140,Overview_Moving_Averages!M$172:M$335)</f>
        <v>0</v>
      </c>
      <c r="O140" s="5">
        <f>SUMIF(Overview_Moving_Averages!$A$172:$A$335,MAs_stock_list_match!$A140,Overview_Moving_Averages!N$172:N$335)</f>
        <v>0</v>
      </c>
      <c r="P140" s="5">
        <f>SUMIF(Overview_Moving_Averages!$A$172:$A$335,MAs_stock_list_match!$A140,Overview_Moving_Averages!O$172:O$335)</f>
        <v>0</v>
      </c>
      <c r="Q140" s="5">
        <f>SUMIF(Overview_Moving_Averages!$A$172:$A$335,MAs_stock_list_match!$A140,Overview_Moving_Averages!P$172:P$335)</f>
        <v>0</v>
      </c>
      <c r="R140" s="5">
        <f>SUMIF(Overview_Moving_Averages!$A$172:$A$335,MAs_stock_list_match!$A140,Overview_Moving_Averages!Q$172:Q$335)</f>
        <v>0</v>
      </c>
      <c r="S140" s="5">
        <f>SUMIF(Overview_Moving_Averages!$A$172:$A$335,MAs_stock_list_match!$A140,Overview_Moving_Averages!R$172:R$335)</f>
        <v>0</v>
      </c>
      <c r="T140" s="5">
        <f>SUMIF(Overview_Moving_Averages!$A$172:$A$335,MAs_stock_list_match!$A140,Overview_Moving_Averages!S$172:S$335)</f>
        <v>0</v>
      </c>
      <c r="U140" s="5">
        <f>SUMIF(Overview_Moving_Averages!$A$172:$A$335,MAs_stock_list_match!$A140,Overview_Moving_Averages!T$172:T$335)</f>
        <v>1540.1428571428571</v>
      </c>
      <c r="V140" s="5">
        <f>SUMIF(Overview_Moving_Averages!$A$172:$A$335,MAs_stock_list_match!$A140,Overview_Moving_Averages!U$172:U$335)</f>
        <v>0</v>
      </c>
      <c r="W140" s="5">
        <f>SUMIF(Overview_Moving_Averages!$A$172:$A$335,MAs_stock_list_match!$A140,Overview_Moving_Averages!V$172:V$335)</f>
        <v>0</v>
      </c>
      <c r="X140" s="5">
        <f>SUMIF(Overview_Moving_Averages!$A$172:$A$335,MAs_stock_list_match!$A140,Overview_Moving_Averages!W$172:W$335)</f>
        <v>0</v>
      </c>
      <c r="Y140" s="5">
        <f>SUMIF(Overview_Moving_Averages!$A$172:$A$335,MAs_stock_list_match!$A140,Overview_Moving_Averages!X$172:X$335)</f>
        <v>126.61714285714287</v>
      </c>
    </row>
    <row r="141" spans="1:25" x14ac:dyDescent="0.3">
      <c r="A141" t="s">
        <v>201</v>
      </c>
      <c r="B141">
        <v>2016</v>
      </c>
      <c r="C141" s="5">
        <f>SUMIF(Overview_Moving_Averages!$A$172:$A$335,MAs_stock_list_match!$A141,Overview_Moving_Averages!B$172:B$335)</f>
        <v>0</v>
      </c>
      <c r="D141" s="5">
        <f>SUMIF(Overview_Moving_Averages!$A$172:$A$335,MAs_stock_list_match!$A141,Overview_Moving_Averages!C$172:C$335)</f>
        <v>0</v>
      </c>
      <c r="E141" s="5">
        <f>SUMIF(Overview_Moving_Averages!$A$172:$A$335,MAs_stock_list_match!$A141,Overview_Moving_Averages!D$172:D$335)</f>
        <v>0</v>
      </c>
      <c r="F141" s="5">
        <f>SUMIF(Overview_Moving_Averages!$A$172:$A$335,MAs_stock_list_match!$A141,Overview_Moving_Averages!E$172:E$335)</f>
        <v>0</v>
      </c>
      <c r="G141" s="5">
        <f>SUMIF(Overview_Moving_Averages!$A$172:$A$335,MAs_stock_list_match!$A141,Overview_Moving_Averages!F$172:F$335)</f>
        <v>0</v>
      </c>
      <c r="H141" s="5">
        <f>SUMIF(Overview_Moving_Averages!$A$172:$A$335,MAs_stock_list_match!$A141,Overview_Moving_Averages!G$172:G$335)</f>
        <v>0</v>
      </c>
      <c r="I141" s="5">
        <f>SUMIF(Overview_Moving_Averages!$A$172:$A$335,MAs_stock_list_match!$A141,Overview_Moving_Averages!H$172:H$335)</f>
        <v>0</v>
      </c>
      <c r="J141" s="5">
        <f>SUMIF(Overview_Moving_Averages!$A$172:$A$335,MAs_stock_list_match!$A141,Overview_Moving_Averages!I$172:I$335)</f>
        <v>0</v>
      </c>
      <c r="K141" s="5">
        <f>SUMIF(Overview_Moving_Averages!$A$172:$A$335,MAs_stock_list_match!$A141,Overview_Moving_Averages!J$172:J$335)</f>
        <v>0</v>
      </c>
      <c r="L141" s="5">
        <f>SUMIF(Overview_Moving_Averages!$A$172:$A$335,MAs_stock_list_match!$A141,Overview_Moving_Averages!K$172:K$335)</f>
        <v>0</v>
      </c>
      <c r="M141" s="5">
        <f>SUMIF(Overview_Moving_Averages!$A$172:$A$335,MAs_stock_list_match!$A141,Overview_Moving_Averages!L$172:L$335)</f>
        <v>0</v>
      </c>
      <c r="N141" s="5">
        <f>SUMIF(Overview_Moving_Averages!$A$172:$A$335,MAs_stock_list_match!$A141,Overview_Moving_Averages!M$172:M$335)</f>
        <v>0</v>
      </c>
      <c r="O141" s="5">
        <f>SUMIF(Overview_Moving_Averages!$A$172:$A$335,MAs_stock_list_match!$A141,Overview_Moving_Averages!N$172:N$335)</f>
        <v>0</v>
      </c>
      <c r="P141" s="5">
        <f>SUMIF(Overview_Moving_Averages!$A$172:$A$335,MAs_stock_list_match!$A141,Overview_Moving_Averages!O$172:O$335)</f>
        <v>0</v>
      </c>
      <c r="Q141" s="5">
        <f>SUMIF(Overview_Moving_Averages!$A$172:$A$335,MAs_stock_list_match!$A141,Overview_Moving_Averages!P$172:P$335)</f>
        <v>0</v>
      </c>
      <c r="R141" s="5">
        <f>SUMIF(Overview_Moving_Averages!$A$172:$A$335,MAs_stock_list_match!$A141,Overview_Moving_Averages!Q$172:Q$335)</f>
        <v>0</v>
      </c>
      <c r="S141" s="5">
        <f>SUMIF(Overview_Moving_Averages!$A$172:$A$335,MAs_stock_list_match!$A141,Overview_Moving_Averages!R$172:R$335)</f>
        <v>0</v>
      </c>
      <c r="T141" s="5">
        <f>SUMIF(Overview_Moving_Averages!$A$172:$A$335,MAs_stock_list_match!$A141,Overview_Moving_Averages!S$172:S$335)</f>
        <v>0</v>
      </c>
      <c r="U141" s="5">
        <f>SUMIF(Overview_Moving_Averages!$A$172:$A$335,MAs_stock_list_match!$A141,Overview_Moving_Averages!T$172:T$335)</f>
        <v>0</v>
      </c>
      <c r="V141" s="5">
        <f>SUMIF(Overview_Moving_Averages!$A$172:$A$335,MAs_stock_list_match!$A141,Overview_Moving_Averages!U$172:U$335)</f>
        <v>0</v>
      </c>
      <c r="W141" s="5">
        <f>SUMIF(Overview_Moving_Averages!$A$172:$A$335,MAs_stock_list_match!$A141,Overview_Moving_Averages!V$172:V$335)</f>
        <v>0</v>
      </c>
      <c r="X141" s="5">
        <f>SUMIF(Overview_Moving_Averages!$A$172:$A$335,MAs_stock_list_match!$A141,Overview_Moving_Averages!W$172:W$335)</f>
        <v>0</v>
      </c>
      <c r="Y141" s="5">
        <f>SUMIF(Overview_Moving_Averages!$A$172:$A$335,MAs_stock_list_match!$A141,Overview_Moving_Averages!X$172:X$335)</f>
        <v>0</v>
      </c>
    </row>
    <row r="142" spans="1:25" x14ac:dyDescent="0.3">
      <c r="A142" t="s">
        <v>202</v>
      </c>
      <c r="B142">
        <v>2016</v>
      </c>
      <c r="C142" s="5">
        <f>SUMIF(Overview_Moving_Averages!$A$172:$A$335,MAs_stock_list_match!$A142,Overview_Moving_Averages!B$172:B$335)</f>
        <v>0</v>
      </c>
      <c r="D142" s="5">
        <f>SUMIF(Overview_Moving_Averages!$A$172:$A$335,MAs_stock_list_match!$A142,Overview_Moving_Averages!C$172:C$335)</f>
        <v>0</v>
      </c>
      <c r="E142" s="5">
        <f>SUMIF(Overview_Moving_Averages!$A$172:$A$335,MAs_stock_list_match!$A142,Overview_Moving_Averages!D$172:D$335)</f>
        <v>0</v>
      </c>
      <c r="F142" s="5">
        <f>SUMIF(Overview_Moving_Averages!$A$172:$A$335,MAs_stock_list_match!$A142,Overview_Moving_Averages!E$172:E$335)</f>
        <v>0</v>
      </c>
      <c r="G142" s="5">
        <f>SUMIF(Overview_Moving_Averages!$A$172:$A$335,MAs_stock_list_match!$A142,Overview_Moving_Averages!F$172:F$335)</f>
        <v>0</v>
      </c>
      <c r="H142" s="5">
        <f>SUMIF(Overview_Moving_Averages!$A$172:$A$335,MAs_stock_list_match!$A142,Overview_Moving_Averages!G$172:G$335)</f>
        <v>0</v>
      </c>
      <c r="I142" s="5">
        <f>SUMIF(Overview_Moving_Averages!$A$172:$A$335,MAs_stock_list_match!$A142,Overview_Moving_Averages!H$172:H$335)</f>
        <v>0</v>
      </c>
      <c r="J142" s="5">
        <f>SUMIF(Overview_Moving_Averages!$A$172:$A$335,MAs_stock_list_match!$A142,Overview_Moving_Averages!I$172:I$335)</f>
        <v>0</v>
      </c>
      <c r="K142" s="5">
        <f>SUMIF(Overview_Moving_Averages!$A$172:$A$335,MAs_stock_list_match!$A142,Overview_Moving_Averages!J$172:J$335)</f>
        <v>0</v>
      </c>
      <c r="L142" s="5">
        <f>SUMIF(Overview_Moving_Averages!$A$172:$A$335,MAs_stock_list_match!$A142,Overview_Moving_Averages!K$172:K$335)</f>
        <v>0</v>
      </c>
      <c r="M142" s="5">
        <f>SUMIF(Overview_Moving_Averages!$A$172:$A$335,MAs_stock_list_match!$A142,Overview_Moving_Averages!L$172:L$335)</f>
        <v>0</v>
      </c>
      <c r="N142" s="5">
        <f>SUMIF(Overview_Moving_Averages!$A$172:$A$335,MAs_stock_list_match!$A142,Overview_Moving_Averages!M$172:M$335)</f>
        <v>0</v>
      </c>
      <c r="O142" s="5">
        <f>SUMIF(Overview_Moving_Averages!$A$172:$A$335,MAs_stock_list_match!$A142,Overview_Moving_Averages!N$172:N$335)</f>
        <v>0</v>
      </c>
      <c r="P142" s="5">
        <f>SUMIF(Overview_Moving_Averages!$A$172:$A$335,MAs_stock_list_match!$A142,Overview_Moving_Averages!O$172:O$335)</f>
        <v>0</v>
      </c>
      <c r="Q142" s="5">
        <f>SUMIF(Overview_Moving_Averages!$A$172:$A$335,MAs_stock_list_match!$A142,Overview_Moving_Averages!P$172:P$335)</f>
        <v>0</v>
      </c>
      <c r="R142" s="5">
        <f>SUMIF(Overview_Moving_Averages!$A$172:$A$335,MAs_stock_list_match!$A142,Overview_Moving_Averages!Q$172:Q$335)</f>
        <v>0</v>
      </c>
      <c r="S142" s="5">
        <f>SUMIF(Overview_Moving_Averages!$A$172:$A$335,MAs_stock_list_match!$A142,Overview_Moving_Averages!R$172:R$335)</f>
        <v>0</v>
      </c>
      <c r="T142" s="5">
        <f>SUMIF(Overview_Moving_Averages!$A$172:$A$335,MAs_stock_list_match!$A142,Overview_Moving_Averages!S$172:S$335)</f>
        <v>0</v>
      </c>
      <c r="U142" s="5">
        <f>SUMIF(Overview_Moving_Averages!$A$172:$A$335,MAs_stock_list_match!$A142,Overview_Moving_Averages!T$172:T$335)</f>
        <v>0</v>
      </c>
      <c r="V142" s="5">
        <f>SUMIF(Overview_Moving_Averages!$A$172:$A$335,MAs_stock_list_match!$A142,Overview_Moving_Averages!U$172:U$335)</f>
        <v>0</v>
      </c>
      <c r="W142" s="5">
        <f>SUMIF(Overview_Moving_Averages!$A$172:$A$335,MAs_stock_list_match!$A142,Overview_Moving_Averages!V$172:V$335)</f>
        <v>0</v>
      </c>
      <c r="X142" s="5">
        <f>SUMIF(Overview_Moving_Averages!$A$172:$A$335,MAs_stock_list_match!$A142,Overview_Moving_Averages!W$172:W$335)</f>
        <v>0</v>
      </c>
      <c r="Y142" s="5">
        <f>SUMIF(Overview_Moving_Averages!$A$172:$A$335,MAs_stock_list_match!$A142,Overview_Moving_Averages!X$172:X$335)</f>
        <v>0</v>
      </c>
    </row>
    <row r="143" spans="1:25" x14ac:dyDescent="0.3">
      <c r="A143" t="s">
        <v>142</v>
      </c>
      <c r="B143">
        <v>2016</v>
      </c>
      <c r="C143" s="5">
        <f>SUMIF(Overview_Moving_Averages!$A$172:$A$335,MAs_stock_list_match!$A143,Overview_Moving_Averages!B$172:B$335)</f>
        <v>0</v>
      </c>
      <c r="D143" s="5">
        <f>SUMIF(Overview_Moving_Averages!$A$172:$A$335,MAs_stock_list_match!$A143,Overview_Moving_Averages!C$172:C$335)</f>
        <v>0</v>
      </c>
      <c r="E143" s="5">
        <f>SUMIF(Overview_Moving_Averages!$A$172:$A$335,MAs_stock_list_match!$A143,Overview_Moving_Averages!D$172:D$335)</f>
        <v>0</v>
      </c>
      <c r="F143" s="5">
        <f>SUMIF(Overview_Moving_Averages!$A$172:$A$335,MAs_stock_list_match!$A143,Overview_Moving_Averages!E$172:E$335)</f>
        <v>0</v>
      </c>
      <c r="G143" s="5">
        <f>SUMIF(Overview_Moving_Averages!$A$172:$A$335,MAs_stock_list_match!$A143,Overview_Moving_Averages!F$172:F$335)</f>
        <v>0</v>
      </c>
      <c r="H143" s="5">
        <f>SUMIF(Overview_Moving_Averages!$A$172:$A$335,MAs_stock_list_match!$A143,Overview_Moving_Averages!G$172:G$335)</f>
        <v>0</v>
      </c>
      <c r="I143" s="5">
        <f>SUMIF(Overview_Moving_Averages!$A$172:$A$335,MAs_stock_list_match!$A143,Overview_Moving_Averages!H$172:H$335)</f>
        <v>0</v>
      </c>
      <c r="J143" s="5">
        <f>SUMIF(Overview_Moving_Averages!$A$172:$A$335,MAs_stock_list_match!$A143,Overview_Moving_Averages!I$172:I$335)</f>
        <v>0</v>
      </c>
      <c r="K143" s="5">
        <f>SUMIF(Overview_Moving_Averages!$A$172:$A$335,MAs_stock_list_match!$A143,Overview_Moving_Averages!J$172:J$335)</f>
        <v>0</v>
      </c>
      <c r="L143" s="5">
        <f>SUMIF(Overview_Moving_Averages!$A$172:$A$335,MAs_stock_list_match!$A143,Overview_Moving_Averages!K$172:K$335)</f>
        <v>0</v>
      </c>
      <c r="M143" s="5">
        <f>SUMIF(Overview_Moving_Averages!$A$172:$A$335,MAs_stock_list_match!$A143,Overview_Moving_Averages!L$172:L$335)</f>
        <v>2262.7428571428572</v>
      </c>
      <c r="N143" s="5">
        <f>SUMIF(Overview_Moving_Averages!$A$172:$A$335,MAs_stock_list_match!$A143,Overview_Moving_Averages!M$172:M$335)</f>
        <v>0</v>
      </c>
      <c r="O143" s="5">
        <f>SUMIF(Overview_Moving_Averages!$A$172:$A$335,MAs_stock_list_match!$A143,Overview_Moving_Averages!N$172:N$335)</f>
        <v>0</v>
      </c>
      <c r="P143" s="5">
        <f>SUMIF(Overview_Moving_Averages!$A$172:$A$335,MAs_stock_list_match!$A143,Overview_Moving_Averages!O$172:O$335)</f>
        <v>20046.571428571428</v>
      </c>
      <c r="Q143" s="5">
        <f>SUMIF(Overview_Moving_Averages!$A$172:$A$335,MAs_stock_list_match!$A143,Overview_Moving_Averages!P$172:P$335)</f>
        <v>0</v>
      </c>
      <c r="R143" s="5">
        <f>SUMIF(Overview_Moving_Averages!$A$172:$A$335,MAs_stock_list_match!$A143,Overview_Moving_Averages!Q$172:Q$335)</f>
        <v>0</v>
      </c>
      <c r="S143" s="5">
        <f>SUMIF(Overview_Moving_Averages!$A$172:$A$335,MAs_stock_list_match!$A143,Overview_Moving_Averages!R$172:R$335)</f>
        <v>0</v>
      </c>
      <c r="T143" s="5">
        <f>SUMIF(Overview_Moving_Averages!$A$172:$A$335,MAs_stock_list_match!$A143,Overview_Moving_Averages!S$172:S$335)</f>
        <v>0</v>
      </c>
      <c r="U143" s="5">
        <f>SUMIF(Overview_Moving_Averages!$A$172:$A$335,MAs_stock_list_match!$A143,Overview_Moving_Averages!T$172:T$335)</f>
        <v>235.07428571428571</v>
      </c>
      <c r="V143" s="5">
        <f>SUMIF(Overview_Moving_Averages!$A$172:$A$335,MAs_stock_list_match!$A143,Overview_Moving_Averages!U$172:U$335)</f>
        <v>0</v>
      </c>
      <c r="W143" s="5">
        <f>SUMIF(Overview_Moving_Averages!$A$172:$A$335,MAs_stock_list_match!$A143,Overview_Moving_Averages!V$172:V$335)</f>
        <v>0</v>
      </c>
      <c r="X143" s="5">
        <f>SUMIF(Overview_Moving_Averages!$A$172:$A$335,MAs_stock_list_match!$A143,Overview_Moving_Averages!W$172:W$335)</f>
        <v>0</v>
      </c>
      <c r="Y143" s="5">
        <f>SUMIF(Overview_Moving_Averages!$A$172:$A$335,MAs_stock_list_match!$A143,Overview_Moving_Averages!X$172:X$335)</f>
        <v>0</v>
      </c>
    </row>
    <row r="144" spans="1:25" x14ac:dyDescent="0.3">
      <c r="A144" t="s">
        <v>149</v>
      </c>
      <c r="B144">
        <v>2016</v>
      </c>
      <c r="C144" s="5">
        <f>SUMIF(Overview_Moving_Averages!$A$172:$A$335,MAs_stock_list_match!$A144,Overview_Moving_Averages!B$172:B$335)</f>
        <v>0</v>
      </c>
      <c r="D144" s="5">
        <f>SUMIF(Overview_Moving_Averages!$A$172:$A$335,MAs_stock_list_match!$A144,Overview_Moving_Averages!C$172:C$335)</f>
        <v>6649.3485714285716</v>
      </c>
      <c r="E144" s="5">
        <f>SUMIF(Overview_Moving_Averages!$A$172:$A$335,MAs_stock_list_match!$A144,Overview_Moving_Averages!D$172:D$335)</f>
        <v>163404.07857142857</v>
      </c>
      <c r="F144" s="5">
        <f>SUMIF(Overview_Moving_Averages!$A$172:$A$335,MAs_stock_list_match!$A144,Overview_Moving_Averages!E$172:E$335)</f>
        <v>0</v>
      </c>
      <c r="G144" s="5">
        <f>SUMIF(Overview_Moving_Averages!$A$172:$A$335,MAs_stock_list_match!$A144,Overview_Moving_Averages!F$172:F$335)</f>
        <v>0</v>
      </c>
      <c r="H144" s="5">
        <f>SUMIF(Overview_Moving_Averages!$A$172:$A$335,MAs_stock_list_match!$A144,Overview_Moving_Averages!G$172:G$335)</f>
        <v>0</v>
      </c>
      <c r="I144" s="5">
        <f>SUMIF(Overview_Moving_Averages!$A$172:$A$335,MAs_stock_list_match!$A144,Overview_Moving_Averages!H$172:H$335)</f>
        <v>189.57142857142858</v>
      </c>
      <c r="J144" s="5">
        <f>SUMIF(Overview_Moving_Averages!$A$172:$A$335,MAs_stock_list_match!$A144,Overview_Moving_Averages!I$172:I$335)</f>
        <v>3.0714285714285716</v>
      </c>
      <c r="K144" s="5">
        <f>SUMIF(Overview_Moving_Averages!$A$172:$A$335,MAs_stock_list_match!$A144,Overview_Moving_Averages!J$172:J$335)</f>
        <v>2076.3614285714289</v>
      </c>
      <c r="L144" s="5">
        <f>SUMIF(Overview_Moving_Averages!$A$172:$A$335,MAs_stock_list_match!$A144,Overview_Moving_Averages!K$172:K$335)</f>
        <v>0</v>
      </c>
      <c r="M144" s="5">
        <f>SUMIF(Overview_Moving_Averages!$A$172:$A$335,MAs_stock_list_match!$A144,Overview_Moving_Averages!L$172:L$335)</f>
        <v>0</v>
      </c>
      <c r="N144" s="5">
        <f>SUMIF(Overview_Moving_Averages!$A$172:$A$335,MAs_stock_list_match!$A144,Overview_Moving_Averages!M$172:M$335)</f>
        <v>0</v>
      </c>
      <c r="O144" s="5">
        <f>SUMIF(Overview_Moving_Averages!$A$172:$A$335,MAs_stock_list_match!$A144,Overview_Moving_Averages!N$172:N$335)</f>
        <v>0</v>
      </c>
      <c r="P144" s="5">
        <f>SUMIF(Overview_Moving_Averages!$A$172:$A$335,MAs_stock_list_match!$A144,Overview_Moving_Averages!O$172:O$335)</f>
        <v>0</v>
      </c>
      <c r="Q144" s="5">
        <f>SUMIF(Overview_Moving_Averages!$A$172:$A$335,MAs_stock_list_match!$A144,Overview_Moving_Averages!P$172:P$335)</f>
        <v>0</v>
      </c>
      <c r="R144" s="5">
        <f>SUMIF(Overview_Moving_Averages!$A$172:$A$335,MAs_stock_list_match!$A144,Overview_Moving_Averages!Q$172:Q$335)</f>
        <v>728.52571428571423</v>
      </c>
      <c r="S144" s="5">
        <f>SUMIF(Overview_Moving_Averages!$A$172:$A$335,MAs_stock_list_match!$A144,Overview_Moving_Averages!R$172:R$335)</f>
        <v>0</v>
      </c>
      <c r="T144" s="5">
        <f>SUMIF(Overview_Moving_Averages!$A$172:$A$335,MAs_stock_list_match!$A144,Overview_Moving_Averages!S$172:S$335)</f>
        <v>100.57142857142857</v>
      </c>
      <c r="U144" s="5">
        <f>SUMIF(Overview_Moving_Averages!$A$172:$A$335,MAs_stock_list_match!$A144,Overview_Moving_Averages!T$172:T$335)</f>
        <v>66869.121428571423</v>
      </c>
      <c r="V144" s="5">
        <f>SUMIF(Overview_Moving_Averages!$A$172:$A$335,MAs_stock_list_match!$A144,Overview_Moving_Averages!U$172:U$335)</f>
        <v>0</v>
      </c>
      <c r="W144" s="5">
        <f>SUMIF(Overview_Moving_Averages!$A$172:$A$335,MAs_stock_list_match!$A144,Overview_Moving_Averages!V$172:V$335)</f>
        <v>0</v>
      </c>
      <c r="X144" s="5">
        <f>SUMIF(Overview_Moving_Averages!$A$172:$A$335,MAs_stock_list_match!$A144,Overview_Moving_Averages!W$172:W$335)</f>
        <v>0</v>
      </c>
      <c r="Y144" s="5">
        <f>SUMIF(Overview_Moving_Averages!$A$172:$A$335,MAs_stock_list_match!$A144,Overview_Moving_Averages!X$172:X$335)</f>
        <v>21955.321428571428</v>
      </c>
    </row>
    <row r="145" spans="1:25" x14ac:dyDescent="0.3">
      <c r="A145" t="s">
        <v>150</v>
      </c>
      <c r="B145">
        <v>2016</v>
      </c>
      <c r="C145" s="5">
        <f>SUMIF(Overview_Moving_Averages!$A$172:$A$335,MAs_stock_list_match!$A145,Overview_Moving_Averages!B$172:B$335)</f>
        <v>0</v>
      </c>
      <c r="D145" s="5">
        <f>SUMIF(Overview_Moving_Averages!$A$172:$A$335,MAs_stock_list_match!$A145,Overview_Moving_Averages!C$172:C$335)</f>
        <v>6649.3485714285716</v>
      </c>
      <c r="E145" s="5">
        <f>SUMIF(Overview_Moving_Averages!$A$172:$A$335,MAs_stock_list_match!$A145,Overview_Moving_Averages!D$172:D$335)</f>
        <v>163404.07857142857</v>
      </c>
      <c r="F145" s="5">
        <f>SUMIF(Overview_Moving_Averages!$A$172:$A$335,MAs_stock_list_match!$A145,Overview_Moving_Averages!E$172:E$335)</f>
        <v>0</v>
      </c>
      <c r="G145" s="5">
        <f>SUMIF(Overview_Moving_Averages!$A$172:$A$335,MAs_stock_list_match!$A145,Overview_Moving_Averages!F$172:F$335)</f>
        <v>0</v>
      </c>
      <c r="H145" s="5">
        <f>SUMIF(Overview_Moving_Averages!$A$172:$A$335,MAs_stock_list_match!$A145,Overview_Moving_Averages!G$172:G$335)</f>
        <v>0</v>
      </c>
      <c r="I145" s="5">
        <f>SUMIF(Overview_Moving_Averages!$A$172:$A$335,MAs_stock_list_match!$A145,Overview_Moving_Averages!H$172:H$335)</f>
        <v>189.57142857142858</v>
      </c>
      <c r="J145" s="5">
        <f>SUMIF(Overview_Moving_Averages!$A$172:$A$335,MAs_stock_list_match!$A145,Overview_Moving_Averages!I$172:I$335)</f>
        <v>3.0714285714285716</v>
      </c>
      <c r="K145" s="5">
        <f>SUMIF(Overview_Moving_Averages!$A$172:$A$335,MAs_stock_list_match!$A145,Overview_Moving_Averages!J$172:J$335)</f>
        <v>2076.3614285714289</v>
      </c>
      <c r="L145" s="5">
        <f>SUMIF(Overview_Moving_Averages!$A$172:$A$335,MAs_stock_list_match!$A145,Overview_Moving_Averages!K$172:K$335)</f>
        <v>0</v>
      </c>
      <c r="M145" s="5">
        <f>SUMIF(Overview_Moving_Averages!$A$172:$A$335,MAs_stock_list_match!$A145,Overview_Moving_Averages!L$172:L$335)</f>
        <v>0</v>
      </c>
      <c r="N145" s="5">
        <f>SUMIF(Overview_Moving_Averages!$A$172:$A$335,MAs_stock_list_match!$A145,Overview_Moving_Averages!M$172:M$335)</f>
        <v>0</v>
      </c>
      <c r="O145" s="5">
        <f>SUMIF(Overview_Moving_Averages!$A$172:$A$335,MAs_stock_list_match!$A145,Overview_Moving_Averages!N$172:N$335)</f>
        <v>0</v>
      </c>
      <c r="P145" s="5">
        <f>SUMIF(Overview_Moving_Averages!$A$172:$A$335,MAs_stock_list_match!$A145,Overview_Moving_Averages!O$172:O$335)</f>
        <v>0</v>
      </c>
      <c r="Q145" s="5">
        <f>SUMIF(Overview_Moving_Averages!$A$172:$A$335,MAs_stock_list_match!$A145,Overview_Moving_Averages!P$172:P$335)</f>
        <v>0</v>
      </c>
      <c r="R145" s="5">
        <f>SUMIF(Overview_Moving_Averages!$A$172:$A$335,MAs_stock_list_match!$A145,Overview_Moving_Averages!Q$172:Q$335)</f>
        <v>728.52571428571423</v>
      </c>
      <c r="S145" s="5">
        <f>SUMIF(Overview_Moving_Averages!$A$172:$A$335,MAs_stock_list_match!$A145,Overview_Moving_Averages!R$172:R$335)</f>
        <v>0</v>
      </c>
      <c r="T145" s="5">
        <f>SUMIF(Overview_Moving_Averages!$A$172:$A$335,MAs_stock_list_match!$A145,Overview_Moving_Averages!S$172:S$335)</f>
        <v>100.57142857142857</v>
      </c>
      <c r="U145" s="5">
        <f>SUMIF(Overview_Moving_Averages!$A$172:$A$335,MAs_stock_list_match!$A145,Overview_Moving_Averages!T$172:T$335)</f>
        <v>66869.121428571423</v>
      </c>
      <c r="V145" s="5">
        <f>SUMIF(Overview_Moving_Averages!$A$172:$A$335,MAs_stock_list_match!$A145,Overview_Moving_Averages!U$172:U$335)</f>
        <v>0</v>
      </c>
      <c r="W145" s="5">
        <f>SUMIF(Overview_Moving_Averages!$A$172:$A$335,MAs_stock_list_match!$A145,Overview_Moving_Averages!V$172:V$335)</f>
        <v>0</v>
      </c>
      <c r="X145" s="5">
        <f>SUMIF(Overview_Moving_Averages!$A$172:$A$335,MAs_stock_list_match!$A145,Overview_Moving_Averages!W$172:W$335)</f>
        <v>0</v>
      </c>
      <c r="Y145" s="5">
        <f>SUMIF(Overview_Moving_Averages!$A$172:$A$335,MAs_stock_list_match!$A145,Overview_Moving_Averages!X$172:X$335)</f>
        <v>21955.321428571428</v>
      </c>
    </row>
    <row r="146" spans="1:25" x14ac:dyDescent="0.3">
      <c r="A146" t="s">
        <v>151</v>
      </c>
      <c r="B146">
        <v>2016</v>
      </c>
      <c r="C146" s="5">
        <f>SUMIF(Overview_Moving_Averages!$A$172:$A$335,MAs_stock_list_match!$A146,Overview_Moving_Averages!B$172:B$335)</f>
        <v>0</v>
      </c>
      <c r="D146" s="5">
        <f>SUMIF(Overview_Moving_Averages!$A$172:$A$335,MAs_stock_list_match!$A146,Overview_Moving_Averages!C$172:C$335)</f>
        <v>6583.9485714285711</v>
      </c>
      <c r="E146" s="5">
        <f>SUMIF(Overview_Moving_Averages!$A$172:$A$335,MAs_stock_list_match!$A146,Overview_Moving_Averages!D$172:D$335)</f>
        <v>161120.18857142859</v>
      </c>
      <c r="F146" s="5">
        <f>SUMIF(Overview_Moving_Averages!$A$172:$A$335,MAs_stock_list_match!$A146,Overview_Moving_Averages!E$172:E$335)</f>
        <v>0</v>
      </c>
      <c r="G146" s="5">
        <f>SUMIF(Overview_Moving_Averages!$A$172:$A$335,MAs_stock_list_match!$A146,Overview_Moving_Averages!F$172:F$335)</f>
        <v>0</v>
      </c>
      <c r="H146" s="5">
        <f>SUMIF(Overview_Moving_Averages!$A$172:$A$335,MAs_stock_list_match!$A146,Overview_Moving_Averages!G$172:G$335)</f>
        <v>0</v>
      </c>
      <c r="I146" s="5">
        <f>SUMIF(Overview_Moving_Averages!$A$172:$A$335,MAs_stock_list_match!$A146,Overview_Moving_Averages!H$172:H$335)</f>
        <v>189.57142857142858</v>
      </c>
      <c r="J146" s="5">
        <f>SUMIF(Overview_Moving_Averages!$A$172:$A$335,MAs_stock_list_match!$A146,Overview_Moving_Averages!I$172:I$335)</f>
        <v>1.4285714285714286E-3</v>
      </c>
      <c r="K146" s="5">
        <f>SUMIF(Overview_Moving_Averages!$A$172:$A$335,MAs_stock_list_match!$A146,Overview_Moving_Averages!J$172:J$335)</f>
        <v>2076.3042857142859</v>
      </c>
      <c r="L146" s="5">
        <f>SUMIF(Overview_Moving_Averages!$A$172:$A$335,MAs_stock_list_match!$A146,Overview_Moving_Averages!K$172:K$335)</f>
        <v>0</v>
      </c>
      <c r="M146" s="5">
        <f>SUMIF(Overview_Moving_Averages!$A$172:$A$335,MAs_stock_list_match!$A146,Overview_Moving_Averages!L$172:L$335)</f>
        <v>0</v>
      </c>
      <c r="N146" s="5">
        <f>SUMIF(Overview_Moving_Averages!$A$172:$A$335,MAs_stock_list_match!$A146,Overview_Moving_Averages!M$172:M$335)</f>
        <v>0</v>
      </c>
      <c r="O146" s="5">
        <f>SUMIF(Overview_Moving_Averages!$A$172:$A$335,MAs_stock_list_match!$A146,Overview_Moving_Averages!N$172:N$335)</f>
        <v>0</v>
      </c>
      <c r="P146" s="5">
        <f>SUMIF(Overview_Moving_Averages!$A$172:$A$335,MAs_stock_list_match!$A146,Overview_Moving_Averages!O$172:O$335)</f>
        <v>0</v>
      </c>
      <c r="Q146" s="5">
        <f>SUMIF(Overview_Moving_Averages!$A$172:$A$335,MAs_stock_list_match!$A146,Overview_Moving_Averages!P$172:P$335)</f>
        <v>0</v>
      </c>
      <c r="R146" s="5">
        <f>SUMIF(Overview_Moving_Averages!$A$172:$A$335,MAs_stock_list_match!$A146,Overview_Moving_Averages!Q$172:Q$335)</f>
        <v>647.52571428571423</v>
      </c>
      <c r="S146" s="5">
        <f>SUMIF(Overview_Moving_Averages!$A$172:$A$335,MAs_stock_list_match!$A146,Overview_Moving_Averages!R$172:R$335)</f>
        <v>0</v>
      </c>
      <c r="T146" s="5">
        <f>SUMIF(Overview_Moving_Averages!$A$172:$A$335,MAs_stock_list_match!$A146,Overview_Moving_Averages!S$172:S$335)</f>
        <v>100.57142857142857</v>
      </c>
      <c r="U146" s="5">
        <f>SUMIF(Overview_Moving_Averages!$A$172:$A$335,MAs_stock_list_match!$A146,Overview_Moving_Averages!T$172:T$335)</f>
        <v>69163.864285714284</v>
      </c>
      <c r="V146" s="5">
        <f>SUMIF(Overview_Moving_Averages!$A$172:$A$335,MAs_stock_list_match!$A146,Overview_Moving_Averages!U$172:U$335)</f>
        <v>0</v>
      </c>
      <c r="W146" s="5">
        <f>SUMIF(Overview_Moving_Averages!$A$172:$A$335,MAs_stock_list_match!$A146,Overview_Moving_Averages!V$172:V$335)</f>
        <v>0</v>
      </c>
      <c r="X146" s="5">
        <f>SUMIF(Overview_Moving_Averages!$A$172:$A$335,MAs_stock_list_match!$A146,Overview_Moving_Averages!W$172:W$335)</f>
        <v>0</v>
      </c>
      <c r="Y146" s="5">
        <f>SUMIF(Overview_Moving_Averages!$A$172:$A$335,MAs_stock_list_match!$A146,Overview_Moving_Averages!X$172:X$335)</f>
        <v>21936.75</v>
      </c>
    </row>
    <row r="147" spans="1:25" x14ac:dyDescent="0.3">
      <c r="A147" t="s">
        <v>152</v>
      </c>
      <c r="B147">
        <v>2016</v>
      </c>
      <c r="C147" s="5">
        <f>SUMIF(Overview_Moving_Averages!$A$172:$A$335,MAs_stock_list_match!$A147,Overview_Moving_Averages!B$172:B$335)</f>
        <v>0</v>
      </c>
      <c r="D147" s="5">
        <f>SUMIF(Overview_Moving_Averages!$A$172:$A$335,MAs_stock_list_match!$A147,Overview_Moving_Averages!C$172:C$335)</f>
        <v>6583.9485714285711</v>
      </c>
      <c r="E147" s="5">
        <f>SUMIF(Overview_Moving_Averages!$A$172:$A$335,MAs_stock_list_match!$A147,Overview_Moving_Averages!D$172:D$335)</f>
        <v>161120.18857142859</v>
      </c>
      <c r="F147" s="5">
        <f>SUMIF(Overview_Moving_Averages!$A$172:$A$335,MAs_stock_list_match!$A147,Overview_Moving_Averages!E$172:E$335)</f>
        <v>0</v>
      </c>
      <c r="G147" s="5">
        <f>SUMIF(Overview_Moving_Averages!$A$172:$A$335,MAs_stock_list_match!$A147,Overview_Moving_Averages!F$172:F$335)</f>
        <v>0</v>
      </c>
      <c r="H147" s="5">
        <f>SUMIF(Overview_Moving_Averages!$A$172:$A$335,MAs_stock_list_match!$A147,Overview_Moving_Averages!G$172:G$335)</f>
        <v>0</v>
      </c>
      <c r="I147" s="5">
        <f>SUMIF(Overview_Moving_Averages!$A$172:$A$335,MAs_stock_list_match!$A147,Overview_Moving_Averages!H$172:H$335)</f>
        <v>189.57142857142858</v>
      </c>
      <c r="J147" s="5">
        <f>SUMIF(Overview_Moving_Averages!$A$172:$A$335,MAs_stock_list_match!$A147,Overview_Moving_Averages!I$172:I$335)</f>
        <v>1.4285714285714286E-3</v>
      </c>
      <c r="K147" s="5">
        <f>SUMIF(Overview_Moving_Averages!$A$172:$A$335,MAs_stock_list_match!$A147,Overview_Moving_Averages!J$172:J$335)</f>
        <v>2076.3042857142859</v>
      </c>
      <c r="L147" s="5">
        <f>SUMIF(Overview_Moving_Averages!$A$172:$A$335,MAs_stock_list_match!$A147,Overview_Moving_Averages!K$172:K$335)</f>
        <v>0</v>
      </c>
      <c r="M147" s="5">
        <f>SUMIF(Overview_Moving_Averages!$A$172:$A$335,MAs_stock_list_match!$A147,Overview_Moving_Averages!L$172:L$335)</f>
        <v>0</v>
      </c>
      <c r="N147" s="5">
        <f>SUMIF(Overview_Moving_Averages!$A$172:$A$335,MAs_stock_list_match!$A147,Overview_Moving_Averages!M$172:M$335)</f>
        <v>0</v>
      </c>
      <c r="O147" s="5">
        <f>SUMIF(Overview_Moving_Averages!$A$172:$A$335,MAs_stock_list_match!$A147,Overview_Moving_Averages!N$172:N$335)</f>
        <v>0</v>
      </c>
      <c r="P147" s="5">
        <f>SUMIF(Overview_Moving_Averages!$A$172:$A$335,MAs_stock_list_match!$A147,Overview_Moving_Averages!O$172:O$335)</f>
        <v>0</v>
      </c>
      <c r="Q147" s="5">
        <f>SUMIF(Overview_Moving_Averages!$A$172:$A$335,MAs_stock_list_match!$A147,Overview_Moving_Averages!P$172:P$335)</f>
        <v>0</v>
      </c>
      <c r="R147" s="5">
        <f>SUMIF(Overview_Moving_Averages!$A$172:$A$335,MAs_stock_list_match!$A147,Overview_Moving_Averages!Q$172:Q$335)</f>
        <v>647.52571428571423</v>
      </c>
      <c r="S147" s="5">
        <f>SUMIF(Overview_Moving_Averages!$A$172:$A$335,MAs_stock_list_match!$A147,Overview_Moving_Averages!R$172:R$335)</f>
        <v>0</v>
      </c>
      <c r="T147" s="5">
        <f>SUMIF(Overview_Moving_Averages!$A$172:$A$335,MAs_stock_list_match!$A147,Overview_Moving_Averages!S$172:S$335)</f>
        <v>100.57142857142857</v>
      </c>
      <c r="U147" s="5">
        <f>SUMIF(Overview_Moving_Averages!$A$172:$A$335,MAs_stock_list_match!$A147,Overview_Moving_Averages!T$172:T$335)</f>
        <v>69163.864285714284</v>
      </c>
      <c r="V147" s="5">
        <f>SUMIF(Overview_Moving_Averages!$A$172:$A$335,MAs_stock_list_match!$A147,Overview_Moving_Averages!U$172:U$335)</f>
        <v>0</v>
      </c>
      <c r="W147" s="5">
        <f>SUMIF(Overview_Moving_Averages!$A$172:$A$335,MAs_stock_list_match!$A147,Overview_Moving_Averages!V$172:V$335)</f>
        <v>0</v>
      </c>
      <c r="X147" s="5">
        <f>SUMIF(Overview_Moving_Averages!$A$172:$A$335,MAs_stock_list_match!$A147,Overview_Moving_Averages!W$172:W$335)</f>
        <v>0</v>
      </c>
      <c r="Y147" s="5">
        <f>SUMIF(Overview_Moving_Averages!$A$172:$A$335,MAs_stock_list_match!$A147,Overview_Moving_Averages!X$172:X$335)</f>
        <v>21936.75</v>
      </c>
    </row>
    <row r="148" spans="1:25" x14ac:dyDescent="0.3">
      <c r="A148" t="s">
        <v>159</v>
      </c>
      <c r="B148">
        <v>2016</v>
      </c>
      <c r="C148" s="5">
        <f>SUMIF(Overview_Moving_Averages!$A$172:$A$335,MAs_stock_list_match!$A148,Overview_Moving_Averages!B$172:B$335)</f>
        <v>0</v>
      </c>
      <c r="D148" s="5">
        <f>SUMIF(Overview_Moving_Averages!$A$172:$A$335,MAs_stock_list_match!$A148,Overview_Moving_Averages!C$172:C$335)</f>
        <v>3.5285714285714285</v>
      </c>
      <c r="E148" s="5">
        <f>SUMIF(Overview_Moving_Averages!$A$172:$A$335,MAs_stock_list_match!$A148,Overview_Moving_Averages!D$172:D$335)</f>
        <v>90.198571428571427</v>
      </c>
      <c r="F148" s="5">
        <f>SUMIF(Overview_Moving_Averages!$A$172:$A$335,MAs_stock_list_match!$A148,Overview_Moving_Averages!E$172:E$335)</f>
        <v>0</v>
      </c>
      <c r="G148" s="5">
        <f>SUMIF(Overview_Moving_Averages!$A$172:$A$335,MAs_stock_list_match!$A148,Overview_Moving_Averages!F$172:F$335)</f>
        <v>0</v>
      </c>
      <c r="H148" s="5">
        <f>SUMIF(Overview_Moving_Averages!$A$172:$A$335,MAs_stock_list_match!$A148,Overview_Moving_Averages!G$172:G$335)</f>
        <v>0</v>
      </c>
      <c r="I148" s="5">
        <f>SUMIF(Overview_Moving_Averages!$A$172:$A$335,MAs_stock_list_match!$A148,Overview_Moving_Averages!H$172:H$335)</f>
        <v>0</v>
      </c>
      <c r="J148" s="5">
        <f>SUMIF(Overview_Moving_Averages!$A$172:$A$335,MAs_stock_list_match!$A148,Overview_Moving_Averages!I$172:I$335)</f>
        <v>0</v>
      </c>
      <c r="K148" s="5">
        <f>SUMIF(Overview_Moving_Averages!$A$172:$A$335,MAs_stock_list_match!$A148,Overview_Moving_Averages!J$172:J$335)</f>
        <v>0.10857142857142857</v>
      </c>
      <c r="L148" s="5">
        <f>SUMIF(Overview_Moving_Averages!$A$172:$A$335,MAs_stock_list_match!$A148,Overview_Moving_Averages!K$172:K$335)</f>
        <v>0</v>
      </c>
      <c r="M148" s="5">
        <f>SUMIF(Overview_Moving_Averages!$A$172:$A$335,MAs_stock_list_match!$A148,Overview_Moving_Averages!L$172:L$335)</f>
        <v>0</v>
      </c>
      <c r="N148" s="5">
        <f>SUMIF(Overview_Moving_Averages!$A$172:$A$335,MAs_stock_list_match!$A148,Overview_Moving_Averages!M$172:M$335)</f>
        <v>0</v>
      </c>
      <c r="O148" s="5">
        <f>SUMIF(Overview_Moving_Averages!$A$172:$A$335,MAs_stock_list_match!$A148,Overview_Moving_Averages!N$172:N$335)</f>
        <v>0</v>
      </c>
      <c r="P148" s="5">
        <f>SUMIF(Overview_Moving_Averages!$A$172:$A$335,MAs_stock_list_match!$A148,Overview_Moving_Averages!O$172:O$335)</f>
        <v>0</v>
      </c>
      <c r="Q148" s="5">
        <f>SUMIF(Overview_Moving_Averages!$A$172:$A$335,MAs_stock_list_match!$A148,Overview_Moving_Averages!P$172:P$335)</f>
        <v>0</v>
      </c>
      <c r="R148" s="5">
        <f>SUMIF(Overview_Moving_Averages!$A$172:$A$335,MAs_stock_list_match!$A148,Overview_Moving_Averages!Q$172:Q$335)</f>
        <v>0</v>
      </c>
      <c r="S148" s="5">
        <f>SUMIF(Overview_Moving_Averages!$A$172:$A$335,MAs_stock_list_match!$A148,Overview_Moving_Averages!R$172:R$335)</f>
        <v>0</v>
      </c>
      <c r="T148" s="5">
        <f>SUMIF(Overview_Moving_Averages!$A$172:$A$335,MAs_stock_list_match!$A148,Overview_Moving_Averages!S$172:S$335)</f>
        <v>0</v>
      </c>
      <c r="U148" s="5">
        <f>SUMIF(Overview_Moving_Averages!$A$172:$A$335,MAs_stock_list_match!$A148,Overview_Moving_Averages!T$172:T$335)</f>
        <v>0.33428571428571424</v>
      </c>
      <c r="V148" s="5">
        <f>SUMIF(Overview_Moving_Averages!$A$172:$A$335,MAs_stock_list_match!$A148,Overview_Moving_Averages!U$172:U$335)</f>
        <v>0</v>
      </c>
      <c r="W148" s="5">
        <f>SUMIF(Overview_Moving_Averages!$A$172:$A$335,MAs_stock_list_match!$A148,Overview_Moving_Averages!V$172:V$335)</f>
        <v>0</v>
      </c>
      <c r="X148" s="5">
        <f>SUMIF(Overview_Moving_Averages!$A$172:$A$335,MAs_stock_list_match!$A148,Overview_Moving_Averages!W$172:W$335)</f>
        <v>0</v>
      </c>
      <c r="Y148" s="5">
        <f>SUMIF(Overview_Moving_Averages!$A$172:$A$335,MAs_stock_list_match!$A148,Overview_Moving_Averages!X$172:X$335)</f>
        <v>3.0728571428571425</v>
      </c>
    </row>
    <row r="149" spans="1:25" x14ac:dyDescent="0.3">
      <c r="A149" t="s">
        <v>160</v>
      </c>
      <c r="B149">
        <v>2016</v>
      </c>
      <c r="C149" s="5">
        <f>SUMIF(Overview_Moving_Averages!$A$172:$A$335,MAs_stock_list_match!$A149,Overview_Moving_Averages!B$172:B$335)</f>
        <v>873.47142857142876</v>
      </c>
      <c r="D149" s="5">
        <f>SUMIF(Overview_Moving_Averages!$A$172:$A$335,MAs_stock_list_match!$A149,Overview_Moving_Averages!C$172:C$335)</f>
        <v>590.46142857142854</v>
      </c>
      <c r="E149" s="5">
        <f>SUMIF(Overview_Moving_Averages!$A$172:$A$335,MAs_stock_list_match!$A149,Overview_Moving_Averages!D$172:D$335)</f>
        <v>372.46999999999991</v>
      </c>
      <c r="F149" s="5">
        <f>SUMIF(Overview_Moving_Averages!$A$172:$A$335,MAs_stock_list_match!$A149,Overview_Moving_Averages!E$172:E$335)</f>
        <v>0</v>
      </c>
      <c r="G149" s="5">
        <f>SUMIF(Overview_Moving_Averages!$A$172:$A$335,MAs_stock_list_match!$A149,Overview_Moving_Averages!F$172:F$335)</f>
        <v>0</v>
      </c>
      <c r="H149" s="5">
        <f>SUMIF(Overview_Moving_Averages!$A$172:$A$335,MAs_stock_list_match!$A149,Overview_Moving_Averages!G$172:G$335)</f>
        <v>0</v>
      </c>
      <c r="I149" s="5">
        <f>SUMIF(Overview_Moving_Averages!$A$172:$A$335,MAs_stock_list_match!$A149,Overview_Moving_Averages!H$172:H$335)</f>
        <v>0</v>
      </c>
      <c r="J149" s="5">
        <f>SUMIF(Overview_Moving_Averages!$A$172:$A$335,MAs_stock_list_match!$A149,Overview_Moving_Averages!I$172:I$335)</f>
        <v>585.13571428571436</v>
      </c>
      <c r="K149" s="5">
        <f>SUMIF(Overview_Moving_Averages!$A$172:$A$335,MAs_stock_list_match!$A149,Overview_Moving_Averages!J$172:J$335)</f>
        <v>800.68285714285719</v>
      </c>
      <c r="L149" s="5">
        <f>SUMIF(Overview_Moving_Averages!$A$172:$A$335,MAs_stock_list_match!$A149,Overview_Moving_Averages!K$172:K$335)</f>
        <v>0</v>
      </c>
      <c r="M149" s="5">
        <f>SUMIF(Overview_Moving_Averages!$A$172:$A$335,MAs_stock_list_match!$A149,Overview_Moving_Averages!L$172:L$335)</f>
        <v>0</v>
      </c>
      <c r="N149" s="5">
        <f>SUMIF(Overview_Moving_Averages!$A$172:$A$335,MAs_stock_list_match!$A149,Overview_Moving_Averages!M$172:M$335)</f>
        <v>0</v>
      </c>
      <c r="O149" s="5">
        <f>SUMIF(Overview_Moving_Averages!$A$172:$A$335,MAs_stock_list_match!$A149,Overview_Moving_Averages!N$172:N$335)</f>
        <v>0</v>
      </c>
      <c r="P149" s="5">
        <f>SUMIF(Overview_Moving_Averages!$A$172:$A$335,MAs_stock_list_match!$A149,Overview_Moving_Averages!O$172:O$335)</f>
        <v>0</v>
      </c>
      <c r="Q149" s="5">
        <f>SUMIF(Overview_Moving_Averages!$A$172:$A$335,MAs_stock_list_match!$A149,Overview_Moving_Averages!P$172:P$335)</f>
        <v>0</v>
      </c>
      <c r="R149" s="5">
        <f>SUMIF(Overview_Moving_Averages!$A$172:$A$335,MAs_stock_list_match!$A149,Overview_Moving_Averages!Q$172:Q$335)</f>
        <v>0</v>
      </c>
      <c r="S149" s="5">
        <f>SUMIF(Overview_Moving_Averages!$A$172:$A$335,MAs_stock_list_match!$A149,Overview_Moving_Averages!R$172:R$335)</f>
        <v>0</v>
      </c>
      <c r="T149" s="5">
        <f>SUMIF(Overview_Moving_Averages!$A$172:$A$335,MAs_stock_list_match!$A149,Overview_Moving_Averages!S$172:S$335)</f>
        <v>9121.5142857142855</v>
      </c>
      <c r="U149" s="5">
        <f>SUMIF(Overview_Moving_Averages!$A$172:$A$335,MAs_stock_list_match!$A149,Overview_Moving_Averages!T$172:T$335)</f>
        <v>1.054285714285714</v>
      </c>
      <c r="V149" s="5">
        <f>SUMIF(Overview_Moving_Averages!$A$172:$A$335,MAs_stock_list_match!$A149,Overview_Moving_Averages!U$172:U$335)</f>
        <v>0</v>
      </c>
      <c r="W149" s="5">
        <f>SUMIF(Overview_Moving_Averages!$A$172:$A$335,MAs_stock_list_match!$A149,Overview_Moving_Averages!V$172:V$335)</f>
        <v>0</v>
      </c>
      <c r="X149" s="5">
        <f>SUMIF(Overview_Moving_Averages!$A$172:$A$335,MAs_stock_list_match!$A149,Overview_Moving_Averages!W$172:W$335)</f>
        <v>0</v>
      </c>
      <c r="Y149" s="5">
        <f>SUMIF(Overview_Moving_Averages!$A$172:$A$335,MAs_stock_list_match!$A149,Overview_Moving_Averages!X$172:X$335)</f>
        <v>0</v>
      </c>
    </row>
    <row r="150" spans="1:25" x14ac:dyDescent="0.3">
      <c r="A150" t="s">
        <v>161</v>
      </c>
      <c r="B150">
        <v>2016</v>
      </c>
      <c r="C150" s="5">
        <f>SUMIF(Overview_Moving_Averages!$A$172:$A$335,MAs_stock_list_match!$A150,Overview_Moving_Averages!B$172:B$335)</f>
        <v>125.52857142857144</v>
      </c>
      <c r="D150" s="5">
        <f>SUMIF(Overview_Moving_Averages!$A$172:$A$335,MAs_stock_list_match!$A150,Overview_Moving_Averages!C$172:C$335)</f>
        <v>0</v>
      </c>
      <c r="E150" s="5">
        <f>SUMIF(Overview_Moving_Averages!$A$172:$A$335,MAs_stock_list_match!$A150,Overview_Moving_Averages!D$172:D$335)</f>
        <v>0</v>
      </c>
      <c r="F150" s="5">
        <f>SUMIF(Overview_Moving_Averages!$A$172:$A$335,MAs_stock_list_match!$A150,Overview_Moving_Averages!E$172:E$335)</f>
        <v>0</v>
      </c>
      <c r="G150" s="5">
        <f>SUMIF(Overview_Moving_Averages!$A$172:$A$335,MAs_stock_list_match!$A150,Overview_Moving_Averages!F$172:F$335)</f>
        <v>0</v>
      </c>
      <c r="H150" s="5">
        <f>SUMIF(Overview_Moving_Averages!$A$172:$A$335,MAs_stock_list_match!$A150,Overview_Moving_Averages!G$172:G$335)</f>
        <v>0</v>
      </c>
      <c r="I150" s="5">
        <f>SUMIF(Overview_Moving_Averages!$A$172:$A$335,MAs_stock_list_match!$A150,Overview_Moving_Averages!H$172:H$335)</f>
        <v>0</v>
      </c>
      <c r="J150" s="5">
        <f>SUMIF(Overview_Moving_Averages!$A$172:$A$335,MAs_stock_list_match!$A150,Overview_Moving_Averages!I$172:I$335)</f>
        <v>0.11285714285714286</v>
      </c>
      <c r="K150" s="5">
        <f>SUMIF(Overview_Moving_Averages!$A$172:$A$335,MAs_stock_list_match!$A150,Overview_Moving_Averages!J$172:J$335)</f>
        <v>14.458571428571426</v>
      </c>
      <c r="L150" s="5">
        <f>SUMIF(Overview_Moving_Averages!$A$172:$A$335,MAs_stock_list_match!$A150,Overview_Moving_Averages!K$172:K$335)</f>
        <v>0</v>
      </c>
      <c r="M150" s="5">
        <f>SUMIF(Overview_Moving_Averages!$A$172:$A$335,MAs_stock_list_match!$A150,Overview_Moving_Averages!L$172:L$335)</f>
        <v>0</v>
      </c>
      <c r="N150" s="5">
        <f>SUMIF(Overview_Moving_Averages!$A$172:$A$335,MAs_stock_list_match!$A150,Overview_Moving_Averages!M$172:M$335)</f>
        <v>39.608571428571416</v>
      </c>
      <c r="O150" s="5">
        <f>SUMIF(Overview_Moving_Averages!$A$172:$A$335,MAs_stock_list_match!$A150,Overview_Moving_Averages!N$172:N$335)</f>
        <v>0</v>
      </c>
      <c r="P150" s="5">
        <f>SUMIF(Overview_Moving_Averages!$A$172:$A$335,MAs_stock_list_match!$A150,Overview_Moving_Averages!O$172:O$335)</f>
        <v>0</v>
      </c>
      <c r="Q150" s="5">
        <f>SUMIF(Overview_Moving_Averages!$A$172:$A$335,MAs_stock_list_match!$A150,Overview_Moving_Averages!P$172:P$335)</f>
        <v>0</v>
      </c>
      <c r="R150" s="5">
        <f>SUMIF(Overview_Moving_Averages!$A$172:$A$335,MAs_stock_list_match!$A150,Overview_Moving_Averages!Q$172:Q$335)</f>
        <v>0</v>
      </c>
      <c r="S150" s="5">
        <f>SUMIF(Overview_Moving_Averages!$A$172:$A$335,MAs_stock_list_match!$A150,Overview_Moving_Averages!R$172:R$335)</f>
        <v>0</v>
      </c>
      <c r="T150" s="5">
        <f>SUMIF(Overview_Moving_Averages!$A$172:$A$335,MAs_stock_list_match!$A150,Overview_Moving_Averages!S$172:S$335)</f>
        <v>0</v>
      </c>
      <c r="U150" s="5">
        <f>SUMIF(Overview_Moving_Averages!$A$172:$A$335,MAs_stock_list_match!$A150,Overview_Moving_Averages!T$172:T$335)</f>
        <v>0</v>
      </c>
      <c r="V150" s="5">
        <f>SUMIF(Overview_Moving_Averages!$A$172:$A$335,MAs_stock_list_match!$A150,Overview_Moving_Averages!U$172:U$335)</f>
        <v>0</v>
      </c>
      <c r="W150" s="5">
        <f>SUMIF(Overview_Moving_Averages!$A$172:$A$335,MAs_stock_list_match!$A150,Overview_Moving_Averages!V$172:V$335)</f>
        <v>0</v>
      </c>
      <c r="X150" s="5">
        <f>SUMIF(Overview_Moving_Averages!$A$172:$A$335,MAs_stock_list_match!$A150,Overview_Moving_Averages!W$172:W$335)</f>
        <v>0</v>
      </c>
      <c r="Y150" s="5">
        <f>SUMIF(Overview_Moving_Averages!$A$172:$A$335,MAs_stock_list_match!$A150,Overview_Moving_Averages!X$172:X$335)</f>
        <v>0</v>
      </c>
    </row>
    <row r="151" spans="1:25" x14ac:dyDescent="0.3">
      <c r="A151" t="s">
        <v>162</v>
      </c>
      <c r="B151">
        <v>2016</v>
      </c>
      <c r="C151" s="5">
        <f>SUMIF(Overview_Moving_Averages!$A$172:$A$335,MAs_stock_list_match!$A151,Overview_Moving_Averages!B$172:B$335)</f>
        <v>1107.3714285714284</v>
      </c>
      <c r="D151" s="5">
        <f>SUMIF(Overview_Moving_Averages!$A$172:$A$335,MAs_stock_list_match!$A151,Overview_Moving_Averages!C$172:C$335)</f>
        <v>0</v>
      </c>
      <c r="E151" s="5">
        <f>SUMIF(Overview_Moving_Averages!$A$172:$A$335,MAs_stock_list_match!$A151,Overview_Moving_Averages!D$172:D$335)</f>
        <v>0</v>
      </c>
      <c r="F151" s="5">
        <f>SUMIF(Overview_Moving_Averages!$A$172:$A$335,MAs_stock_list_match!$A151,Overview_Moving_Averages!E$172:E$335)</f>
        <v>0</v>
      </c>
      <c r="G151" s="5">
        <f>SUMIF(Overview_Moving_Averages!$A$172:$A$335,MAs_stock_list_match!$A151,Overview_Moving_Averages!F$172:F$335)</f>
        <v>0</v>
      </c>
      <c r="H151" s="5">
        <f>SUMIF(Overview_Moving_Averages!$A$172:$A$335,MAs_stock_list_match!$A151,Overview_Moving_Averages!G$172:G$335)</f>
        <v>0</v>
      </c>
      <c r="I151" s="5">
        <f>SUMIF(Overview_Moving_Averages!$A$172:$A$335,MAs_stock_list_match!$A151,Overview_Moving_Averages!H$172:H$335)</f>
        <v>0</v>
      </c>
      <c r="J151" s="5">
        <f>SUMIF(Overview_Moving_Averages!$A$172:$A$335,MAs_stock_list_match!$A151,Overview_Moving_Averages!I$172:I$335)</f>
        <v>2265.0685714285714</v>
      </c>
      <c r="K151" s="5">
        <f>SUMIF(Overview_Moving_Averages!$A$172:$A$335,MAs_stock_list_match!$A151,Overview_Moving_Averages!J$172:J$335)</f>
        <v>588.52857142857135</v>
      </c>
      <c r="L151" s="5">
        <f>SUMIF(Overview_Moving_Averages!$A$172:$A$335,MAs_stock_list_match!$A151,Overview_Moving_Averages!K$172:K$335)</f>
        <v>0</v>
      </c>
      <c r="M151" s="5">
        <f>SUMIF(Overview_Moving_Averages!$A$172:$A$335,MAs_stock_list_match!$A151,Overview_Moving_Averages!L$172:L$335)</f>
        <v>0</v>
      </c>
      <c r="N151" s="5">
        <f>SUMIF(Overview_Moving_Averages!$A$172:$A$335,MAs_stock_list_match!$A151,Overview_Moving_Averages!M$172:M$335)</f>
        <v>0</v>
      </c>
      <c r="O151" s="5">
        <f>SUMIF(Overview_Moving_Averages!$A$172:$A$335,MAs_stock_list_match!$A151,Overview_Moving_Averages!N$172:N$335)</f>
        <v>0</v>
      </c>
      <c r="P151" s="5">
        <f>SUMIF(Overview_Moving_Averages!$A$172:$A$335,MAs_stock_list_match!$A151,Overview_Moving_Averages!O$172:O$335)</f>
        <v>0</v>
      </c>
      <c r="Q151" s="5">
        <f>SUMIF(Overview_Moving_Averages!$A$172:$A$335,MAs_stock_list_match!$A151,Overview_Moving_Averages!P$172:P$335)</f>
        <v>0</v>
      </c>
      <c r="R151" s="5">
        <f>SUMIF(Overview_Moving_Averages!$A$172:$A$335,MAs_stock_list_match!$A151,Overview_Moving_Averages!Q$172:Q$335)</f>
        <v>0</v>
      </c>
      <c r="S151" s="5">
        <f>SUMIF(Overview_Moving_Averages!$A$172:$A$335,MAs_stock_list_match!$A151,Overview_Moving_Averages!R$172:R$335)</f>
        <v>0</v>
      </c>
      <c r="T151" s="5">
        <f>SUMIF(Overview_Moving_Averages!$A$172:$A$335,MAs_stock_list_match!$A151,Overview_Moving_Averages!S$172:S$335)</f>
        <v>1.4285714285714287E-2</v>
      </c>
      <c r="U151" s="5">
        <f>SUMIF(Overview_Moving_Averages!$A$172:$A$335,MAs_stock_list_match!$A151,Overview_Moving_Averages!T$172:T$335)</f>
        <v>0</v>
      </c>
      <c r="V151" s="5">
        <f>SUMIF(Overview_Moving_Averages!$A$172:$A$335,MAs_stock_list_match!$A151,Overview_Moving_Averages!U$172:U$335)</f>
        <v>0</v>
      </c>
      <c r="W151" s="5">
        <f>SUMIF(Overview_Moving_Averages!$A$172:$A$335,MAs_stock_list_match!$A151,Overview_Moving_Averages!V$172:V$335)</f>
        <v>0</v>
      </c>
      <c r="X151" s="5">
        <f>SUMIF(Overview_Moving_Averages!$A$172:$A$335,MAs_stock_list_match!$A151,Overview_Moving_Averages!W$172:W$335)</f>
        <v>0</v>
      </c>
      <c r="Y151" s="5">
        <f>SUMIF(Overview_Moving_Averages!$A$172:$A$335,MAs_stock_list_match!$A151,Overview_Moving_Averages!X$172:X$335)</f>
        <v>0</v>
      </c>
    </row>
    <row r="152" spans="1:25" x14ac:dyDescent="0.3">
      <c r="A152" t="s">
        <v>163</v>
      </c>
      <c r="B152">
        <v>2016</v>
      </c>
      <c r="C152" s="5">
        <f>SUMIF(Overview_Moving_Averages!$A$172:$A$335,MAs_stock_list_match!$A152,Overview_Moving_Averages!B$172:B$335)</f>
        <v>31.585714285714289</v>
      </c>
      <c r="D152" s="5">
        <f>SUMIF(Overview_Moving_Averages!$A$172:$A$335,MAs_stock_list_match!$A152,Overview_Moving_Averages!C$172:C$335)</f>
        <v>0</v>
      </c>
      <c r="E152" s="5">
        <f>SUMIF(Overview_Moving_Averages!$A$172:$A$335,MAs_stock_list_match!$A152,Overview_Moving_Averages!D$172:D$335)</f>
        <v>0</v>
      </c>
      <c r="F152" s="5">
        <f>SUMIF(Overview_Moving_Averages!$A$172:$A$335,MAs_stock_list_match!$A152,Overview_Moving_Averages!E$172:E$335)</f>
        <v>0</v>
      </c>
      <c r="G152" s="5">
        <f>SUMIF(Overview_Moving_Averages!$A$172:$A$335,MAs_stock_list_match!$A152,Overview_Moving_Averages!F$172:F$335)</f>
        <v>0</v>
      </c>
      <c r="H152" s="5">
        <f>SUMIF(Overview_Moving_Averages!$A$172:$A$335,MAs_stock_list_match!$A152,Overview_Moving_Averages!G$172:G$335)</f>
        <v>0</v>
      </c>
      <c r="I152" s="5">
        <f>SUMIF(Overview_Moving_Averages!$A$172:$A$335,MAs_stock_list_match!$A152,Overview_Moving_Averages!H$172:H$335)</f>
        <v>0</v>
      </c>
      <c r="J152" s="5">
        <f>SUMIF(Overview_Moving_Averages!$A$172:$A$335,MAs_stock_list_match!$A152,Overview_Moving_Averages!I$172:I$335)</f>
        <v>326.46428571428578</v>
      </c>
      <c r="K152" s="5">
        <f>SUMIF(Overview_Moving_Averages!$A$172:$A$335,MAs_stock_list_match!$A152,Overview_Moving_Averages!J$172:J$335)</f>
        <v>490.02714285714279</v>
      </c>
      <c r="L152" s="5">
        <f>SUMIF(Overview_Moving_Averages!$A$172:$A$335,MAs_stock_list_match!$A152,Overview_Moving_Averages!K$172:K$335)</f>
        <v>4.2172857142857136</v>
      </c>
      <c r="M152" s="5">
        <f>SUMIF(Overview_Moving_Averages!$A$172:$A$335,MAs_stock_list_match!$A152,Overview_Moving_Averages!L$172:L$335)</f>
        <v>0</v>
      </c>
      <c r="N152" s="5">
        <f>SUMIF(Overview_Moving_Averages!$A$172:$A$335,MAs_stock_list_match!$A152,Overview_Moving_Averages!M$172:M$335)</f>
        <v>4.2857142857142858E-2</v>
      </c>
      <c r="O152" s="5">
        <f>SUMIF(Overview_Moving_Averages!$A$172:$A$335,MAs_stock_list_match!$A152,Overview_Moving_Averages!N$172:N$335)</f>
        <v>0</v>
      </c>
      <c r="P152" s="5">
        <f>SUMIF(Overview_Moving_Averages!$A$172:$A$335,MAs_stock_list_match!$A152,Overview_Moving_Averages!O$172:O$335)</f>
        <v>0</v>
      </c>
      <c r="Q152" s="5">
        <f>SUMIF(Overview_Moving_Averages!$A$172:$A$335,MAs_stock_list_match!$A152,Overview_Moving_Averages!P$172:P$335)</f>
        <v>1.3918142857142859</v>
      </c>
      <c r="R152" s="5">
        <f>SUMIF(Overview_Moving_Averages!$A$172:$A$335,MAs_stock_list_match!$A152,Overview_Moving_Averages!Q$172:Q$335)</f>
        <v>0</v>
      </c>
      <c r="S152" s="5">
        <f>SUMIF(Overview_Moving_Averages!$A$172:$A$335,MAs_stock_list_match!$A152,Overview_Moving_Averages!R$172:R$335)</f>
        <v>0</v>
      </c>
      <c r="T152" s="5">
        <f>SUMIF(Overview_Moving_Averages!$A$172:$A$335,MAs_stock_list_match!$A152,Overview_Moving_Averages!S$172:S$335)</f>
        <v>0</v>
      </c>
      <c r="U152" s="5">
        <f>SUMIF(Overview_Moving_Averages!$A$172:$A$335,MAs_stock_list_match!$A152,Overview_Moving_Averages!T$172:T$335)</f>
        <v>0</v>
      </c>
      <c r="V152" s="5">
        <f>SUMIF(Overview_Moving_Averages!$A$172:$A$335,MAs_stock_list_match!$A152,Overview_Moving_Averages!U$172:U$335)</f>
        <v>0</v>
      </c>
      <c r="W152" s="5">
        <f>SUMIF(Overview_Moving_Averages!$A$172:$A$335,MAs_stock_list_match!$A152,Overview_Moving_Averages!V$172:V$335)</f>
        <v>0</v>
      </c>
      <c r="X152" s="5">
        <f>SUMIF(Overview_Moving_Averages!$A$172:$A$335,MAs_stock_list_match!$A152,Overview_Moving_Averages!W$172:W$335)</f>
        <v>0</v>
      </c>
      <c r="Y152" s="5">
        <f>SUMIF(Overview_Moving_Averages!$A$172:$A$335,MAs_stock_list_match!$A152,Overview_Moving_Averages!X$172:X$335)</f>
        <v>0</v>
      </c>
    </row>
    <row r="153" spans="1:25" x14ac:dyDescent="0.3">
      <c r="A153" t="s">
        <v>164</v>
      </c>
      <c r="B153">
        <v>2016</v>
      </c>
      <c r="C153" s="5">
        <f>SUMIF(Overview_Moving_Averages!$A$172:$A$335,MAs_stock_list_match!$A153,Overview_Moving_Averages!B$172:B$335)</f>
        <v>709.47142857142842</v>
      </c>
      <c r="D153" s="5">
        <f>SUMIF(Overview_Moving_Averages!$A$172:$A$335,MAs_stock_list_match!$A153,Overview_Moving_Averages!C$172:C$335)</f>
        <v>0</v>
      </c>
      <c r="E153" s="5">
        <f>SUMIF(Overview_Moving_Averages!$A$172:$A$335,MAs_stock_list_match!$A153,Overview_Moving_Averages!D$172:D$335)</f>
        <v>0</v>
      </c>
      <c r="F153" s="5">
        <f>SUMIF(Overview_Moving_Averages!$A$172:$A$335,MAs_stock_list_match!$A153,Overview_Moving_Averages!E$172:E$335)</f>
        <v>0</v>
      </c>
      <c r="G153" s="5">
        <f>SUMIF(Overview_Moving_Averages!$A$172:$A$335,MAs_stock_list_match!$A153,Overview_Moving_Averages!F$172:F$335)</f>
        <v>0</v>
      </c>
      <c r="H153" s="5">
        <f>SUMIF(Overview_Moving_Averages!$A$172:$A$335,MAs_stock_list_match!$A153,Overview_Moving_Averages!G$172:G$335)</f>
        <v>0</v>
      </c>
      <c r="I153" s="5">
        <f>SUMIF(Overview_Moving_Averages!$A$172:$A$335,MAs_stock_list_match!$A153,Overview_Moving_Averages!H$172:H$335)</f>
        <v>0</v>
      </c>
      <c r="J153" s="5">
        <f>SUMIF(Overview_Moving_Averages!$A$172:$A$335,MAs_stock_list_match!$A153,Overview_Moving_Averages!I$172:I$335)</f>
        <v>49.851428571428571</v>
      </c>
      <c r="K153" s="5">
        <f>SUMIF(Overview_Moving_Averages!$A$172:$A$335,MAs_stock_list_match!$A153,Overview_Moving_Averages!J$172:J$335)</f>
        <v>179.99</v>
      </c>
      <c r="L153" s="5">
        <f>SUMIF(Overview_Moving_Averages!$A$172:$A$335,MAs_stock_list_match!$A153,Overview_Moving_Averages!K$172:K$335)</f>
        <v>0</v>
      </c>
      <c r="M153" s="5">
        <f>SUMIF(Overview_Moving_Averages!$A$172:$A$335,MAs_stock_list_match!$A153,Overview_Moving_Averages!L$172:L$335)</f>
        <v>0</v>
      </c>
      <c r="N153" s="5">
        <f>SUMIF(Overview_Moving_Averages!$A$172:$A$335,MAs_stock_list_match!$A153,Overview_Moving_Averages!M$172:M$335)</f>
        <v>29.759999999999998</v>
      </c>
      <c r="O153" s="5">
        <f>SUMIF(Overview_Moving_Averages!$A$172:$A$335,MAs_stock_list_match!$A153,Overview_Moving_Averages!N$172:N$335)</f>
        <v>0</v>
      </c>
      <c r="P153" s="5">
        <f>SUMIF(Overview_Moving_Averages!$A$172:$A$335,MAs_stock_list_match!$A153,Overview_Moving_Averages!O$172:O$335)</f>
        <v>0</v>
      </c>
      <c r="Q153" s="5">
        <f>SUMIF(Overview_Moving_Averages!$A$172:$A$335,MAs_stock_list_match!$A153,Overview_Moving_Averages!P$172:P$335)</f>
        <v>0</v>
      </c>
      <c r="R153" s="5">
        <f>SUMIF(Overview_Moving_Averages!$A$172:$A$335,MAs_stock_list_match!$A153,Overview_Moving_Averages!Q$172:Q$335)</f>
        <v>0</v>
      </c>
      <c r="S153" s="5">
        <f>SUMIF(Overview_Moving_Averages!$A$172:$A$335,MAs_stock_list_match!$A153,Overview_Moving_Averages!R$172:R$335)</f>
        <v>0</v>
      </c>
      <c r="T153" s="5">
        <f>SUMIF(Overview_Moving_Averages!$A$172:$A$335,MAs_stock_list_match!$A153,Overview_Moving_Averages!S$172:S$335)</f>
        <v>0</v>
      </c>
      <c r="U153" s="5">
        <f>SUMIF(Overview_Moving_Averages!$A$172:$A$335,MAs_stock_list_match!$A153,Overview_Moving_Averages!T$172:T$335)</f>
        <v>0</v>
      </c>
      <c r="V153" s="5">
        <f>SUMIF(Overview_Moving_Averages!$A$172:$A$335,MAs_stock_list_match!$A153,Overview_Moving_Averages!U$172:U$335)</f>
        <v>0</v>
      </c>
      <c r="W153" s="5">
        <f>SUMIF(Overview_Moving_Averages!$A$172:$A$335,MAs_stock_list_match!$A153,Overview_Moving_Averages!V$172:V$335)</f>
        <v>0</v>
      </c>
      <c r="X153" s="5">
        <f>SUMIF(Overview_Moving_Averages!$A$172:$A$335,MAs_stock_list_match!$A153,Overview_Moving_Averages!W$172:W$335)</f>
        <v>0</v>
      </c>
      <c r="Y153" s="5">
        <f>SUMIF(Overview_Moving_Averages!$A$172:$A$335,MAs_stock_list_match!$A153,Overview_Moving_Averages!X$172:X$335)</f>
        <v>0</v>
      </c>
    </row>
    <row r="154" spans="1:25" x14ac:dyDescent="0.3">
      <c r="A154" t="s">
        <v>166</v>
      </c>
      <c r="B154">
        <v>2016</v>
      </c>
      <c r="C154" s="5">
        <f>SUMIF(Overview_Moving_Averages!$A$172:$A$335,MAs_stock_list_match!$A154,Overview_Moving_Averages!B$172:B$335)</f>
        <v>350.45714285714286</v>
      </c>
      <c r="D154" s="5">
        <f>SUMIF(Overview_Moving_Averages!$A$172:$A$335,MAs_stock_list_match!$A154,Overview_Moving_Averages!C$172:C$335)</f>
        <v>0</v>
      </c>
      <c r="E154" s="5">
        <f>SUMIF(Overview_Moving_Averages!$A$172:$A$335,MAs_stock_list_match!$A154,Overview_Moving_Averages!D$172:D$335)</f>
        <v>0</v>
      </c>
      <c r="F154" s="5">
        <f>SUMIF(Overview_Moving_Averages!$A$172:$A$335,MAs_stock_list_match!$A154,Overview_Moving_Averages!E$172:E$335)</f>
        <v>0</v>
      </c>
      <c r="G154" s="5">
        <f>SUMIF(Overview_Moving_Averages!$A$172:$A$335,MAs_stock_list_match!$A154,Overview_Moving_Averages!F$172:F$335)</f>
        <v>4.3657142857142857</v>
      </c>
      <c r="H154" s="5">
        <f>SUMIF(Overview_Moving_Averages!$A$172:$A$335,MAs_stock_list_match!$A154,Overview_Moving_Averages!G$172:G$335)</f>
        <v>0</v>
      </c>
      <c r="I154" s="5">
        <f>SUMIF(Overview_Moving_Averages!$A$172:$A$335,MAs_stock_list_match!$A154,Overview_Moving_Averages!H$172:H$335)</f>
        <v>0</v>
      </c>
      <c r="J154" s="5">
        <f>SUMIF(Overview_Moving_Averages!$A$172:$A$335,MAs_stock_list_match!$A154,Overview_Moving_Averages!I$172:I$335)</f>
        <v>3898.312857142857</v>
      </c>
      <c r="K154" s="5">
        <f>SUMIF(Overview_Moving_Averages!$A$172:$A$335,MAs_stock_list_match!$A154,Overview_Moving_Averages!J$172:J$335)</f>
        <v>0</v>
      </c>
      <c r="L154" s="5">
        <f>SUMIF(Overview_Moving_Averages!$A$172:$A$335,MAs_stock_list_match!$A154,Overview_Moving_Averages!K$172:K$335)</f>
        <v>0</v>
      </c>
      <c r="M154" s="5">
        <f>SUMIF(Overview_Moving_Averages!$A$172:$A$335,MAs_stock_list_match!$A154,Overview_Moving_Averages!L$172:L$335)</f>
        <v>0</v>
      </c>
      <c r="N154" s="5">
        <f>SUMIF(Overview_Moving_Averages!$A$172:$A$335,MAs_stock_list_match!$A154,Overview_Moving_Averages!M$172:M$335)</f>
        <v>0</v>
      </c>
      <c r="O154" s="5">
        <f>SUMIF(Overview_Moving_Averages!$A$172:$A$335,MAs_stock_list_match!$A154,Overview_Moving_Averages!N$172:N$335)</f>
        <v>0</v>
      </c>
      <c r="P154" s="5">
        <f>SUMIF(Overview_Moving_Averages!$A$172:$A$335,MAs_stock_list_match!$A154,Overview_Moving_Averages!O$172:O$335)</f>
        <v>0</v>
      </c>
      <c r="Q154" s="5">
        <f>SUMIF(Overview_Moving_Averages!$A$172:$A$335,MAs_stock_list_match!$A154,Overview_Moving_Averages!P$172:P$335)</f>
        <v>0</v>
      </c>
      <c r="R154" s="5">
        <f>SUMIF(Overview_Moving_Averages!$A$172:$A$335,MAs_stock_list_match!$A154,Overview_Moving_Averages!Q$172:Q$335)</f>
        <v>0</v>
      </c>
      <c r="S154" s="5">
        <f>SUMIF(Overview_Moving_Averages!$A$172:$A$335,MAs_stock_list_match!$A154,Overview_Moving_Averages!R$172:R$335)</f>
        <v>0</v>
      </c>
      <c r="T154" s="5">
        <f>SUMIF(Overview_Moving_Averages!$A$172:$A$335,MAs_stock_list_match!$A154,Overview_Moving_Averages!S$172:S$335)</f>
        <v>0</v>
      </c>
      <c r="U154" s="5">
        <f>SUMIF(Overview_Moving_Averages!$A$172:$A$335,MAs_stock_list_match!$A154,Overview_Moving_Averages!T$172:T$335)</f>
        <v>0</v>
      </c>
      <c r="V154" s="5">
        <f>SUMIF(Overview_Moving_Averages!$A$172:$A$335,MAs_stock_list_match!$A154,Overview_Moving_Averages!U$172:U$335)</f>
        <v>0</v>
      </c>
      <c r="W154" s="5">
        <f>SUMIF(Overview_Moving_Averages!$A$172:$A$335,MAs_stock_list_match!$A154,Overview_Moving_Averages!V$172:V$335)</f>
        <v>0</v>
      </c>
      <c r="X154" s="5">
        <f>SUMIF(Overview_Moving_Averages!$A$172:$A$335,MAs_stock_list_match!$A154,Overview_Moving_Averages!W$172:W$335)</f>
        <v>0</v>
      </c>
      <c r="Y154" s="5">
        <f>SUMIF(Overview_Moving_Averages!$A$172:$A$335,MAs_stock_list_match!$A154,Overview_Moving_Averages!X$172:X$335)</f>
        <v>0</v>
      </c>
    </row>
    <row r="155" spans="1:25" x14ac:dyDescent="0.3">
      <c r="A155" t="s">
        <v>167</v>
      </c>
      <c r="B155">
        <v>2016</v>
      </c>
      <c r="C155" s="5">
        <f>SUMIF(Overview_Moving_Averages!$A$172:$A$335,MAs_stock_list_match!$A155,Overview_Moving_Averages!B$172:B$335)</f>
        <v>0</v>
      </c>
      <c r="D155" s="5">
        <f>SUMIF(Overview_Moving_Averages!$A$172:$A$335,MAs_stock_list_match!$A155,Overview_Moving_Averages!C$172:C$335)</f>
        <v>9437.6128571428562</v>
      </c>
      <c r="E155" s="5">
        <f>SUMIF(Overview_Moving_Averages!$A$172:$A$335,MAs_stock_list_match!$A155,Overview_Moving_Averages!D$172:D$335)</f>
        <v>25544.739999999998</v>
      </c>
      <c r="F155" s="5">
        <f>SUMIF(Overview_Moving_Averages!$A$172:$A$335,MAs_stock_list_match!$A155,Overview_Moving_Averages!E$172:E$335)</f>
        <v>30557.244285714289</v>
      </c>
      <c r="G155" s="5">
        <f>SUMIF(Overview_Moving_Averages!$A$172:$A$335,MAs_stock_list_match!$A155,Overview_Moving_Averages!F$172:F$335)</f>
        <v>0</v>
      </c>
      <c r="H155" s="5">
        <f>SUMIF(Overview_Moving_Averages!$A$172:$A$335,MAs_stock_list_match!$A155,Overview_Moving_Averages!G$172:G$335)</f>
        <v>14419.09342857143</v>
      </c>
      <c r="I155" s="5">
        <f>SUMIF(Overview_Moving_Averages!$A$172:$A$335,MAs_stock_list_match!$A155,Overview_Moving_Averages!H$172:H$335)</f>
        <v>0</v>
      </c>
      <c r="J155" s="5">
        <f>SUMIF(Overview_Moving_Averages!$A$172:$A$335,MAs_stock_list_match!$A155,Overview_Moving_Averages!I$172:I$335)</f>
        <v>0</v>
      </c>
      <c r="K155" s="5">
        <f>SUMIF(Overview_Moving_Averages!$A$172:$A$335,MAs_stock_list_match!$A155,Overview_Moving_Averages!J$172:J$335)</f>
        <v>0</v>
      </c>
      <c r="L155" s="5">
        <f>SUMIF(Overview_Moving_Averages!$A$172:$A$335,MAs_stock_list_match!$A155,Overview_Moving_Averages!K$172:K$335)</f>
        <v>0</v>
      </c>
      <c r="M155" s="5">
        <f>SUMIF(Overview_Moving_Averages!$A$172:$A$335,MAs_stock_list_match!$A155,Overview_Moving_Averages!L$172:L$335)</f>
        <v>0</v>
      </c>
      <c r="N155" s="5">
        <f>SUMIF(Overview_Moving_Averages!$A$172:$A$335,MAs_stock_list_match!$A155,Overview_Moving_Averages!M$172:M$335)</f>
        <v>0</v>
      </c>
      <c r="O155" s="5">
        <f>SUMIF(Overview_Moving_Averages!$A$172:$A$335,MAs_stock_list_match!$A155,Overview_Moving_Averages!N$172:N$335)</f>
        <v>0</v>
      </c>
      <c r="P155" s="5">
        <f>SUMIF(Overview_Moving_Averages!$A$172:$A$335,MAs_stock_list_match!$A155,Overview_Moving_Averages!O$172:O$335)</f>
        <v>0</v>
      </c>
      <c r="Q155" s="5">
        <f>SUMIF(Overview_Moving_Averages!$A$172:$A$335,MAs_stock_list_match!$A155,Overview_Moving_Averages!P$172:P$335)</f>
        <v>0</v>
      </c>
      <c r="R155" s="5">
        <f>SUMIF(Overview_Moving_Averages!$A$172:$A$335,MAs_stock_list_match!$A155,Overview_Moving_Averages!Q$172:Q$335)</f>
        <v>9236.9542857142842</v>
      </c>
      <c r="S155" s="5">
        <f>SUMIF(Overview_Moving_Averages!$A$172:$A$335,MAs_stock_list_match!$A155,Overview_Moving_Averages!R$172:R$335)</f>
        <v>24285.624285714286</v>
      </c>
      <c r="T155" s="5">
        <f>SUMIF(Overview_Moving_Averages!$A$172:$A$335,MAs_stock_list_match!$A155,Overview_Moving_Averages!S$172:S$335)</f>
        <v>0</v>
      </c>
      <c r="U155" s="5">
        <f>SUMIF(Overview_Moving_Averages!$A$172:$A$335,MAs_stock_list_match!$A155,Overview_Moving_Averages!T$172:T$335)</f>
        <v>0</v>
      </c>
      <c r="V155" s="5">
        <f>SUMIF(Overview_Moving_Averages!$A$172:$A$335,MAs_stock_list_match!$A155,Overview_Moving_Averages!U$172:U$335)</f>
        <v>61598.318571428572</v>
      </c>
      <c r="W155" s="5">
        <f>SUMIF(Overview_Moving_Averages!$A$172:$A$335,MAs_stock_list_match!$A155,Overview_Moving_Averages!V$172:V$335)</f>
        <v>0</v>
      </c>
      <c r="X155" s="5">
        <f>SUMIF(Overview_Moving_Averages!$A$172:$A$335,MAs_stock_list_match!$A155,Overview_Moving_Averages!W$172:W$335)</f>
        <v>26047.142857142859</v>
      </c>
      <c r="Y155" s="5">
        <f>SUMIF(Overview_Moving_Averages!$A$172:$A$335,MAs_stock_list_match!$A155,Overview_Moving_Averages!X$172:X$335)</f>
        <v>52266.89428571429</v>
      </c>
    </row>
    <row r="156" spans="1:25" x14ac:dyDescent="0.3">
      <c r="A156" t="s">
        <v>168</v>
      </c>
      <c r="B156">
        <v>2016</v>
      </c>
      <c r="C156" s="5">
        <f>SUMIF(Overview_Moving_Averages!$A$172:$A$335,MAs_stock_list_match!$A156,Overview_Moving_Averages!B$172:B$335)</f>
        <v>0.51428571428571435</v>
      </c>
      <c r="D156" s="5">
        <f>SUMIF(Overview_Moving_Averages!$A$172:$A$335,MAs_stock_list_match!$A156,Overview_Moving_Averages!C$172:C$335)</f>
        <v>2730.0442857142857</v>
      </c>
      <c r="E156" s="5">
        <f>SUMIF(Overview_Moving_Averages!$A$172:$A$335,MAs_stock_list_match!$A156,Overview_Moving_Averages!D$172:D$335)</f>
        <v>143000.79142857142</v>
      </c>
      <c r="F156" s="5">
        <f>SUMIF(Overview_Moving_Averages!$A$172:$A$335,MAs_stock_list_match!$A156,Overview_Moving_Averages!E$172:E$335)</f>
        <v>0</v>
      </c>
      <c r="G156" s="5">
        <f>SUMIF(Overview_Moving_Averages!$A$172:$A$335,MAs_stock_list_match!$A156,Overview_Moving_Averages!F$172:F$335)</f>
        <v>0</v>
      </c>
      <c r="H156" s="5">
        <f>SUMIF(Overview_Moving_Averages!$A$172:$A$335,MAs_stock_list_match!$A156,Overview_Moving_Averages!G$172:G$335)</f>
        <v>0</v>
      </c>
      <c r="I156" s="5">
        <f>SUMIF(Overview_Moving_Averages!$A$172:$A$335,MAs_stock_list_match!$A156,Overview_Moving_Averages!H$172:H$335)</f>
        <v>1740.3714285714286</v>
      </c>
      <c r="J156" s="5">
        <f>SUMIF(Overview_Moving_Averages!$A$172:$A$335,MAs_stock_list_match!$A156,Overview_Moving_Averages!I$172:I$335)</f>
        <v>0.14857142857142858</v>
      </c>
      <c r="K156" s="5">
        <f>SUMIF(Overview_Moving_Averages!$A$172:$A$335,MAs_stock_list_match!$A156,Overview_Moving_Averages!J$172:J$335)</f>
        <v>928.76</v>
      </c>
      <c r="L156" s="5">
        <f>SUMIF(Overview_Moving_Averages!$A$172:$A$335,MAs_stock_list_match!$A156,Overview_Moving_Averages!K$172:K$335)</f>
        <v>0</v>
      </c>
      <c r="M156" s="5">
        <f>SUMIF(Overview_Moving_Averages!$A$172:$A$335,MAs_stock_list_match!$A156,Overview_Moving_Averages!L$172:L$335)</f>
        <v>0</v>
      </c>
      <c r="N156" s="5">
        <f>SUMIF(Overview_Moving_Averages!$A$172:$A$335,MAs_stock_list_match!$A156,Overview_Moving_Averages!M$172:M$335)</f>
        <v>0</v>
      </c>
      <c r="O156" s="5">
        <f>SUMIF(Overview_Moving_Averages!$A$172:$A$335,MAs_stock_list_match!$A156,Overview_Moving_Averages!N$172:N$335)</f>
        <v>0</v>
      </c>
      <c r="P156" s="5">
        <f>SUMIF(Overview_Moving_Averages!$A$172:$A$335,MAs_stock_list_match!$A156,Overview_Moving_Averages!O$172:O$335)</f>
        <v>0</v>
      </c>
      <c r="Q156" s="5">
        <f>SUMIF(Overview_Moving_Averages!$A$172:$A$335,MAs_stock_list_match!$A156,Overview_Moving_Averages!P$172:P$335)</f>
        <v>0</v>
      </c>
      <c r="R156" s="5">
        <f>SUMIF(Overview_Moving_Averages!$A$172:$A$335,MAs_stock_list_match!$A156,Overview_Moving_Averages!Q$172:Q$335)</f>
        <v>0</v>
      </c>
      <c r="S156" s="5">
        <f>SUMIF(Overview_Moving_Averages!$A$172:$A$335,MAs_stock_list_match!$A156,Overview_Moving_Averages!R$172:R$335)</f>
        <v>0</v>
      </c>
      <c r="T156" s="5">
        <f>SUMIF(Overview_Moving_Averages!$A$172:$A$335,MAs_stock_list_match!$A156,Overview_Moving_Averages!S$172:S$335)</f>
        <v>2883.9142857142861</v>
      </c>
      <c r="U156" s="5">
        <f>SUMIF(Overview_Moving_Averages!$A$172:$A$335,MAs_stock_list_match!$A156,Overview_Moving_Averages!T$172:T$335)</f>
        <v>11224.735714285713</v>
      </c>
      <c r="V156" s="5">
        <f>SUMIF(Overview_Moving_Averages!$A$172:$A$335,MAs_stock_list_match!$A156,Overview_Moving_Averages!U$172:U$335)</f>
        <v>0</v>
      </c>
      <c r="W156" s="5">
        <f>SUMIF(Overview_Moving_Averages!$A$172:$A$335,MAs_stock_list_match!$A156,Overview_Moving_Averages!V$172:V$335)</f>
        <v>0</v>
      </c>
      <c r="X156" s="5">
        <f>SUMIF(Overview_Moving_Averages!$A$172:$A$335,MAs_stock_list_match!$A156,Overview_Moving_Averages!W$172:W$335)</f>
        <v>0</v>
      </c>
      <c r="Y156" s="5">
        <f>SUMIF(Overview_Moving_Averages!$A$172:$A$335,MAs_stock_list_match!$A156,Overview_Moving_Averages!X$172:X$335)</f>
        <v>4380.6057142857144</v>
      </c>
    </row>
    <row r="157" spans="1:25" x14ac:dyDescent="0.3">
      <c r="A157" t="s">
        <v>203</v>
      </c>
      <c r="B157">
        <v>2016</v>
      </c>
      <c r="C157" s="5">
        <f>SUMIF(Overview_Moving_Averages!$A$172:$A$335,MAs_stock_list_match!$A157,Overview_Moving_Averages!B$172:B$335)</f>
        <v>0</v>
      </c>
      <c r="D157" s="5">
        <f>SUMIF(Overview_Moving_Averages!$A$172:$A$335,MAs_stock_list_match!$A157,Overview_Moving_Averages!C$172:C$335)</f>
        <v>0</v>
      </c>
      <c r="E157" s="5">
        <f>SUMIF(Overview_Moving_Averages!$A$172:$A$335,MAs_stock_list_match!$A157,Overview_Moving_Averages!D$172:D$335)</f>
        <v>0</v>
      </c>
      <c r="F157" s="5">
        <f>SUMIF(Overview_Moving_Averages!$A$172:$A$335,MAs_stock_list_match!$A157,Overview_Moving_Averages!E$172:E$335)</f>
        <v>0</v>
      </c>
      <c r="G157" s="5">
        <f>SUMIF(Overview_Moving_Averages!$A$172:$A$335,MAs_stock_list_match!$A157,Overview_Moving_Averages!F$172:F$335)</f>
        <v>0</v>
      </c>
      <c r="H157" s="5">
        <f>SUMIF(Overview_Moving_Averages!$A$172:$A$335,MAs_stock_list_match!$A157,Overview_Moving_Averages!G$172:G$335)</f>
        <v>0</v>
      </c>
      <c r="I157" s="5">
        <f>SUMIF(Overview_Moving_Averages!$A$172:$A$335,MAs_stock_list_match!$A157,Overview_Moving_Averages!H$172:H$335)</f>
        <v>0</v>
      </c>
      <c r="J157" s="5">
        <f>SUMIF(Overview_Moving_Averages!$A$172:$A$335,MAs_stock_list_match!$A157,Overview_Moving_Averages!I$172:I$335)</f>
        <v>0</v>
      </c>
      <c r="K157" s="5">
        <f>SUMIF(Overview_Moving_Averages!$A$172:$A$335,MAs_stock_list_match!$A157,Overview_Moving_Averages!J$172:J$335)</f>
        <v>0</v>
      </c>
      <c r="L157" s="5">
        <f>SUMIF(Overview_Moving_Averages!$A$172:$A$335,MAs_stock_list_match!$A157,Overview_Moving_Averages!K$172:K$335)</f>
        <v>0</v>
      </c>
      <c r="M157" s="5">
        <f>SUMIF(Overview_Moving_Averages!$A$172:$A$335,MAs_stock_list_match!$A157,Overview_Moving_Averages!L$172:L$335)</f>
        <v>0</v>
      </c>
      <c r="N157" s="5">
        <f>SUMIF(Overview_Moving_Averages!$A$172:$A$335,MAs_stock_list_match!$A157,Overview_Moving_Averages!M$172:M$335)</f>
        <v>0</v>
      </c>
      <c r="O157" s="5">
        <f>SUMIF(Overview_Moving_Averages!$A$172:$A$335,MAs_stock_list_match!$A157,Overview_Moving_Averages!N$172:N$335)</f>
        <v>0</v>
      </c>
      <c r="P157" s="5">
        <f>SUMIF(Overview_Moving_Averages!$A$172:$A$335,MAs_stock_list_match!$A157,Overview_Moving_Averages!O$172:O$335)</f>
        <v>0</v>
      </c>
      <c r="Q157" s="5">
        <f>SUMIF(Overview_Moving_Averages!$A$172:$A$335,MAs_stock_list_match!$A157,Overview_Moving_Averages!P$172:P$335)</f>
        <v>0</v>
      </c>
      <c r="R157" s="5">
        <f>SUMIF(Overview_Moving_Averages!$A$172:$A$335,MAs_stock_list_match!$A157,Overview_Moving_Averages!Q$172:Q$335)</f>
        <v>0</v>
      </c>
      <c r="S157" s="5">
        <f>SUMIF(Overview_Moving_Averages!$A$172:$A$335,MAs_stock_list_match!$A157,Overview_Moving_Averages!R$172:R$335)</f>
        <v>0</v>
      </c>
      <c r="T157" s="5">
        <f>SUMIF(Overview_Moving_Averages!$A$172:$A$335,MAs_stock_list_match!$A157,Overview_Moving_Averages!S$172:S$335)</f>
        <v>0</v>
      </c>
      <c r="U157" s="5">
        <f>SUMIF(Overview_Moving_Averages!$A$172:$A$335,MAs_stock_list_match!$A157,Overview_Moving_Averages!T$172:T$335)</f>
        <v>0</v>
      </c>
      <c r="V157" s="5">
        <f>SUMIF(Overview_Moving_Averages!$A$172:$A$335,MAs_stock_list_match!$A157,Overview_Moving_Averages!U$172:U$335)</f>
        <v>0</v>
      </c>
      <c r="W157" s="5">
        <f>SUMIF(Overview_Moving_Averages!$A$172:$A$335,MAs_stock_list_match!$A157,Overview_Moving_Averages!V$172:V$335)</f>
        <v>0</v>
      </c>
      <c r="X157" s="5">
        <f>SUMIF(Overview_Moving_Averages!$A$172:$A$335,MAs_stock_list_match!$A157,Overview_Moving_Averages!W$172:W$335)</f>
        <v>0</v>
      </c>
      <c r="Y157" s="5">
        <f>SUMIF(Overview_Moving_Averages!$A$172:$A$335,MAs_stock_list_match!$A157,Overview_Moving_Averages!X$172:X$335)</f>
        <v>0</v>
      </c>
    </row>
    <row r="158" spans="1:25" x14ac:dyDescent="0.3">
      <c r="A158" t="s">
        <v>180</v>
      </c>
      <c r="B158">
        <v>2016</v>
      </c>
      <c r="C158" s="5">
        <f>SUMIF(Overview_Moving_Averages!$A$172:$A$335,MAs_stock_list_match!$A158,Overview_Moving_Averages!B$172:B$335)</f>
        <v>0</v>
      </c>
      <c r="D158" s="5">
        <f>SUMIF(Overview_Moving_Averages!$A$172:$A$335,MAs_stock_list_match!$A158,Overview_Moving_Averages!C$172:C$335)</f>
        <v>0</v>
      </c>
      <c r="E158" s="5">
        <f>SUMIF(Overview_Moving_Averages!$A$172:$A$335,MAs_stock_list_match!$A158,Overview_Moving_Averages!D$172:D$335)</f>
        <v>0</v>
      </c>
      <c r="F158" s="5">
        <f>SUMIF(Overview_Moving_Averages!$A$172:$A$335,MAs_stock_list_match!$A158,Overview_Moving_Averages!E$172:E$335)</f>
        <v>0</v>
      </c>
      <c r="G158" s="5">
        <f>SUMIF(Overview_Moving_Averages!$A$172:$A$335,MAs_stock_list_match!$A158,Overview_Moving_Averages!F$172:F$335)</f>
        <v>0</v>
      </c>
      <c r="H158" s="5">
        <f>SUMIF(Overview_Moving_Averages!$A$172:$A$335,MAs_stock_list_match!$A158,Overview_Moving_Averages!G$172:G$335)</f>
        <v>0</v>
      </c>
      <c r="I158" s="5">
        <f>SUMIF(Overview_Moving_Averages!$A$172:$A$335,MAs_stock_list_match!$A158,Overview_Moving_Averages!H$172:H$335)</f>
        <v>0</v>
      </c>
      <c r="J158" s="5">
        <f>SUMIF(Overview_Moving_Averages!$A$172:$A$335,MAs_stock_list_match!$A158,Overview_Moving_Averages!I$172:I$335)</f>
        <v>0</v>
      </c>
      <c r="K158" s="5">
        <f>SUMIF(Overview_Moving_Averages!$A$172:$A$335,MAs_stock_list_match!$A158,Overview_Moving_Averages!J$172:J$335)</f>
        <v>0</v>
      </c>
      <c r="L158" s="5">
        <f>SUMIF(Overview_Moving_Averages!$A$172:$A$335,MAs_stock_list_match!$A158,Overview_Moving_Averages!K$172:K$335)</f>
        <v>0</v>
      </c>
      <c r="M158" s="5">
        <f>SUMIF(Overview_Moving_Averages!$A$172:$A$335,MAs_stock_list_match!$A158,Overview_Moving_Averages!L$172:L$335)</f>
        <v>148.58571428571426</v>
      </c>
      <c r="N158" s="5">
        <f>SUMIF(Overview_Moving_Averages!$A$172:$A$335,MAs_stock_list_match!$A158,Overview_Moving_Averages!M$172:M$335)</f>
        <v>0</v>
      </c>
      <c r="O158" s="5">
        <f>SUMIF(Overview_Moving_Averages!$A$172:$A$335,MAs_stock_list_match!$A158,Overview_Moving_Averages!N$172:N$335)</f>
        <v>0</v>
      </c>
      <c r="P158" s="5">
        <f>SUMIF(Overview_Moving_Averages!$A$172:$A$335,MAs_stock_list_match!$A158,Overview_Moving_Averages!O$172:O$335)</f>
        <v>3277.1428571428573</v>
      </c>
      <c r="Q158" s="5">
        <f>SUMIF(Overview_Moving_Averages!$A$172:$A$335,MAs_stock_list_match!$A158,Overview_Moving_Averages!P$172:P$335)</f>
        <v>0</v>
      </c>
      <c r="R158" s="5">
        <f>SUMIF(Overview_Moving_Averages!$A$172:$A$335,MAs_stock_list_match!$A158,Overview_Moving_Averages!Q$172:Q$335)</f>
        <v>0</v>
      </c>
      <c r="S158" s="5">
        <f>SUMIF(Overview_Moving_Averages!$A$172:$A$335,MAs_stock_list_match!$A158,Overview_Moving_Averages!R$172:R$335)</f>
        <v>0</v>
      </c>
      <c r="T158" s="5">
        <f>SUMIF(Overview_Moving_Averages!$A$172:$A$335,MAs_stock_list_match!$A158,Overview_Moving_Averages!S$172:S$335)</f>
        <v>0</v>
      </c>
      <c r="U158" s="5">
        <f>SUMIF(Overview_Moving_Averages!$A$172:$A$335,MAs_stock_list_match!$A158,Overview_Moving_Averages!T$172:T$335)</f>
        <v>288.19285714285712</v>
      </c>
      <c r="V158" s="5">
        <f>SUMIF(Overview_Moving_Averages!$A$172:$A$335,MAs_stock_list_match!$A158,Overview_Moving_Averages!U$172:U$335)</f>
        <v>0</v>
      </c>
      <c r="W158" s="5">
        <f>SUMIF(Overview_Moving_Averages!$A$172:$A$335,MAs_stock_list_match!$A158,Overview_Moving_Averages!V$172:V$335)</f>
        <v>0</v>
      </c>
      <c r="X158" s="5">
        <f>SUMIF(Overview_Moving_Averages!$A$172:$A$335,MAs_stock_list_match!$A158,Overview_Moving_Averages!W$172:W$335)</f>
        <v>0</v>
      </c>
      <c r="Y158" s="5">
        <f>SUMIF(Overview_Moving_Averages!$A$172:$A$335,MAs_stock_list_match!$A158,Overview_Moving_Averages!X$172:X$335)</f>
        <v>0</v>
      </c>
    </row>
    <row r="159" spans="1:25" x14ac:dyDescent="0.3">
      <c r="A159" t="s">
        <v>181</v>
      </c>
      <c r="B159">
        <v>2016</v>
      </c>
      <c r="C159" s="5">
        <f>SUMIF(Overview_Moving_Averages!$A$172:$A$335,MAs_stock_list_match!$A159,Overview_Moving_Averages!B$172:B$335)</f>
        <v>0</v>
      </c>
      <c r="D159" s="5">
        <f>SUMIF(Overview_Moving_Averages!$A$172:$A$335,MAs_stock_list_match!$A159,Overview_Moving_Averages!C$172:C$335)</f>
        <v>8642.9028571428571</v>
      </c>
      <c r="E159" s="5">
        <f>SUMIF(Overview_Moving_Averages!$A$172:$A$335,MAs_stock_list_match!$A159,Overview_Moving_Averages!D$172:D$335)</f>
        <v>17386.287142857145</v>
      </c>
      <c r="F159" s="5">
        <f>SUMIF(Overview_Moving_Averages!$A$172:$A$335,MAs_stock_list_match!$A159,Overview_Moving_Averages!E$172:E$335)</f>
        <v>0</v>
      </c>
      <c r="G159" s="5">
        <f>SUMIF(Overview_Moving_Averages!$A$172:$A$335,MAs_stock_list_match!$A159,Overview_Moving_Averages!F$172:F$335)</f>
        <v>15047.638571428572</v>
      </c>
      <c r="H159" s="5">
        <f>SUMIF(Overview_Moving_Averages!$A$172:$A$335,MAs_stock_list_match!$A159,Overview_Moving_Averages!G$172:G$335)</f>
        <v>0</v>
      </c>
      <c r="I159" s="5">
        <f>SUMIF(Overview_Moving_Averages!$A$172:$A$335,MAs_stock_list_match!$A159,Overview_Moving_Averages!H$172:H$335)</f>
        <v>40211.455714285716</v>
      </c>
      <c r="J159" s="5">
        <f>SUMIF(Overview_Moving_Averages!$A$172:$A$335,MAs_stock_list_match!$A159,Overview_Moving_Averages!I$172:I$335)</f>
        <v>5514.3428571428576</v>
      </c>
      <c r="K159" s="5">
        <f>SUMIF(Overview_Moving_Averages!$A$172:$A$335,MAs_stock_list_match!$A159,Overview_Moving_Averages!J$172:J$335)</f>
        <v>18554.224285714288</v>
      </c>
      <c r="L159" s="5">
        <f>SUMIF(Overview_Moving_Averages!$A$172:$A$335,MAs_stock_list_match!$A159,Overview_Moving_Averages!K$172:K$335)</f>
        <v>0</v>
      </c>
      <c r="M159" s="5">
        <f>SUMIF(Overview_Moving_Averages!$A$172:$A$335,MAs_stock_list_match!$A159,Overview_Moving_Averages!L$172:L$335)</f>
        <v>4574.7857142857147</v>
      </c>
      <c r="N159" s="5">
        <f>SUMIF(Overview_Moving_Averages!$A$172:$A$335,MAs_stock_list_match!$A159,Overview_Moving_Averages!M$172:M$335)</f>
        <v>13913.201428571429</v>
      </c>
      <c r="O159" s="5">
        <f>SUMIF(Overview_Moving_Averages!$A$172:$A$335,MAs_stock_list_match!$A159,Overview_Moving_Averages!N$172:N$335)</f>
        <v>0</v>
      </c>
      <c r="P159" s="5">
        <f>SUMIF(Overview_Moving_Averages!$A$172:$A$335,MAs_stock_list_match!$A159,Overview_Moving_Averages!O$172:O$335)</f>
        <v>112022.1142857143</v>
      </c>
      <c r="Q159" s="5">
        <f>SUMIF(Overview_Moving_Averages!$A$172:$A$335,MAs_stock_list_match!$A159,Overview_Moving_Averages!P$172:P$335)</f>
        <v>0</v>
      </c>
      <c r="R159" s="5">
        <f>SUMIF(Overview_Moving_Averages!$A$172:$A$335,MAs_stock_list_match!$A159,Overview_Moving_Averages!Q$172:Q$335)</f>
        <v>821.44142857142856</v>
      </c>
      <c r="S159" s="5">
        <f>SUMIF(Overview_Moving_Averages!$A$172:$A$335,MAs_stock_list_match!$A159,Overview_Moving_Averages!R$172:R$335)</f>
        <v>0</v>
      </c>
      <c r="T159" s="5">
        <f>SUMIF(Overview_Moving_Averages!$A$172:$A$335,MAs_stock_list_match!$A159,Overview_Moving_Averages!S$172:S$335)</f>
        <v>39473.742857142861</v>
      </c>
      <c r="U159" s="5">
        <f>SUMIF(Overview_Moving_Averages!$A$172:$A$335,MAs_stock_list_match!$A159,Overview_Moving_Averages!T$172:T$335)</f>
        <v>246737.39999999997</v>
      </c>
      <c r="V159" s="5">
        <f>SUMIF(Overview_Moving_Averages!$A$172:$A$335,MAs_stock_list_match!$A159,Overview_Moving_Averages!U$172:U$335)</f>
        <v>0</v>
      </c>
      <c r="W159" s="5">
        <f>SUMIF(Overview_Moving_Averages!$A$172:$A$335,MAs_stock_list_match!$A159,Overview_Moving_Averages!V$172:V$335)</f>
        <v>2345.4971428571421</v>
      </c>
      <c r="X159" s="5">
        <f>SUMIF(Overview_Moving_Averages!$A$172:$A$335,MAs_stock_list_match!$A159,Overview_Moving_Averages!W$172:W$335)</f>
        <v>12172.285714285714</v>
      </c>
      <c r="Y159" s="5">
        <f>SUMIF(Overview_Moving_Averages!$A$172:$A$335,MAs_stock_list_match!$A159,Overview_Moving_Averages!X$172:X$335)</f>
        <v>33.997142857142862</v>
      </c>
    </row>
    <row r="160" spans="1:25" x14ac:dyDescent="0.3">
      <c r="A160" t="s">
        <v>182</v>
      </c>
      <c r="B160">
        <v>2016</v>
      </c>
      <c r="C160" s="5">
        <f>SUMIF(Overview_Moving_Averages!$A$172:$A$335,MAs_stock_list_match!$A160,Overview_Moving_Averages!B$172:B$335)</f>
        <v>166.15714285714287</v>
      </c>
      <c r="D160" s="5">
        <f>SUMIF(Overview_Moving_Averages!$A$172:$A$335,MAs_stock_list_match!$A160,Overview_Moving_Averages!C$172:C$335)</f>
        <v>78.868571428571428</v>
      </c>
      <c r="E160" s="5">
        <f>SUMIF(Overview_Moving_Averages!$A$172:$A$335,MAs_stock_list_match!$A160,Overview_Moving_Averages!D$172:D$335)</f>
        <v>1115.5914285714287</v>
      </c>
      <c r="F160" s="5">
        <f>SUMIF(Overview_Moving_Averages!$A$172:$A$335,MAs_stock_list_match!$A160,Overview_Moving_Averages!E$172:E$335)</f>
        <v>0</v>
      </c>
      <c r="G160" s="5">
        <f>SUMIF(Overview_Moving_Averages!$A$172:$A$335,MAs_stock_list_match!$A160,Overview_Moving_Averages!F$172:F$335)</f>
        <v>0</v>
      </c>
      <c r="H160" s="5">
        <f>SUMIF(Overview_Moving_Averages!$A$172:$A$335,MAs_stock_list_match!$A160,Overview_Moving_Averages!G$172:G$335)</f>
        <v>0</v>
      </c>
      <c r="I160" s="5">
        <f>SUMIF(Overview_Moving_Averages!$A$172:$A$335,MAs_stock_list_match!$A160,Overview_Moving_Averages!H$172:H$335)</f>
        <v>1.1857142857142855</v>
      </c>
      <c r="J160" s="5">
        <f>SUMIF(Overview_Moving_Averages!$A$172:$A$335,MAs_stock_list_match!$A160,Overview_Moving_Averages!I$172:I$335)</f>
        <v>5294.95</v>
      </c>
      <c r="K160" s="5">
        <f>SUMIF(Overview_Moving_Averages!$A$172:$A$335,MAs_stock_list_match!$A160,Overview_Moving_Averages!J$172:J$335)</f>
        <v>9965.0857142857149</v>
      </c>
      <c r="L160" s="5">
        <f>SUMIF(Overview_Moving_Averages!$A$172:$A$335,MAs_stock_list_match!$A160,Overview_Moving_Averages!K$172:K$335)</f>
        <v>0</v>
      </c>
      <c r="M160" s="5">
        <f>SUMIF(Overview_Moving_Averages!$A$172:$A$335,MAs_stock_list_match!$A160,Overview_Moving_Averages!L$172:L$335)</f>
        <v>0</v>
      </c>
      <c r="N160" s="5">
        <f>SUMIF(Overview_Moving_Averages!$A$172:$A$335,MAs_stock_list_match!$A160,Overview_Moving_Averages!M$172:M$335)</f>
        <v>3.2857142857142856E-2</v>
      </c>
      <c r="O160" s="5">
        <f>SUMIF(Overview_Moving_Averages!$A$172:$A$335,MAs_stock_list_match!$A160,Overview_Moving_Averages!N$172:N$335)</f>
        <v>0</v>
      </c>
      <c r="P160" s="5">
        <f>SUMIF(Overview_Moving_Averages!$A$172:$A$335,MAs_stock_list_match!$A160,Overview_Moving_Averages!O$172:O$335)</f>
        <v>0</v>
      </c>
      <c r="Q160" s="5">
        <f>SUMIF(Overview_Moving_Averages!$A$172:$A$335,MAs_stock_list_match!$A160,Overview_Moving_Averages!P$172:P$335)</f>
        <v>0</v>
      </c>
      <c r="R160" s="5">
        <f>SUMIF(Overview_Moving_Averages!$A$172:$A$335,MAs_stock_list_match!$A160,Overview_Moving_Averages!Q$172:Q$335)</f>
        <v>0</v>
      </c>
      <c r="S160" s="5">
        <f>SUMIF(Overview_Moving_Averages!$A$172:$A$335,MAs_stock_list_match!$A160,Overview_Moving_Averages!R$172:R$335)</f>
        <v>0</v>
      </c>
      <c r="T160" s="5">
        <f>SUMIF(Overview_Moving_Averages!$A$172:$A$335,MAs_stock_list_match!$A160,Overview_Moving_Averages!S$172:S$335)</f>
        <v>1030.1285714285716</v>
      </c>
      <c r="U160" s="5">
        <f>SUMIF(Overview_Moving_Averages!$A$172:$A$335,MAs_stock_list_match!$A160,Overview_Moving_Averages!T$172:T$335)</f>
        <v>564.97285714285715</v>
      </c>
      <c r="V160" s="5">
        <f>SUMIF(Overview_Moving_Averages!$A$172:$A$335,MAs_stock_list_match!$A160,Overview_Moving_Averages!U$172:U$335)</f>
        <v>0</v>
      </c>
      <c r="W160" s="5">
        <f>SUMIF(Overview_Moving_Averages!$A$172:$A$335,MAs_stock_list_match!$A160,Overview_Moving_Averages!V$172:V$335)</f>
        <v>0</v>
      </c>
      <c r="X160" s="5">
        <f>SUMIF(Overview_Moving_Averages!$A$172:$A$335,MAs_stock_list_match!$A160,Overview_Moving_Averages!W$172:W$335)</f>
        <v>0</v>
      </c>
      <c r="Y160" s="5">
        <f>SUMIF(Overview_Moving_Averages!$A$172:$A$335,MAs_stock_list_match!$A160,Overview_Moving_Averages!X$172:X$335)</f>
        <v>3.6871428571428573</v>
      </c>
    </row>
    <row r="161" spans="1:25" x14ac:dyDescent="0.3">
      <c r="A161" t="s">
        <v>183</v>
      </c>
      <c r="B161">
        <v>2016</v>
      </c>
      <c r="C161" s="5">
        <f>SUMIF(Overview_Moving_Averages!$A$172:$A$335,MAs_stock_list_match!$A161,Overview_Moving_Averages!B$172:B$335)</f>
        <v>0</v>
      </c>
      <c r="D161" s="5">
        <f>SUMIF(Overview_Moving_Averages!$A$172:$A$335,MAs_stock_list_match!$A161,Overview_Moving_Averages!C$172:C$335)</f>
        <v>0</v>
      </c>
      <c r="E161" s="5">
        <f>SUMIF(Overview_Moving_Averages!$A$172:$A$335,MAs_stock_list_match!$A161,Overview_Moving_Averages!D$172:D$335)</f>
        <v>0</v>
      </c>
      <c r="F161" s="5">
        <f>SUMIF(Overview_Moving_Averages!$A$172:$A$335,MAs_stock_list_match!$A161,Overview_Moving_Averages!E$172:E$335)</f>
        <v>0</v>
      </c>
      <c r="G161" s="5">
        <f>SUMIF(Overview_Moving_Averages!$A$172:$A$335,MAs_stock_list_match!$A161,Overview_Moving_Averages!F$172:F$335)</f>
        <v>0</v>
      </c>
      <c r="H161" s="5">
        <f>SUMIF(Overview_Moving_Averages!$A$172:$A$335,MAs_stock_list_match!$A161,Overview_Moving_Averages!G$172:G$335)</f>
        <v>0</v>
      </c>
      <c r="I161" s="5">
        <f>SUMIF(Overview_Moving_Averages!$A$172:$A$335,MAs_stock_list_match!$A161,Overview_Moving_Averages!H$172:H$335)</f>
        <v>0.14285714285714285</v>
      </c>
      <c r="J161" s="5">
        <f>SUMIF(Overview_Moving_Averages!$A$172:$A$335,MAs_stock_list_match!$A161,Overview_Moving_Averages!I$172:I$335)</f>
        <v>1.544285714285714</v>
      </c>
      <c r="K161" s="5">
        <f>SUMIF(Overview_Moving_Averages!$A$172:$A$335,MAs_stock_list_match!$A161,Overview_Moving_Averages!J$172:J$335)</f>
        <v>135.81285714285715</v>
      </c>
      <c r="L161" s="5">
        <f>SUMIF(Overview_Moving_Averages!$A$172:$A$335,MAs_stock_list_match!$A161,Overview_Moving_Averages!K$172:K$335)</f>
        <v>0</v>
      </c>
      <c r="M161" s="5">
        <f>SUMIF(Overview_Moving_Averages!$A$172:$A$335,MAs_stock_list_match!$A161,Overview_Moving_Averages!L$172:L$335)</f>
        <v>0</v>
      </c>
      <c r="N161" s="5">
        <f>SUMIF(Overview_Moving_Averages!$A$172:$A$335,MAs_stock_list_match!$A161,Overview_Moving_Averages!M$172:M$335)</f>
        <v>100.41285714285713</v>
      </c>
      <c r="O161" s="5">
        <f>SUMIF(Overview_Moving_Averages!$A$172:$A$335,MAs_stock_list_match!$A161,Overview_Moving_Averages!N$172:N$335)</f>
        <v>0</v>
      </c>
      <c r="P161" s="5">
        <f>SUMIF(Overview_Moving_Averages!$A$172:$A$335,MAs_stock_list_match!$A161,Overview_Moving_Averages!O$172:O$335)</f>
        <v>0</v>
      </c>
      <c r="Q161" s="5">
        <f>SUMIF(Overview_Moving_Averages!$A$172:$A$335,MAs_stock_list_match!$A161,Overview_Moving_Averages!P$172:P$335)</f>
        <v>0</v>
      </c>
      <c r="R161" s="5">
        <f>SUMIF(Overview_Moving_Averages!$A$172:$A$335,MAs_stock_list_match!$A161,Overview_Moving_Averages!Q$172:Q$335)</f>
        <v>0</v>
      </c>
      <c r="S161" s="5">
        <f>SUMIF(Overview_Moving_Averages!$A$172:$A$335,MAs_stock_list_match!$A161,Overview_Moving_Averages!R$172:R$335)</f>
        <v>0</v>
      </c>
      <c r="T161" s="5">
        <f>SUMIF(Overview_Moving_Averages!$A$172:$A$335,MAs_stock_list_match!$A161,Overview_Moving_Averages!S$172:S$335)</f>
        <v>9.1142857142857139</v>
      </c>
      <c r="U161" s="5">
        <f>SUMIF(Overview_Moving_Averages!$A$172:$A$335,MAs_stock_list_match!$A161,Overview_Moving_Averages!T$172:T$335)</f>
        <v>0</v>
      </c>
      <c r="V161" s="5">
        <f>SUMIF(Overview_Moving_Averages!$A$172:$A$335,MAs_stock_list_match!$A161,Overview_Moving_Averages!U$172:U$335)</f>
        <v>0</v>
      </c>
      <c r="W161" s="5">
        <f>SUMIF(Overview_Moving_Averages!$A$172:$A$335,MAs_stock_list_match!$A161,Overview_Moving_Averages!V$172:V$335)</f>
        <v>0</v>
      </c>
      <c r="X161" s="5">
        <f>SUMIF(Overview_Moving_Averages!$A$172:$A$335,MAs_stock_list_match!$A161,Overview_Moving_Averages!W$172:W$335)</f>
        <v>0</v>
      </c>
      <c r="Y161" s="5">
        <f>SUMIF(Overview_Moving_Averages!$A$172:$A$335,MAs_stock_list_match!$A161,Overview_Moving_Averages!X$172:X$335)</f>
        <v>0</v>
      </c>
    </row>
    <row r="162" spans="1:25" x14ac:dyDescent="0.3">
      <c r="A162" t="s">
        <v>186</v>
      </c>
      <c r="B162">
        <v>2016</v>
      </c>
      <c r="C162" s="5">
        <f>SUMIF(Overview_Moving_Averages!$A$172:$A$335,MAs_stock_list_match!$A162,Overview_Moving_Averages!B$172:B$335)</f>
        <v>165.32857142857145</v>
      </c>
      <c r="D162" s="5">
        <f>SUMIF(Overview_Moving_Averages!$A$172:$A$335,MAs_stock_list_match!$A162,Overview_Moving_Averages!C$172:C$335)</f>
        <v>0.13999999999999999</v>
      </c>
      <c r="E162" s="5">
        <f>SUMIF(Overview_Moving_Averages!$A$172:$A$335,MAs_stock_list_match!$A162,Overview_Moving_Averages!D$172:D$335)</f>
        <v>0</v>
      </c>
      <c r="F162" s="5">
        <f>SUMIF(Overview_Moving_Averages!$A$172:$A$335,MAs_stock_list_match!$A162,Overview_Moving_Averages!E$172:E$335)</f>
        <v>0</v>
      </c>
      <c r="G162" s="5">
        <f>SUMIF(Overview_Moving_Averages!$A$172:$A$335,MAs_stock_list_match!$A162,Overview_Moving_Averages!F$172:F$335)</f>
        <v>2.77</v>
      </c>
      <c r="H162" s="5">
        <f>SUMIF(Overview_Moving_Averages!$A$172:$A$335,MAs_stock_list_match!$A162,Overview_Moving_Averages!G$172:G$335)</f>
        <v>0</v>
      </c>
      <c r="I162" s="5">
        <f>SUMIF(Overview_Moving_Averages!$A$172:$A$335,MAs_stock_list_match!$A162,Overview_Moving_Averages!H$172:H$335)</f>
        <v>0</v>
      </c>
      <c r="J162" s="5">
        <f>SUMIF(Overview_Moving_Averages!$A$172:$A$335,MAs_stock_list_match!$A162,Overview_Moving_Averages!I$172:I$335)</f>
        <v>4574.8028571428576</v>
      </c>
      <c r="K162" s="5">
        <f>SUMIF(Overview_Moving_Averages!$A$172:$A$335,MAs_stock_list_match!$A162,Overview_Moving_Averages!J$172:J$335)</f>
        <v>853.26571428571413</v>
      </c>
      <c r="L162" s="5">
        <f>SUMIF(Overview_Moving_Averages!$A$172:$A$335,MAs_stock_list_match!$A162,Overview_Moving_Averages!K$172:K$335)</f>
        <v>1.2</v>
      </c>
      <c r="M162" s="5">
        <f>SUMIF(Overview_Moving_Averages!$A$172:$A$335,MAs_stock_list_match!$A162,Overview_Moving_Averages!L$172:L$335)</f>
        <v>0</v>
      </c>
      <c r="N162" s="5">
        <f>SUMIF(Overview_Moving_Averages!$A$172:$A$335,MAs_stock_list_match!$A162,Overview_Moving_Averages!M$172:M$335)</f>
        <v>5881.5471428571418</v>
      </c>
      <c r="O162" s="5">
        <f>SUMIF(Overview_Moving_Averages!$A$172:$A$335,MAs_stock_list_match!$A162,Overview_Moving_Averages!N$172:N$335)</f>
        <v>0</v>
      </c>
      <c r="P162" s="5">
        <f>SUMIF(Overview_Moving_Averages!$A$172:$A$335,MAs_stock_list_match!$A162,Overview_Moving_Averages!O$172:O$335)</f>
        <v>0</v>
      </c>
      <c r="Q162" s="5">
        <f>SUMIF(Overview_Moving_Averages!$A$172:$A$335,MAs_stock_list_match!$A162,Overview_Moving_Averages!P$172:P$335)</f>
        <v>1.4378571428571427</v>
      </c>
      <c r="R162" s="5">
        <f>SUMIF(Overview_Moving_Averages!$A$172:$A$335,MAs_stock_list_match!$A162,Overview_Moving_Averages!Q$172:Q$335)</f>
        <v>0</v>
      </c>
      <c r="S162" s="5">
        <f>SUMIF(Overview_Moving_Averages!$A$172:$A$335,MAs_stock_list_match!$A162,Overview_Moving_Averages!R$172:R$335)</f>
        <v>0</v>
      </c>
      <c r="T162" s="5">
        <f>SUMIF(Overview_Moving_Averages!$A$172:$A$335,MAs_stock_list_match!$A162,Overview_Moving_Averages!S$172:S$335)</f>
        <v>90.48571428571428</v>
      </c>
      <c r="U162" s="5">
        <f>SUMIF(Overview_Moving_Averages!$A$172:$A$335,MAs_stock_list_match!$A162,Overview_Moving_Averages!T$172:T$335)</f>
        <v>0</v>
      </c>
      <c r="V162" s="5">
        <f>SUMIF(Overview_Moving_Averages!$A$172:$A$335,MAs_stock_list_match!$A162,Overview_Moving_Averages!U$172:U$335)</f>
        <v>0</v>
      </c>
      <c r="W162" s="5">
        <f>SUMIF(Overview_Moving_Averages!$A$172:$A$335,MAs_stock_list_match!$A162,Overview_Moving_Averages!V$172:V$335)</f>
        <v>0</v>
      </c>
      <c r="X162" s="5">
        <f>SUMIF(Overview_Moving_Averages!$A$172:$A$335,MAs_stock_list_match!$A162,Overview_Moving_Averages!W$172:W$335)</f>
        <v>0</v>
      </c>
      <c r="Y162" s="5">
        <f>SUMIF(Overview_Moving_Averages!$A$172:$A$335,MAs_stock_list_match!$A162,Overview_Moving_Averages!X$172:X$335)</f>
        <v>0</v>
      </c>
    </row>
    <row r="166" spans="1:25" x14ac:dyDescent="0.3">
      <c r="A166" s="2" t="s">
        <v>208</v>
      </c>
      <c r="B166" s="2" t="s">
        <v>191</v>
      </c>
      <c r="C166" s="4" t="s">
        <v>1</v>
      </c>
      <c r="D166" s="4" t="s">
        <v>2</v>
      </c>
      <c r="E166" s="4" t="s">
        <v>3</v>
      </c>
      <c r="F166" s="4" t="s">
        <v>4</v>
      </c>
      <c r="G166" s="4" t="s">
        <v>5</v>
      </c>
      <c r="H166" s="4" t="s">
        <v>6</v>
      </c>
      <c r="I166" s="4" t="s">
        <v>7</v>
      </c>
      <c r="J166" s="4" t="s">
        <v>8</v>
      </c>
      <c r="K166" s="4" t="s">
        <v>9</v>
      </c>
      <c r="L166" s="4" t="s">
        <v>10</v>
      </c>
      <c r="M166" s="4" t="s">
        <v>11</v>
      </c>
      <c r="N166" s="4" t="s">
        <v>12</v>
      </c>
      <c r="O166" s="4" t="s">
        <v>13</v>
      </c>
      <c r="P166" s="4" t="s">
        <v>14</v>
      </c>
      <c r="Q166" s="4" t="s">
        <v>15</v>
      </c>
      <c r="R166" s="4" t="s">
        <v>16</v>
      </c>
      <c r="S166" s="4" t="s">
        <v>17</v>
      </c>
      <c r="T166" s="4" t="s">
        <v>18</v>
      </c>
      <c r="U166" s="4" t="s">
        <v>19</v>
      </c>
      <c r="V166" s="4" t="s">
        <v>20</v>
      </c>
      <c r="W166" s="4" t="s">
        <v>21</v>
      </c>
      <c r="X166" s="4" t="s">
        <v>22</v>
      </c>
      <c r="Y166" s="4" t="s">
        <v>23</v>
      </c>
    </row>
    <row r="167" spans="1:25" x14ac:dyDescent="0.3">
      <c r="A167" t="s">
        <v>195</v>
      </c>
      <c r="B167" t="s">
        <v>209</v>
      </c>
      <c r="C167" s="5">
        <f>SUMIF(Overview_Moving_Averages!$A$340:$A$503,MAs_stock_list_match!$A167,Overview_Moving_Averages!B$340:B$503)</f>
        <v>0</v>
      </c>
      <c r="D167" s="5">
        <f>SUMIF(Overview_Moving_Averages!$A$340:$A$503,MAs_stock_list_match!$A167,Overview_Moving_Averages!C$340:C$503)</f>
        <v>0</v>
      </c>
      <c r="E167" s="5">
        <f>SUMIF(Overview_Moving_Averages!$A$340:$A$503,MAs_stock_list_match!$A167,Overview_Moving_Averages!D$340:D$503)</f>
        <v>0</v>
      </c>
      <c r="F167" s="5">
        <f>SUMIF(Overview_Moving_Averages!$A$340:$A$503,MAs_stock_list_match!$A167,Overview_Moving_Averages!E$340:E$503)</f>
        <v>0</v>
      </c>
      <c r="G167" s="5">
        <f>SUMIF(Overview_Moving_Averages!$A$340:$A$503,MAs_stock_list_match!$A167,Overview_Moving_Averages!F$340:F$503)</f>
        <v>0</v>
      </c>
      <c r="H167" s="5">
        <f>SUMIF(Overview_Moving_Averages!$A$340:$A$503,MAs_stock_list_match!$A167,Overview_Moving_Averages!G$340:G$503)</f>
        <v>0</v>
      </c>
      <c r="I167" s="5">
        <f>SUMIF(Overview_Moving_Averages!$A$340:$A$503,MAs_stock_list_match!$A167,Overview_Moving_Averages!H$340:H$503)</f>
        <v>0</v>
      </c>
      <c r="J167" s="5">
        <f>SUMIF(Overview_Moving_Averages!$A$340:$A$503,MAs_stock_list_match!$A167,Overview_Moving_Averages!I$340:I$503)</f>
        <v>0</v>
      </c>
      <c r="K167" s="5">
        <f>SUMIF(Overview_Moving_Averages!$A$340:$A$503,MAs_stock_list_match!$A167,Overview_Moving_Averages!J$340:J$503)</f>
        <v>0</v>
      </c>
      <c r="L167" s="5">
        <f>SUMIF(Overview_Moving_Averages!$A$340:$A$503,MAs_stock_list_match!$A167,Overview_Moving_Averages!K$340:K$503)</f>
        <v>0</v>
      </c>
      <c r="M167" s="5">
        <f>SUMIF(Overview_Moving_Averages!$A$340:$A$503,MAs_stock_list_match!$A167,Overview_Moving_Averages!L$340:L$503)</f>
        <v>0</v>
      </c>
      <c r="N167" s="5">
        <f>SUMIF(Overview_Moving_Averages!$A$340:$A$503,MAs_stock_list_match!$A167,Overview_Moving_Averages!M$340:M$503)</f>
        <v>0</v>
      </c>
      <c r="O167" s="5">
        <f>SUMIF(Overview_Moving_Averages!$A$340:$A$503,MAs_stock_list_match!$A167,Overview_Moving_Averages!N$340:N$503)</f>
        <v>0</v>
      </c>
      <c r="P167" s="5">
        <f>SUMIF(Overview_Moving_Averages!$A$340:$A$503,MAs_stock_list_match!$A167,Overview_Moving_Averages!O$340:O$503)</f>
        <v>0</v>
      </c>
      <c r="Q167" s="5">
        <f>SUMIF(Overview_Moving_Averages!$A$340:$A$503,MAs_stock_list_match!$A167,Overview_Moving_Averages!P$340:P$503)</f>
        <v>0</v>
      </c>
      <c r="R167" s="5">
        <f>SUMIF(Overview_Moving_Averages!$A$340:$A$503,MAs_stock_list_match!$A167,Overview_Moving_Averages!Q$340:Q$503)</f>
        <v>0</v>
      </c>
      <c r="S167" s="5">
        <f>SUMIF(Overview_Moving_Averages!$A$340:$A$503,MAs_stock_list_match!$A167,Overview_Moving_Averages!R$340:R$503)</f>
        <v>0</v>
      </c>
      <c r="T167" s="5">
        <f>SUMIF(Overview_Moving_Averages!$A$340:$A$503,MAs_stock_list_match!$A167,Overview_Moving_Averages!S$340:S$503)</f>
        <v>0</v>
      </c>
      <c r="U167" s="5">
        <f>SUMIF(Overview_Moving_Averages!$A$340:$A$503,MAs_stock_list_match!$A167,Overview_Moving_Averages!T$340:T$503)</f>
        <v>0</v>
      </c>
      <c r="V167" s="5">
        <f>SUMIF(Overview_Moving_Averages!$A$340:$A$503,MAs_stock_list_match!$A167,Overview_Moving_Averages!U$340:U$503)</f>
        <v>0</v>
      </c>
      <c r="W167" s="5">
        <f>SUMIF(Overview_Moving_Averages!$A$340:$A$503,MAs_stock_list_match!$A167,Overview_Moving_Averages!V$340:V$503)</f>
        <v>0</v>
      </c>
      <c r="X167" s="5">
        <f>SUMIF(Overview_Moving_Averages!$A$340:$A$503,MAs_stock_list_match!$A167,Overview_Moving_Averages!W$340:W$503)</f>
        <v>0</v>
      </c>
      <c r="Y167" s="5">
        <f>SUMIF(Overview_Moving_Averages!$A$340:$A$503,MAs_stock_list_match!$A167,Overview_Moving_Averages!X$340:X$503)</f>
        <v>0</v>
      </c>
    </row>
    <row r="168" spans="1:25" x14ac:dyDescent="0.3">
      <c r="A168" t="s">
        <v>37</v>
      </c>
      <c r="B168" t="s">
        <v>209</v>
      </c>
      <c r="C168" s="5">
        <f>SUMIF(Overview_Moving_Averages!$A$340:$A$503,MAs_stock_list_match!$A168,Overview_Moving_Averages!B$340:B$503)</f>
        <v>41.957142857142863</v>
      </c>
      <c r="D168" s="5">
        <f>SUMIF(Overview_Moving_Averages!$A$340:$A$503,MAs_stock_list_match!$A168,Overview_Moving_Averages!C$340:C$503)</f>
        <v>0.20714285714285713</v>
      </c>
      <c r="E168" s="5">
        <f>SUMIF(Overview_Moving_Averages!$A$340:$A$503,MAs_stock_list_match!$A168,Overview_Moving_Averages!D$340:D$503)</f>
        <v>0.25571428571428573</v>
      </c>
      <c r="F168" s="5">
        <f>SUMIF(Overview_Moving_Averages!$A$340:$A$503,MAs_stock_list_match!$A168,Overview_Moving_Averages!E$340:E$503)</f>
        <v>0</v>
      </c>
      <c r="G168" s="5">
        <f>SUMIF(Overview_Moving_Averages!$A$340:$A$503,MAs_stock_list_match!$A168,Overview_Moving_Averages!F$340:F$503)</f>
        <v>0</v>
      </c>
      <c r="H168" s="5">
        <f>SUMIF(Overview_Moving_Averages!$A$340:$A$503,MAs_stock_list_match!$A168,Overview_Moving_Averages!G$340:G$503)</f>
        <v>0</v>
      </c>
      <c r="I168" s="5">
        <f>SUMIF(Overview_Moving_Averages!$A$340:$A$503,MAs_stock_list_match!$A168,Overview_Moving_Averages!H$340:H$503)</f>
        <v>0</v>
      </c>
      <c r="J168" s="5">
        <f>SUMIF(Overview_Moving_Averages!$A$340:$A$503,MAs_stock_list_match!$A168,Overview_Moving_Averages!I$340:I$503)</f>
        <v>628.15185714285712</v>
      </c>
      <c r="K168" s="5">
        <f>SUMIF(Overview_Moving_Averages!$A$340:$A$503,MAs_stock_list_match!$A168,Overview_Moving_Averages!J$340:J$503)</f>
        <v>582.82867142857151</v>
      </c>
      <c r="L168" s="5">
        <f>SUMIF(Overview_Moving_Averages!$A$340:$A$503,MAs_stock_list_match!$A168,Overview_Moving_Averages!K$340:K$503)</f>
        <v>17.341142857142859</v>
      </c>
      <c r="M168" s="5">
        <f>SUMIF(Overview_Moving_Averages!$A$340:$A$503,MAs_stock_list_match!$A168,Overview_Moving_Averages!L$340:L$503)</f>
        <v>0</v>
      </c>
      <c r="N168" s="5">
        <f>SUMIF(Overview_Moving_Averages!$A$340:$A$503,MAs_stock_list_match!$A168,Overview_Moving_Averages!M$340:M$503)</f>
        <v>0</v>
      </c>
      <c r="O168" s="5">
        <f>SUMIF(Overview_Moving_Averages!$A$340:$A$503,MAs_stock_list_match!$A168,Overview_Moving_Averages!N$340:N$503)</f>
        <v>0</v>
      </c>
      <c r="P168" s="5">
        <f>SUMIF(Overview_Moving_Averages!$A$340:$A$503,MAs_stock_list_match!$A168,Overview_Moving_Averages!O$340:O$503)</f>
        <v>0</v>
      </c>
      <c r="Q168" s="5">
        <f>SUMIF(Overview_Moving_Averages!$A$340:$A$503,MAs_stock_list_match!$A168,Overview_Moving_Averages!P$340:P$503)</f>
        <v>6.0579285714285716</v>
      </c>
      <c r="R168" s="5">
        <f>SUMIF(Overview_Moving_Averages!$A$340:$A$503,MAs_stock_list_match!$A168,Overview_Moving_Averages!Q$340:Q$503)</f>
        <v>0</v>
      </c>
      <c r="S168" s="5">
        <f>SUMIF(Overview_Moving_Averages!$A$340:$A$503,MAs_stock_list_match!$A168,Overview_Moving_Averages!R$340:R$503)</f>
        <v>0</v>
      </c>
      <c r="T168" s="5">
        <f>SUMIF(Overview_Moving_Averages!$A$340:$A$503,MAs_stock_list_match!$A168,Overview_Moving_Averages!S$340:S$503)</f>
        <v>194.70357142857139</v>
      </c>
      <c r="U168" s="5">
        <f>SUMIF(Overview_Moving_Averages!$A$340:$A$503,MAs_stock_list_match!$A168,Overview_Moving_Averages!T$340:T$503)</f>
        <v>0</v>
      </c>
      <c r="V168" s="5">
        <f>SUMIF(Overview_Moving_Averages!$A$340:$A$503,MAs_stock_list_match!$A168,Overview_Moving_Averages!U$340:U$503)</f>
        <v>0</v>
      </c>
      <c r="W168" s="5">
        <f>SUMIF(Overview_Moving_Averages!$A$340:$A$503,MAs_stock_list_match!$A168,Overview_Moving_Averages!V$340:V$503)</f>
        <v>0</v>
      </c>
      <c r="X168" s="5">
        <f>SUMIF(Overview_Moving_Averages!$A$340:$A$503,MAs_stock_list_match!$A168,Overview_Moving_Averages!W$340:W$503)</f>
        <v>0</v>
      </c>
      <c r="Y168" s="5">
        <f>SUMIF(Overview_Moving_Averages!$A$340:$A$503,MAs_stock_list_match!$A168,Overview_Moving_Averages!X$340:X$503)</f>
        <v>0</v>
      </c>
    </row>
    <row r="169" spans="1:25" x14ac:dyDescent="0.3">
      <c r="A169" t="s">
        <v>38</v>
      </c>
      <c r="B169" t="s">
        <v>209</v>
      </c>
      <c r="C169" s="5">
        <f>SUMIF(Overview_Moving_Averages!$A$340:$A$503,MAs_stock_list_match!$A169,Overview_Moving_Averages!B$340:B$503)</f>
        <v>4.2857142857142864E-2</v>
      </c>
      <c r="D169" s="5">
        <f>SUMIF(Overview_Moving_Averages!$A$340:$A$503,MAs_stock_list_match!$A169,Overview_Moving_Averages!C$340:C$503)</f>
        <v>0</v>
      </c>
      <c r="E169" s="5">
        <f>SUMIF(Overview_Moving_Averages!$A$340:$A$503,MAs_stock_list_match!$A169,Overview_Moving_Averages!D$340:D$503)</f>
        <v>0</v>
      </c>
      <c r="F169" s="5">
        <f>SUMIF(Overview_Moving_Averages!$A$340:$A$503,MAs_stock_list_match!$A169,Overview_Moving_Averages!E$340:E$503)</f>
        <v>0</v>
      </c>
      <c r="G169" s="5">
        <f>SUMIF(Overview_Moving_Averages!$A$340:$A$503,MAs_stock_list_match!$A169,Overview_Moving_Averages!F$340:F$503)</f>
        <v>73.792857142857159</v>
      </c>
      <c r="H169" s="5">
        <f>SUMIF(Overview_Moving_Averages!$A$340:$A$503,MAs_stock_list_match!$A169,Overview_Moving_Averages!G$340:G$503)</f>
        <v>0</v>
      </c>
      <c r="I169" s="5">
        <f>SUMIF(Overview_Moving_Averages!$A$340:$A$503,MAs_stock_list_match!$A169,Overview_Moving_Averages!H$340:H$503)</f>
        <v>0</v>
      </c>
      <c r="J169" s="5">
        <f>SUMIF(Overview_Moving_Averages!$A$340:$A$503,MAs_stock_list_match!$A169,Overview_Moving_Averages!I$340:I$503)</f>
        <v>2251.3525714285711</v>
      </c>
      <c r="K169" s="5">
        <f>SUMIF(Overview_Moving_Averages!$A$340:$A$503,MAs_stock_list_match!$A169,Overview_Moving_Averages!J$340:J$503)</f>
        <v>2.5714285714285714E-2</v>
      </c>
      <c r="L169" s="5">
        <f>SUMIF(Overview_Moving_Averages!$A$340:$A$503,MAs_stock_list_match!$A169,Overview_Moving_Averages!K$340:K$503)</f>
        <v>0</v>
      </c>
      <c r="M169" s="5">
        <f>SUMIF(Overview_Moving_Averages!$A$340:$A$503,MAs_stock_list_match!$A169,Overview_Moving_Averages!L$340:L$503)</f>
        <v>0</v>
      </c>
      <c r="N169" s="5">
        <f>SUMIF(Overview_Moving_Averages!$A$340:$A$503,MAs_stock_list_match!$A169,Overview_Moving_Averages!M$340:M$503)</f>
        <v>0</v>
      </c>
      <c r="O169" s="5">
        <f>SUMIF(Overview_Moving_Averages!$A$340:$A$503,MAs_stock_list_match!$A169,Overview_Moving_Averages!N$340:N$503)</f>
        <v>0</v>
      </c>
      <c r="P169" s="5">
        <f>SUMIF(Overview_Moving_Averages!$A$340:$A$503,MAs_stock_list_match!$A169,Overview_Moving_Averages!O$340:O$503)</f>
        <v>0</v>
      </c>
      <c r="Q169" s="5">
        <f>SUMIF(Overview_Moving_Averages!$A$340:$A$503,MAs_stock_list_match!$A169,Overview_Moving_Averages!P$340:P$503)</f>
        <v>0</v>
      </c>
      <c r="R169" s="5">
        <f>SUMIF(Overview_Moving_Averages!$A$340:$A$503,MAs_stock_list_match!$A169,Overview_Moving_Averages!Q$340:Q$503)</f>
        <v>0</v>
      </c>
      <c r="S169" s="5">
        <f>SUMIF(Overview_Moving_Averages!$A$340:$A$503,MAs_stock_list_match!$A169,Overview_Moving_Averages!R$340:R$503)</f>
        <v>0</v>
      </c>
      <c r="T169" s="5">
        <f>SUMIF(Overview_Moving_Averages!$A$340:$A$503,MAs_stock_list_match!$A169,Overview_Moving_Averages!S$340:S$503)</f>
        <v>7.7142857142857143E-3</v>
      </c>
      <c r="U169" s="5">
        <f>SUMIF(Overview_Moving_Averages!$A$340:$A$503,MAs_stock_list_match!$A169,Overview_Moving_Averages!T$340:T$503)</f>
        <v>0</v>
      </c>
      <c r="V169" s="5">
        <f>SUMIF(Overview_Moving_Averages!$A$340:$A$503,MAs_stock_list_match!$A169,Overview_Moving_Averages!U$340:U$503)</f>
        <v>0</v>
      </c>
      <c r="W169" s="5">
        <f>SUMIF(Overview_Moving_Averages!$A$340:$A$503,MAs_stock_list_match!$A169,Overview_Moving_Averages!V$340:V$503)</f>
        <v>0</v>
      </c>
      <c r="X169" s="5">
        <f>SUMIF(Overview_Moving_Averages!$A$340:$A$503,MAs_stock_list_match!$A169,Overview_Moving_Averages!W$340:W$503)</f>
        <v>0</v>
      </c>
      <c r="Y169" s="5">
        <f>SUMIF(Overview_Moving_Averages!$A$340:$A$503,MAs_stock_list_match!$A169,Overview_Moving_Averages!X$340:X$503)</f>
        <v>0</v>
      </c>
    </row>
    <row r="170" spans="1:25" x14ac:dyDescent="0.3">
      <c r="A170" t="s">
        <v>40</v>
      </c>
      <c r="B170" t="s">
        <v>209</v>
      </c>
      <c r="C170" s="5">
        <f>SUMIF(Overview_Moving_Averages!$A$340:$A$503,MAs_stock_list_match!$A170,Overview_Moving_Averages!B$340:B$503)</f>
        <v>0</v>
      </c>
      <c r="D170" s="5">
        <f>SUMIF(Overview_Moving_Averages!$A$340:$A$503,MAs_stock_list_match!$A170,Overview_Moving_Averages!C$340:C$503)</f>
        <v>0</v>
      </c>
      <c r="E170" s="5">
        <f>SUMIF(Overview_Moving_Averages!$A$340:$A$503,MAs_stock_list_match!$A170,Overview_Moving_Averages!D$340:D$503)</f>
        <v>0</v>
      </c>
      <c r="F170" s="5">
        <f>SUMIF(Overview_Moving_Averages!$A$340:$A$503,MAs_stock_list_match!$A170,Overview_Moving_Averages!E$340:E$503)</f>
        <v>0</v>
      </c>
      <c r="G170" s="5">
        <f>SUMIF(Overview_Moving_Averages!$A$340:$A$503,MAs_stock_list_match!$A170,Overview_Moving_Averages!F$340:F$503)</f>
        <v>0</v>
      </c>
      <c r="H170" s="5">
        <f>SUMIF(Overview_Moving_Averages!$A$340:$A$503,MAs_stock_list_match!$A170,Overview_Moving_Averages!G$340:G$503)</f>
        <v>0</v>
      </c>
      <c r="I170" s="5">
        <f>SUMIF(Overview_Moving_Averages!$A$340:$A$503,MAs_stock_list_match!$A170,Overview_Moving_Averages!H$340:H$503)</f>
        <v>1.4100000000000001</v>
      </c>
      <c r="J170" s="5">
        <f>SUMIF(Overview_Moving_Averages!$A$340:$A$503,MAs_stock_list_match!$A170,Overview_Moving_Averages!I$340:I$503)</f>
        <v>0</v>
      </c>
      <c r="K170" s="5">
        <f>SUMIF(Overview_Moving_Averages!$A$340:$A$503,MAs_stock_list_match!$A170,Overview_Moving_Averages!J$340:J$503)</f>
        <v>0</v>
      </c>
      <c r="L170" s="5">
        <f>SUMIF(Overview_Moving_Averages!$A$340:$A$503,MAs_stock_list_match!$A170,Overview_Moving_Averages!K$340:K$503)</f>
        <v>0</v>
      </c>
      <c r="M170" s="5">
        <f>SUMIF(Overview_Moving_Averages!$A$340:$A$503,MAs_stock_list_match!$A170,Overview_Moving_Averages!L$340:L$503)</f>
        <v>216.68199999999999</v>
      </c>
      <c r="N170" s="5">
        <f>SUMIF(Overview_Moving_Averages!$A$340:$A$503,MAs_stock_list_match!$A170,Overview_Moving_Averages!M$340:M$503)</f>
        <v>0</v>
      </c>
      <c r="O170" s="5">
        <f>SUMIF(Overview_Moving_Averages!$A$340:$A$503,MAs_stock_list_match!$A170,Overview_Moving_Averages!N$340:N$503)</f>
        <v>0</v>
      </c>
      <c r="P170" s="5">
        <f>SUMIF(Overview_Moving_Averages!$A$340:$A$503,MAs_stock_list_match!$A170,Overview_Moving_Averages!O$340:O$503)</f>
        <v>0</v>
      </c>
      <c r="Q170" s="5">
        <f>SUMIF(Overview_Moving_Averages!$A$340:$A$503,MAs_stock_list_match!$A170,Overview_Moving_Averages!P$340:P$503)</f>
        <v>0</v>
      </c>
      <c r="R170" s="5">
        <f>SUMIF(Overview_Moving_Averages!$A$340:$A$503,MAs_stock_list_match!$A170,Overview_Moving_Averages!Q$340:Q$503)</f>
        <v>0</v>
      </c>
      <c r="S170" s="5">
        <f>SUMIF(Overview_Moving_Averages!$A$340:$A$503,MAs_stock_list_match!$A170,Overview_Moving_Averages!R$340:R$503)</f>
        <v>0</v>
      </c>
      <c r="T170" s="5">
        <f>SUMIF(Overview_Moving_Averages!$A$340:$A$503,MAs_stock_list_match!$A170,Overview_Moving_Averages!S$340:S$503)</f>
        <v>0</v>
      </c>
      <c r="U170" s="5">
        <f>SUMIF(Overview_Moving_Averages!$A$340:$A$503,MAs_stock_list_match!$A170,Overview_Moving_Averages!T$340:T$503)</f>
        <v>33948.334285714285</v>
      </c>
      <c r="V170" s="5">
        <f>SUMIF(Overview_Moving_Averages!$A$340:$A$503,MAs_stock_list_match!$A170,Overview_Moving_Averages!U$340:U$503)</f>
        <v>0</v>
      </c>
      <c r="W170" s="5">
        <f>SUMIF(Overview_Moving_Averages!$A$340:$A$503,MAs_stock_list_match!$A170,Overview_Moving_Averages!V$340:V$503)</f>
        <v>0</v>
      </c>
      <c r="X170" s="5">
        <f>SUMIF(Overview_Moving_Averages!$A$340:$A$503,MAs_stock_list_match!$A170,Overview_Moving_Averages!W$340:W$503)</f>
        <v>9427.5714285714294</v>
      </c>
      <c r="Y170" s="5">
        <f>SUMIF(Overview_Moving_Averages!$A$340:$A$503,MAs_stock_list_match!$A170,Overview_Moving_Averages!X$340:X$503)</f>
        <v>0</v>
      </c>
    </row>
    <row r="171" spans="1:25" x14ac:dyDescent="0.3">
      <c r="A171" t="s">
        <v>196</v>
      </c>
      <c r="B171" t="s">
        <v>209</v>
      </c>
      <c r="C171" s="5">
        <f>SUMIF(Overview_Moving_Averages!$A$340:$A$503,MAs_stock_list_match!$A171,Overview_Moving_Averages!B$340:B$503)</f>
        <v>0</v>
      </c>
      <c r="D171" s="5">
        <f>SUMIF(Overview_Moving_Averages!$A$340:$A$503,MAs_stock_list_match!$A171,Overview_Moving_Averages!C$340:C$503)</f>
        <v>0</v>
      </c>
      <c r="E171" s="5">
        <f>SUMIF(Overview_Moving_Averages!$A$340:$A$503,MAs_stock_list_match!$A171,Overview_Moving_Averages!D$340:D$503)</f>
        <v>0</v>
      </c>
      <c r="F171" s="5">
        <f>SUMIF(Overview_Moving_Averages!$A$340:$A$503,MAs_stock_list_match!$A171,Overview_Moving_Averages!E$340:E$503)</f>
        <v>0</v>
      </c>
      <c r="G171" s="5">
        <f>SUMIF(Overview_Moving_Averages!$A$340:$A$503,MAs_stock_list_match!$A171,Overview_Moving_Averages!F$340:F$503)</f>
        <v>0</v>
      </c>
      <c r="H171" s="5">
        <f>SUMIF(Overview_Moving_Averages!$A$340:$A$503,MAs_stock_list_match!$A171,Overview_Moving_Averages!G$340:G$503)</f>
        <v>0</v>
      </c>
      <c r="I171" s="5">
        <f>SUMIF(Overview_Moving_Averages!$A$340:$A$503,MAs_stock_list_match!$A171,Overview_Moving_Averages!H$340:H$503)</f>
        <v>0</v>
      </c>
      <c r="J171" s="5">
        <f>SUMIF(Overview_Moving_Averages!$A$340:$A$503,MAs_stock_list_match!$A171,Overview_Moving_Averages!I$340:I$503)</f>
        <v>0</v>
      </c>
      <c r="K171" s="5">
        <f>SUMIF(Overview_Moving_Averages!$A$340:$A$503,MAs_stock_list_match!$A171,Overview_Moving_Averages!J$340:J$503)</f>
        <v>0</v>
      </c>
      <c r="L171" s="5">
        <f>SUMIF(Overview_Moving_Averages!$A$340:$A$503,MAs_stock_list_match!$A171,Overview_Moving_Averages!K$340:K$503)</f>
        <v>0</v>
      </c>
      <c r="M171" s="5">
        <f>SUMIF(Overview_Moving_Averages!$A$340:$A$503,MAs_stock_list_match!$A171,Overview_Moving_Averages!L$340:L$503)</f>
        <v>0</v>
      </c>
      <c r="N171" s="5">
        <f>SUMIF(Overview_Moving_Averages!$A$340:$A$503,MAs_stock_list_match!$A171,Overview_Moving_Averages!M$340:M$503)</f>
        <v>0</v>
      </c>
      <c r="O171" s="5">
        <f>SUMIF(Overview_Moving_Averages!$A$340:$A$503,MAs_stock_list_match!$A171,Overview_Moving_Averages!N$340:N$503)</f>
        <v>0</v>
      </c>
      <c r="P171" s="5">
        <f>SUMIF(Overview_Moving_Averages!$A$340:$A$503,MAs_stock_list_match!$A171,Overview_Moving_Averages!O$340:O$503)</f>
        <v>0</v>
      </c>
      <c r="Q171" s="5">
        <f>SUMIF(Overview_Moving_Averages!$A$340:$A$503,MAs_stock_list_match!$A171,Overview_Moving_Averages!P$340:P$503)</f>
        <v>0</v>
      </c>
      <c r="R171" s="5">
        <f>SUMIF(Overview_Moving_Averages!$A$340:$A$503,MAs_stock_list_match!$A171,Overview_Moving_Averages!Q$340:Q$503)</f>
        <v>0</v>
      </c>
      <c r="S171" s="5">
        <f>SUMIF(Overview_Moving_Averages!$A$340:$A$503,MAs_stock_list_match!$A171,Overview_Moving_Averages!R$340:R$503)</f>
        <v>0</v>
      </c>
      <c r="T171" s="5">
        <f>SUMIF(Overview_Moving_Averages!$A$340:$A$503,MAs_stock_list_match!$A171,Overview_Moving_Averages!S$340:S$503)</f>
        <v>0</v>
      </c>
      <c r="U171" s="5">
        <f>SUMIF(Overview_Moving_Averages!$A$340:$A$503,MAs_stock_list_match!$A171,Overview_Moving_Averages!T$340:T$503)</f>
        <v>0</v>
      </c>
      <c r="V171" s="5">
        <f>SUMIF(Overview_Moving_Averages!$A$340:$A$503,MAs_stock_list_match!$A171,Overview_Moving_Averages!U$340:U$503)</f>
        <v>0</v>
      </c>
      <c r="W171" s="5">
        <f>SUMIF(Overview_Moving_Averages!$A$340:$A$503,MAs_stock_list_match!$A171,Overview_Moving_Averages!V$340:V$503)</f>
        <v>0</v>
      </c>
      <c r="X171" s="5">
        <f>SUMIF(Overview_Moving_Averages!$A$340:$A$503,MAs_stock_list_match!$A171,Overview_Moving_Averages!W$340:W$503)</f>
        <v>0</v>
      </c>
      <c r="Y171" s="5">
        <f>SUMIF(Overview_Moving_Averages!$A$340:$A$503,MAs_stock_list_match!$A171,Overview_Moving_Averages!X$340:X$503)</f>
        <v>0</v>
      </c>
    </row>
    <row r="172" spans="1:25" x14ac:dyDescent="0.3">
      <c r="A172" t="s">
        <v>42</v>
      </c>
      <c r="B172" t="s">
        <v>209</v>
      </c>
      <c r="C172" s="5">
        <f>SUMIF(Overview_Moving_Averages!$A$340:$A$503,MAs_stock_list_match!$A172,Overview_Moving_Averages!B$340:B$503)</f>
        <v>0</v>
      </c>
      <c r="D172" s="5">
        <f>SUMIF(Overview_Moving_Averages!$A$340:$A$503,MAs_stock_list_match!$A172,Overview_Moving_Averages!C$340:C$503)</f>
        <v>570.42932857142864</v>
      </c>
      <c r="E172" s="5">
        <f>SUMIF(Overview_Moving_Averages!$A$340:$A$503,MAs_stock_list_match!$A172,Overview_Moving_Averages!D$340:D$503)</f>
        <v>0</v>
      </c>
      <c r="F172" s="5">
        <f>SUMIF(Overview_Moving_Averages!$A$340:$A$503,MAs_stock_list_match!$A172,Overview_Moving_Averages!E$340:E$503)</f>
        <v>0</v>
      </c>
      <c r="G172" s="5">
        <f>SUMIF(Overview_Moving_Averages!$A$340:$A$503,MAs_stock_list_match!$A172,Overview_Moving_Averages!F$340:F$503)</f>
        <v>0</v>
      </c>
      <c r="H172" s="5">
        <f>SUMIF(Overview_Moving_Averages!$A$340:$A$503,MAs_stock_list_match!$A172,Overview_Moving_Averages!G$340:G$503)</f>
        <v>0</v>
      </c>
      <c r="I172" s="5">
        <f>SUMIF(Overview_Moving_Averages!$A$340:$A$503,MAs_stock_list_match!$A172,Overview_Moving_Averages!H$340:H$503)</f>
        <v>307.19751857142859</v>
      </c>
      <c r="J172" s="5">
        <f>SUMIF(Overview_Moving_Averages!$A$340:$A$503,MAs_stock_list_match!$A172,Overview_Moving_Averages!I$340:I$503)</f>
        <v>0</v>
      </c>
      <c r="K172" s="5">
        <f>SUMIF(Overview_Moving_Averages!$A$340:$A$503,MAs_stock_list_match!$A172,Overview_Moving_Averages!J$340:J$503)</f>
        <v>426.45218571428569</v>
      </c>
      <c r="L172" s="5">
        <f>SUMIF(Overview_Moving_Averages!$A$340:$A$503,MAs_stock_list_match!$A172,Overview_Moving_Averages!K$340:K$503)</f>
        <v>0</v>
      </c>
      <c r="M172" s="5">
        <f>SUMIF(Overview_Moving_Averages!$A$340:$A$503,MAs_stock_list_match!$A172,Overview_Moving_Averages!L$340:L$503)</f>
        <v>8673.1795714285727</v>
      </c>
      <c r="N172" s="5">
        <f>SUMIF(Overview_Moving_Averages!$A$340:$A$503,MAs_stock_list_match!$A172,Overview_Moving_Averages!M$340:M$503)</f>
        <v>0</v>
      </c>
      <c r="O172" s="5">
        <f>SUMIF(Overview_Moving_Averages!$A$340:$A$503,MAs_stock_list_match!$A172,Overview_Moving_Averages!N$340:N$503)</f>
        <v>0</v>
      </c>
      <c r="P172" s="5">
        <f>SUMIF(Overview_Moving_Averages!$A$340:$A$503,MAs_stock_list_match!$A172,Overview_Moving_Averages!O$340:O$503)</f>
        <v>162</v>
      </c>
      <c r="Q172" s="5">
        <f>SUMIF(Overview_Moving_Averages!$A$340:$A$503,MAs_stock_list_match!$A172,Overview_Moving_Averages!P$340:P$503)</f>
        <v>0</v>
      </c>
      <c r="R172" s="5">
        <f>SUMIF(Overview_Moving_Averages!$A$340:$A$503,MAs_stock_list_match!$A172,Overview_Moving_Averages!Q$340:Q$503)</f>
        <v>0</v>
      </c>
      <c r="S172" s="5">
        <f>SUMIF(Overview_Moving_Averages!$A$340:$A$503,MAs_stock_list_match!$A172,Overview_Moving_Averages!R$340:R$503)</f>
        <v>0</v>
      </c>
      <c r="T172" s="5">
        <f>SUMIF(Overview_Moving_Averages!$A$340:$A$503,MAs_stock_list_match!$A172,Overview_Moving_Averages!S$340:S$503)</f>
        <v>0</v>
      </c>
      <c r="U172" s="5">
        <f>SUMIF(Overview_Moving_Averages!$A$340:$A$503,MAs_stock_list_match!$A172,Overview_Moving_Averages!T$340:T$503)</f>
        <v>1219.9114285714288</v>
      </c>
      <c r="V172" s="5">
        <f>SUMIF(Overview_Moving_Averages!$A$340:$A$503,MAs_stock_list_match!$A172,Overview_Moving_Averages!U$340:U$503)</f>
        <v>0</v>
      </c>
      <c r="W172" s="5">
        <f>SUMIF(Overview_Moving_Averages!$A$340:$A$503,MAs_stock_list_match!$A172,Overview_Moving_Averages!V$340:V$503)</f>
        <v>0</v>
      </c>
      <c r="X172" s="5">
        <f>SUMIF(Overview_Moving_Averages!$A$340:$A$503,MAs_stock_list_match!$A172,Overview_Moving_Averages!W$340:W$503)</f>
        <v>2.7142857142857144</v>
      </c>
      <c r="Y172" s="5">
        <f>SUMIF(Overview_Moving_Averages!$A$340:$A$503,MAs_stock_list_match!$A172,Overview_Moving_Averages!X$340:X$503)</f>
        <v>0</v>
      </c>
    </row>
    <row r="173" spans="1:25" x14ac:dyDescent="0.3">
      <c r="A173" t="s">
        <v>43</v>
      </c>
      <c r="B173" t="s">
        <v>209</v>
      </c>
      <c r="C173" s="5">
        <f>SUMIF(Overview_Moving_Averages!$A$340:$A$503,MAs_stock_list_match!$A173,Overview_Moving_Averages!B$340:B$503)</f>
        <v>0</v>
      </c>
      <c r="D173" s="5">
        <f>SUMIF(Overview_Moving_Averages!$A$340:$A$503,MAs_stock_list_match!$A173,Overview_Moving_Averages!C$340:C$503)</f>
        <v>7041.4943571428576</v>
      </c>
      <c r="E173" s="5">
        <f>SUMIF(Overview_Moving_Averages!$A$340:$A$503,MAs_stock_list_match!$A173,Overview_Moving_Averages!D$340:D$503)</f>
        <v>157.70714285714286</v>
      </c>
      <c r="F173" s="5">
        <f>SUMIF(Overview_Moving_Averages!$A$340:$A$503,MAs_stock_list_match!$A173,Overview_Moving_Averages!E$340:E$503)</f>
        <v>696.75485714285708</v>
      </c>
      <c r="G173" s="5">
        <f>SUMIF(Overview_Moving_Averages!$A$340:$A$503,MAs_stock_list_match!$A173,Overview_Moving_Averages!F$340:F$503)</f>
        <v>14605.767142857143</v>
      </c>
      <c r="H173" s="5">
        <f>SUMIF(Overview_Moving_Averages!$A$340:$A$503,MAs_stock_list_match!$A173,Overview_Moving_Averages!G$340:G$503)</f>
        <v>0</v>
      </c>
      <c r="I173" s="5">
        <f>SUMIF(Overview_Moving_Averages!$A$340:$A$503,MAs_stock_list_match!$A173,Overview_Moving_Averages!H$340:H$503)</f>
        <v>6115.0832971428563</v>
      </c>
      <c r="J173" s="5">
        <f>SUMIF(Overview_Moving_Averages!$A$340:$A$503,MAs_stock_list_match!$A173,Overview_Moving_Averages!I$340:I$503)</f>
        <v>5926.6881428571423</v>
      </c>
      <c r="K173" s="5">
        <f>SUMIF(Overview_Moving_Averages!$A$340:$A$503,MAs_stock_list_match!$A173,Overview_Moving_Averages!J$340:J$503)</f>
        <v>11650.879871428571</v>
      </c>
      <c r="L173" s="5">
        <f>SUMIF(Overview_Moving_Averages!$A$340:$A$503,MAs_stock_list_match!$A173,Overview_Moving_Averages!K$340:K$503)</f>
        <v>0</v>
      </c>
      <c r="M173" s="5">
        <f>SUMIF(Overview_Moving_Averages!$A$340:$A$503,MAs_stock_list_match!$A173,Overview_Moving_Averages!L$340:L$503)</f>
        <v>8264.6285714285714</v>
      </c>
      <c r="N173" s="5">
        <f>SUMIF(Overview_Moving_Averages!$A$340:$A$503,MAs_stock_list_match!$A173,Overview_Moving_Averages!M$340:M$503)</f>
        <v>36.032857142857146</v>
      </c>
      <c r="O173" s="5">
        <f>SUMIF(Overview_Moving_Averages!$A$340:$A$503,MAs_stock_list_match!$A173,Overview_Moving_Averages!N$340:N$503)</f>
        <v>0</v>
      </c>
      <c r="P173" s="5">
        <f>SUMIF(Overview_Moving_Averages!$A$340:$A$503,MAs_stock_list_match!$A173,Overview_Moving_Averages!O$340:O$503)</f>
        <v>13834.417714285713</v>
      </c>
      <c r="Q173" s="5">
        <f>SUMIF(Overview_Moving_Averages!$A$340:$A$503,MAs_stock_list_match!$A173,Overview_Moving_Averages!P$340:P$503)</f>
        <v>0</v>
      </c>
      <c r="R173" s="5">
        <f>SUMIF(Overview_Moving_Averages!$A$340:$A$503,MAs_stock_list_match!$A173,Overview_Moving_Averages!Q$340:Q$503)</f>
        <v>291.1382857142857</v>
      </c>
      <c r="S173" s="5">
        <f>SUMIF(Overview_Moving_Averages!$A$340:$A$503,MAs_stock_list_match!$A173,Overview_Moving_Averages!R$340:R$503)</f>
        <v>174.54857142857142</v>
      </c>
      <c r="T173" s="5">
        <f>SUMIF(Overview_Moving_Averages!$A$340:$A$503,MAs_stock_list_match!$A173,Overview_Moving_Averages!S$340:S$503)</f>
        <v>0</v>
      </c>
      <c r="U173" s="5">
        <f>SUMIF(Overview_Moving_Averages!$A$340:$A$503,MAs_stock_list_match!$A173,Overview_Moving_Averages!T$340:T$503)</f>
        <v>384961.46428571426</v>
      </c>
      <c r="V173" s="5">
        <f>SUMIF(Overview_Moving_Averages!$A$340:$A$503,MAs_stock_list_match!$A173,Overview_Moving_Averages!U$340:U$503)</f>
        <v>4016.8754857142858</v>
      </c>
      <c r="W173" s="5">
        <f>SUMIF(Overview_Moving_Averages!$A$340:$A$503,MAs_stock_list_match!$A173,Overview_Moving_Averages!V$340:V$503)</f>
        <v>3191.2414285714285</v>
      </c>
      <c r="X173" s="5">
        <f>SUMIF(Overview_Moving_Averages!$A$340:$A$503,MAs_stock_list_match!$A173,Overview_Moving_Averages!W$340:W$503)</f>
        <v>195152</v>
      </c>
      <c r="Y173" s="5">
        <f>SUMIF(Overview_Moving_Averages!$A$340:$A$503,MAs_stock_list_match!$A173,Overview_Moving_Averages!X$340:X$503)</f>
        <v>5.2714285714285719E-3</v>
      </c>
    </row>
    <row r="174" spans="1:25" x14ac:dyDescent="0.3">
      <c r="A174" t="s">
        <v>197</v>
      </c>
      <c r="B174" t="s">
        <v>209</v>
      </c>
      <c r="C174" s="5">
        <f>SUMIF(Overview_Moving_Averages!$A$340:$A$503,MAs_stock_list_match!$A174,Overview_Moving_Averages!B$340:B$503)</f>
        <v>0</v>
      </c>
      <c r="D174" s="5">
        <f>SUMIF(Overview_Moving_Averages!$A$340:$A$503,MAs_stock_list_match!$A174,Overview_Moving_Averages!C$340:C$503)</f>
        <v>0</v>
      </c>
      <c r="E174" s="5">
        <f>SUMIF(Overview_Moving_Averages!$A$340:$A$503,MAs_stock_list_match!$A174,Overview_Moving_Averages!D$340:D$503)</f>
        <v>0</v>
      </c>
      <c r="F174" s="5">
        <f>SUMIF(Overview_Moving_Averages!$A$340:$A$503,MAs_stock_list_match!$A174,Overview_Moving_Averages!E$340:E$503)</f>
        <v>0</v>
      </c>
      <c r="G174" s="5">
        <f>SUMIF(Overview_Moving_Averages!$A$340:$A$503,MAs_stock_list_match!$A174,Overview_Moving_Averages!F$340:F$503)</f>
        <v>0</v>
      </c>
      <c r="H174" s="5">
        <f>SUMIF(Overview_Moving_Averages!$A$340:$A$503,MAs_stock_list_match!$A174,Overview_Moving_Averages!G$340:G$503)</f>
        <v>0</v>
      </c>
      <c r="I174" s="5">
        <f>SUMIF(Overview_Moving_Averages!$A$340:$A$503,MAs_stock_list_match!$A174,Overview_Moving_Averages!H$340:H$503)</f>
        <v>0</v>
      </c>
      <c r="J174" s="5">
        <f>SUMIF(Overview_Moving_Averages!$A$340:$A$503,MAs_stock_list_match!$A174,Overview_Moving_Averages!I$340:I$503)</f>
        <v>0</v>
      </c>
      <c r="K174" s="5">
        <f>SUMIF(Overview_Moving_Averages!$A$340:$A$503,MAs_stock_list_match!$A174,Overview_Moving_Averages!J$340:J$503)</f>
        <v>0</v>
      </c>
      <c r="L174" s="5">
        <f>SUMIF(Overview_Moving_Averages!$A$340:$A$503,MAs_stock_list_match!$A174,Overview_Moving_Averages!K$340:K$503)</f>
        <v>0</v>
      </c>
      <c r="M174" s="5">
        <f>SUMIF(Overview_Moving_Averages!$A$340:$A$503,MAs_stock_list_match!$A174,Overview_Moving_Averages!L$340:L$503)</f>
        <v>0</v>
      </c>
      <c r="N174" s="5">
        <f>SUMIF(Overview_Moving_Averages!$A$340:$A$503,MAs_stock_list_match!$A174,Overview_Moving_Averages!M$340:M$503)</f>
        <v>0</v>
      </c>
      <c r="O174" s="5">
        <f>SUMIF(Overview_Moving_Averages!$A$340:$A$503,MAs_stock_list_match!$A174,Overview_Moving_Averages!N$340:N$503)</f>
        <v>0</v>
      </c>
      <c r="P174" s="5">
        <f>SUMIF(Overview_Moving_Averages!$A$340:$A$503,MAs_stock_list_match!$A174,Overview_Moving_Averages!O$340:O$503)</f>
        <v>0</v>
      </c>
      <c r="Q174" s="5">
        <f>SUMIF(Overview_Moving_Averages!$A$340:$A$503,MAs_stock_list_match!$A174,Overview_Moving_Averages!P$340:P$503)</f>
        <v>0</v>
      </c>
      <c r="R174" s="5">
        <f>SUMIF(Overview_Moving_Averages!$A$340:$A$503,MAs_stock_list_match!$A174,Overview_Moving_Averages!Q$340:Q$503)</f>
        <v>0</v>
      </c>
      <c r="S174" s="5">
        <f>SUMIF(Overview_Moving_Averages!$A$340:$A$503,MAs_stock_list_match!$A174,Overview_Moving_Averages!R$340:R$503)</f>
        <v>0</v>
      </c>
      <c r="T174" s="5">
        <f>SUMIF(Overview_Moving_Averages!$A$340:$A$503,MAs_stock_list_match!$A174,Overview_Moving_Averages!S$340:S$503)</f>
        <v>0</v>
      </c>
      <c r="U174" s="5">
        <f>SUMIF(Overview_Moving_Averages!$A$340:$A$503,MAs_stock_list_match!$A174,Overview_Moving_Averages!T$340:T$503)</f>
        <v>0</v>
      </c>
      <c r="V174" s="5">
        <f>SUMIF(Overview_Moving_Averages!$A$340:$A$503,MAs_stock_list_match!$A174,Overview_Moving_Averages!U$340:U$503)</f>
        <v>0</v>
      </c>
      <c r="W174" s="5">
        <f>SUMIF(Overview_Moving_Averages!$A$340:$A$503,MAs_stock_list_match!$A174,Overview_Moving_Averages!V$340:V$503)</f>
        <v>0</v>
      </c>
      <c r="X174" s="5">
        <f>SUMIF(Overview_Moving_Averages!$A$340:$A$503,MAs_stock_list_match!$A174,Overview_Moving_Averages!W$340:W$503)</f>
        <v>0</v>
      </c>
      <c r="Y174" s="5">
        <f>SUMIF(Overview_Moving_Averages!$A$340:$A$503,MAs_stock_list_match!$A174,Overview_Moving_Averages!X$340:X$503)</f>
        <v>0</v>
      </c>
    </row>
    <row r="175" spans="1:25" x14ac:dyDescent="0.3">
      <c r="A175" t="s">
        <v>44</v>
      </c>
      <c r="B175" t="s">
        <v>209</v>
      </c>
      <c r="C175" s="5">
        <f>SUMIF(Overview_Moving_Averages!$A$340:$A$503,MAs_stock_list_match!$A175,Overview_Moving_Averages!B$340:B$503)</f>
        <v>0</v>
      </c>
      <c r="D175" s="5">
        <f>SUMIF(Overview_Moving_Averages!$A$340:$A$503,MAs_stock_list_match!$A175,Overview_Moving_Averages!C$340:C$503)</f>
        <v>2145.3931000000002</v>
      </c>
      <c r="E175" s="5">
        <f>SUMIF(Overview_Moving_Averages!$A$340:$A$503,MAs_stock_list_match!$A175,Overview_Moving_Averages!D$340:D$503)</f>
        <v>4424.8185714285719</v>
      </c>
      <c r="F175" s="5">
        <f>SUMIF(Overview_Moving_Averages!$A$340:$A$503,MAs_stock_list_match!$A175,Overview_Moving_Averages!E$340:E$503)</f>
        <v>0</v>
      </c>
      <c r="G175" s="5">
        <f>SUMIF(Overview_Moving_Averages!$A$340:$A$503,MAs_stock_list_match!$A175,Overview_Moving_Averages!F$340:F$503)</f>
        <v>0</v>
      </c>
      <c r="H175" s="5">
        <f>SUMIF(Overview_Moving_Averages!$A$340:$A$503,MAs_stock_list_match!$A175,Overview_Moving_Averages!G$340:G$503)</f>
        <v>9.2127142857142843</v>
      </c>
      <c r="I175" s="5">
        <f>SUMIF(Overview_Moving_Averages!$A$340:$A$503,MAs_stock_list_match!$A175,Overview_Moving_Averages!H$340:H$503)</f>
        <v>0</v>
      </c>
      <c r="J175" s="5">
        <f>SUMIF(Overview_Moving_Averages!$A$340:$A$503,MAs_stock_list_match!$A175,Overview_Moving_Averages!I$340:I$503)</f>
        <v>0</v>
      </c>
      <c r="K175" s="5">
        <f>SUMIF(Overview_Moving_Averages!$A$340:$A$503,MAs_stock_list_match!$A175,Overview_Moving_Averages!J$340:J$503)</f>
        <v>0</v>
      </c>
      <c r="L175" s="5">
        <f>SUMIF(Overview_Moving_Averages!$A$340:$A$503,MAs_stock_list_match!$A175,Overview_Moving_Averages!K$340:K$503)</f>
        <v>0</v>
      </c>
      <c r="M175" s="5">
        <f>SUMIF(Overview_Moving_Averages!$A$340:$A$503,MAs_stock_list_match!$A175,Overview_Moving_Averages!L$340:L$503)</f>
        <v>0</v>
      </c>
      <c r="N175" s="5">
        <f>SUMIF(Overview_Moving_Averages!$A$340:$A$503,MAs_stock_list_match!$A175,Overview_Moving_Averages!M$340:M$503)</f>
        <v>0</v>
      </c>
      <c r="O175" s="5">
        <f>SUMIF(Overview_Moving_Averages!$A$340:$A$503,MAs_stock_list_match!$A175,Overview_Moving_Averages!N$340:N$503)</f>
        <v>0</v>
      </c>
      <c r="P175" s="5">
        <f>SUMIF(Overview_Moving_Averages!$A$340:$A$503,MAs_stock_list_match!$A175,Overview_Moving_Averages!O$340:O$503)</f>
        <v>0</v>
      </c>
      <c r="Q175" s="5">
        <f>SUMIF(Overview_Moving_Averages!$A$340:$A$503,MAs_stock_list_match!$A175,Overview_Moving_Averages!P$340:P$503)</f>
        <v>0</v>
      </c>
      <c r="R175" s="5">
        <f>SUMIF(Overview_Moving_Averages!$A$340:$A$503,MAs_stock_list_match!$A175,Overview_Moving_Averages!Q$340:Q$503)</f>
        <v>0</v>
      </c>
      <c r="S175" s="5">
        <f>SUMIF(Overview_Moving_Averages!$A$340:$A$503,MAs_stock_list_match!$A175,Overview_Moving_Averages!R$340:R$503)</f>
        <v>6.6628571428571428</v>
      </c>
      <c r="T175" s="5">
        <f>SUMIF(Overview_Moving_Averages!$A$340:$A$503,MAs_stock_list_match!$A175,Overview_Moving_Averages!S$340:S$503)</f>
        <v>0</v>
      </c>
      <c r="U175" s="5">
        <f>SUMIF(Overview_Moving_Averages!$A$340:$A$503,MAs_stock_list_match!$A175,Overview_Moving_Averages!T$340:T$503)</f>
        <v>0</v>
      </c>
      <c r="V175" s="5">
        <f>SUMIF(Overview_Moving_Averages!$A$340:$A$503,MAs_stock_list_match!$A175,Overview_Moving_Averages!U$340:U$503)</f>
        <v>741.92185714285722</v>
      </c>
      <c r="W175" s="5">
        <f>SUMIF(Overview_Moving_Averages!$A$340:$A$503,MAs_stock_list_match!$A175,Overview_Moving_Averages!V$340:V$503)</f>
        <v>0</v>
      </c>
      <c r="X175" s="5">
        <f>SUMIF(Overview_Moving_Averages!$A$340:$A$503,MAs_stock_list_match!$A175,Overview_Moving_Averages!W$340:W$503)</f>
        <v>0</v>
      </c>
      <c r="Y175" s="5">
        <f>SUMIF(Overview_Moving_Averages!$A$340:$A$503,MAs_stock_list_match!$A175,Overview_Moving_Averages!X$340:X$503)</f>
        <v>1305.3877285714284</v>
      </c>
    </row>
    <row r="176" spans="1:25" x14ac:dyDescent="0.3">
      <c r="A176" t="s">
        <v>46</v>
      </c>
      <c r="B176" t="s">
        <v>209</v>
      </c>
      <c r="C176" s="5">
        <f>SUMIF(Overview_Moving_Averages!$A$340:$A$503,MAs_stock_list_match!$A176,Overview_Moving_Averages!B$340:B$503)</f>
        <v>959.11428571428576</v>
      </c>
      <c r="D176" s="5">
        <f>SUMIF(Overview_Moving_Averages!$A$340:$A$503,MAs_stock_list_match!$A176,Overview_Moving_Averages!C$340:C$503)</f>
        <v>1737.5833999999998</v>
      </c>
      <c r="E176" s="5">
        <f>SUMIF(Overview_Moving_Averages!$A$340:$A$503,MAs_stock_list_match!$A176,Overview_Moving_Averages!D$340:D$503)</f>
        <v>7717.6285714285714</v>
      </c>
      <c r="F176" s="5">
        <f>SUMIF(Overview_Moving_Averages!$A$340:$A$503,MAs_stock_list_match!$A176,Overview_Moving_Averages!E$340:E$503)</f>
        <v>0</v>
      </c>
      <c r="G176" s="5">
        <f>SUMIF(Overview_Moving_Averages!$A$340:$A$503,MAs_stock_list_match!$A176,Overview_Moving_Averages!F$340:F$503)</f>
        <v>0</v>
      </c>
      <c r="H176" s="5">
        <f>SUMIF(Overview_Moving_Averages!$A$340:$A$503,MAs_stock_list_match!$A176,Overview_Moving_Averages!G$340:G$503)</f>
        <v>0</v>
      </c>
      <c r="I176" s="5">
        <f>SUMIF(Overview_Moving_Averages!$A$340:$A$503,MAs_stock_list_match!$A176,Overview_Moving_Averages!H$340:H$503)</f>
        <v>8.0244285714285726E-2</v>
      </c>
      <c r="J176" s="5">
        <f>SUMIF(Overview_Moving_Averages!$A$340:$A$503,MAs_stock_list_match!$A176,Overview_Moving_Averages!I$340:I$503)</f>
        <v>869.71557142857148</v>
      </c>
      <c r="K176" s="5">
        <f>SUMIF(Overview_Moving_Averages!$A$340:$A$503,MAs_stock_list_match!$A176,Overview_Moving_Averages!J$340:J$503)</f>
        <v>15719.537742857141</v>
      </c>
      <c r="L176" s="5">
        <f>SUMIF(Overview_Moving_Averages!$A$340:$A$503,MAs_stock_list_match!$A176,Overview_Moving_Averages!K$340:K$503)</f>
        <v>0</v>
      </c>
      <c r="M176" s="5">
        <f>SUMIF(Overview_Moving_Averages!$A$340:$A$503,MAs_stock_list_match!$A176,Overview_Moving_Averages!L$340:L$503)</f>
        <v>0.41428571428571431</v>
      </c>
      <c r="N176" s="5">
        <f>SUMIF(Overview_Moving_Averages!$A$340:$A$503,MAs_stock_list_match!$A176,Overview_Moving_Averages!M$340:M$503)</f>
        <v>5.7142857142857143E-3</v>
      </c>
      <c r="O176" s="5">
        <f>SUMIF(Overview_Moving_Averages!$A$340:$A$503,MAs_stock_list_match!$A176,Overview_Moving_Averages!N$340:N$503)</f>
        <v>0</v>
      </c>
      <c r="P176" s="5">
        <f>SUMIF(Overview_Moving_Averages!$A$340:$A$503,MAs_stock_list_match!$A176,Overview_Moving_Averages!O$340:O$503)</f>
        <v>0</v>
      </c>
      <c r="Q176" s="5">
        <f>SUMIF(Overview_Moving_Averages!$A$340:$A$503,MAs_stock_list_match!$A176,Overview_Moving_Averages!P$340:P$503)</f>
        <v>0</v>
      </c>
      <c r="R176" s="5">
        <f>SUMIF(Overview_Moving_Averages!$A$340:$A$503,MAs_stock_list_match!$A176,Overview_Moving_Averages!Q$340:Q$503)</f>
        <v>0</v>
      </c>
      <c r="S176" s="5">
        <f>SUMIF(Overview_Moving_Averages!$A$340:$A$503,MAs_stock_list_match!$A176,Overview_Moving_Averages!R$340:R$503)</f>
        <v>0</v>
      </c>
      <c r="T176" s="5">
        <f>SUMIF(Overview_Moving_Averages!$A$340:$A$503,MAs_stock_list_match!$A176,Overview_Moving_Averages!S$340:S$503)</f>
        <v>952.34799999999996</v>
      </c>
      <c r="U176" s="5">
        <f>SUMIF(Overview_Moving_Averages!$A$340:$A$503,MAs_stock_list_match!$A176,Overview_Moving_Averages!T$340:T$503)</f>
        <v>4859.6900000000005</v>
      </c>
      <c r="V176" s="5">
        <f>SUMIF(Overview_Moving_Averages!$A$340:$A$503,MAs_stock_list_match!$A176,Overview_Moving_Averages!U$340:U$503)</f>
        <v>0</v>
      </c>
      <c r="W176" s="5">
        <f>SUMIF(Overview_Moving_Averages!$A$340:$A$503,MAs_stock_list_match!$A176,Overview_Moving_Averages!V$340:V$503)</f>
        <v>0</v>
      </c>
      <c r="X176" s="5">
        <f>SUMIF(Overview_Moving_Averages!$A$340:$A$503,MAs_stock_list_match!$A176,Overview_Moving_Averages!W$340:W$503)</f>
        <v>0</v>
      </c>
      <c r="Y176" s="5">
        <f>SUMIF(Overview_Moving_Averages!$A$340:$A$503,MAs_stock_list_match!$A176,Overview_Moving_Averages!X$340:X$503)</f>
        <v>713.60614285714291</v>
      </c>
    </row>
    <row r="177" spans="1:25" x14ac:dyDescent="0.3">
      <c r="A177" t="s">
        <v>47</v>
      </c>
      <c r="B177" t="s">
        <v>209</v>
      </c>
      <c r="C177" s="5">
        <f>SUMIF(Overview_Moving_Averages!$A$340:$A$503,MAs_stock_list_match!$A177,Overview_Moving_Averages!B$340:B$503)</f>
        <v>0</v>
      </c>
      <c r="D177" s="5">
        <f>SUMIF(Overview_Moving_Averages!$A$340:$A$503,MAs_stock_list_match!$A177,Overview_Moving_Averages!C$340:C$503)</f>
        <v>2.0342857142857143</v>
      </c>
      <c r="E177" s="5">
        <f>SUMIF(Overview_Moving_Averages!$A$340:$A$503,MAs_stock_list_match!$A177,Overview_Moving_Averages!D$340:D$503)</f>
        <v>0</v>
      </c>
      <c r="F177" s="5">
        <f>SUMIF(Overview_Moving_Averages!$A$340:$A$503,MAs_stock_list_match!$A177,Overview_Moving_Averages!E$340:E$503)</f>
        <v>0</v>
      </c>
      <c r="G177" s="5">
        <f>SUMIF(Overview_Moving_Averages!$A$340:$A$503,MAs_stock_list_match!$A177,Overview_Moving_Averages!F$340:F$503)</f>
        <v>0</v>
      </c>
      <c r="H177" s="5">
        <f>SUMIF(Overview_Moving_Averages!$A$340:$A$503,MAs_stock_list_match!$A177,Overview_Moving_Averages!G$340:G$503)</f>
        <v>0</v>
      </c>
      <c r="I177" s="5">
        <f>SUMIF(Overview_Moving_Averages!$A$340:$A$503,MAs_stock_list_match!$A177,Overview_Moving_Averages!H$340:H$503)</f>
        <v>597.6831428571428</v>
      </c>
      <c r="J177" s="5">
        <f>SUMIF(Overview_Moving_Averages!$A$340:$A$503,MAs_stock_list_match!$A177,Overview_Moving_Averages!I$340:I$503)</f>
        <v>0</v>
      </c>
      <c r="K177" s="5">
        <f>SUMIF(Overview_Moving_Averages!$A$340:$A$503,MAs_stock_list_match!$A177,Overview_Moving_Averages!J$340:J$503)</f>
        <v>0</v>
      </c>
      <c r="L177" s="5">
        <f>SUMIF(Overview_Moving_Averages!$A$340:$A$503,MAs_stock_list_match!$A177,Overview_Moving_Averages!K$340:K$503)</f>
        <v>0</v>
      </c>
      <c r="M177" s="5">
        <f>SUMIF(Overview_Moving_Averages!$A$340:$A$503,MAs_stock_list_match!$A177,Overview_Moving_Averages!L$340:L$503)</f>
        <v>2.9571428571428569</v>
      </c>
      <c r="N177" s="5">
        <f>SUMIF(Overview_Moving_Averages!$A$340:$A$503,MAs_stock_list_match!$A177,Overview_Moving_Averages!M$340:M$503)</f>
        <v>0</v>
      </c>
      <c r="O177" s="5">
        <f>SUMIF(Overview_Moving_Averages!$A$340:$A$503,MAs_stock_list_match!$A177,Overview_Moving_Averages!N$340:N$503)</f>
        <v>0</v>
      </c>
      <c r="P177" s="5">
        <f>SUMIF(Overview_Moving_Averages!$A$340:$A$503,MAs_stock_list_match!$A177,Overview_Moving_Averages!O$340:O$503)</f>
        <v>211570.57142857142</v>
      </c>
      <c r="Q177" s="5">
        <f>SUMIF(Overview_Moving_Averages!$A$340:$A$503,MAs_stock_list_match!$A177,Overview_Moving_Averages!P$340:P$503)</f>
        <v>0</v>
      </c>
      <c r="R177" s="5">
        <f>SUMIF(Overview_Moving_Averages!$A$340:$A$503,MAs_stock_list_match!$A177,Overview_Moving_Averages!Q$340:Q$503)</f>
        <v>0</v>
      </c>
      <c r="S177" s="5">
        <f>SUMIF(Overview_Moving_Averages!$A$340:$A$503,MAs_stock_list_match!$A177,Overview_Moving_Averages!R$340:R$503)</f>
        <v>0</v>
      </c>
      <c r="T177" s="5">
        <f>SUMIF(Overview_Moving_Averages!$A$340:$A$503,MAs_stock_list_match!$A177,Overview_Moving_Averages!S$340:S$503)</f>
        <v>0</v>
      </c>
      <c r="U177" s="5">
        <f>SUMIF(Overview_Moving_Averages!$A$340:$A$503,MAs_stock_list_match!$A177,Overview_Moving_Averages!T$340:T$503)</f>
        <v>48.825714285714284</v>
      </c>
      <c r="V177" s="5">
        <f>SUMIF(Overview_Moving_Averages!$A$340:$A$503,MAs_stock_list_match!$A177,Overview_Moving_Averages!U$340:U$503)</f>
        <v>0</v>
      </c>
      <c r="W177" s="5">
        <f>SUMIF(Overview_Moving_Averages!$A$340:$A$503,MAs_stock_list_match!$A177,Overview_Moving_Averages!V$340:V$503)</f>
        <v>0</v>
      </c>
      <c r="X177" s="5">
        <f>SUMIF(Overview_Moving_Averages!$A$340:$A$503,MAs_stock_list_match!$A177,Overview_Moving_Averages!W$340:W$503)</f>
        <v>0</v>
      </c>
      <c r="Y177" s="5">
        <f>SUMIF(Overview_Moving_Averages!$A$340:$A$503,MAs_stock_list_match!$A177,Overview_Moving_Averages!X$340:X$503)</f>
        <v>0</v>
      </c>
    </row>
    <row r="178" spans="1:25" x14ac:dyDescent="0.3">
      <c r="A178" t="s">
        <v>49</v>
      </c>
      <c r="B178" t="s">
        <v>209</v>
      </c>
      <c r="C178" s="5">
        <f>SUMIF(Overview_Moving_Averages!$A$340:$A$503,MAs_stock_list_match!$A178,Overview_Moving_Averages!B$340:B$503)</f>
        <v>0</v>
      </c>
      <c r="D178" s="5">
        <f>SUMIF(Overview_Moving_Averages!$A$340:$A$503,MAs_stock_list_match!$A178,Overview_Moving_Averages!C$340:C$503)</f>
        <v>0</v>
      </c>
      <c r="E178" s="5">
        <f>SUMIF(Overview_Moving_Averages!$A$340:$A$503,MAs_stock_list_match!$A178,Overview_Moving_Averages!D$340:D$503)</f>
        <v>1.7385714285714287</v>
      </c>
      <c r="F178" s="5">
        <f>SUMIF(Overview_Moving_Averages!$A$340:$A$503,MAs_stock_list_match!$A178,Overview_Moving_Averages!E$340:E$503)</f>
        <v>0</v>
      </c>
      <c r="G178" s="5">
        <f>SUMIF(Overview_Moving_Averages!$A$340:$A$503,MAs_stock_list_match!$A178,Overview_Moving_Averages!F$340:F$503)</f>
        <v>9.0085714285714289</v>
      </c>
      <c r="H178" s="5">
        <f>SUMIF(Overview_Moving_Averages!$A$340:$A$503,MAs_stock_list_match!$A178,Overview_Moving_Averages!G$340:G$503)</f>
        <v>0</v>
      </c>
      <c r="I178" s="5">
        <f>SUMIF(Overview_Moving_Averages!$A$340:$A$503,MAs_stock_list_match!$A178,Overview_Moving_Averages!H$340:H$503)</f>
        <v>3.5714285714285712E-2</v>
      </c>
      <c r="J178" s="5">
        <f>SUMIF(Overview_Moving_Averages!$A$340:$A$503,MAs_stock_list_match!$A178,Overview_Moving_Averages!I$340:I$503)</f>
        <v>85.999142857142857</v>
      </c>
      <c r="K178" s="5">
        <f>SUMIF(Overview_Moving_Averages!$A$340:$A$503,MAs_stock_list_match!$A178,Overview_Moving_Averages!J$340:J$503)</f>
        <v>408.24490000000003</v>
      </c>
      <c r="L178" s="5">
        <f>SUMIF(Overview_Moving_Averages!$A$340:$A$503,MAs_stock_list_match!$A178,Overview_Moving_Averages!K$340:K$503)</f>
        <v>0</v>
      </c>
      <c r="M178" s="5">
        <f>SUMIF(Overview_Moving_Averages!$A$340:$A$503,MAs_stock_list_match!$A178,Overview_Moving_Averages!L$340:L$503)</f>
        <v>0.5</v>
      </c>
      <c r="N178" s="5">
        <f>SUMIF(Overview_Moving_Averages!$A$340:$A$503,MAs_stock_list_match!$A178,Overview_Moving_Averages!M$340:M$503)</f>
        <v>22.2578</v>
      </c>
      <c r="O178" s="5">
        <f>SUMIF(Overview_Moving_Averages!$A$340:$A$503,MAs_stock_list_match!$A178,Overview_Moving_Averages!N$340:N$503)</f>
        <v>0</v>
      </c>
      <c r="P178" s="5">
        <f>SUMIF(Overview_Moving_Averages!$A$340:$A$503,MAs_stock_list_match!$A178,Overview_Moving_Averages!O$340:O$503)</f>
        <v>0</v>
      </c>
      <c r="Q178" s="5">
        <f>SUMIF(Overview_Moving_Averages!$A$340:$A$503,MAs_stock_list_match!$A178,Overview_Moving_Averages!P$340:P$503)</f>
        <v>0</v>
      </c>
      <c r="R178" s="5">
        <f>SUMIF(Overview_Moving_Averages!$A$340:$A$503,MAs_stock_list_match!$A178,Overview_Moving_Averages!Q$340:Q$503)</f>
        <v>0</v>
      </c>
      <c r="S178" s="5">
        <f>SUMIF(Overview_Moving_Averages!$A$340:$A$503,MAs_stock_list_match!$A178,Overview_Moving_Averages!R$340:R$503)</f>
        <v>0</v>
      </c>
      <c r="T178" s="5">
        <f>SUMIF(Overview_Moving_Averages!$A$340:$A$503,MAs_stock_list_match!$A178,Overview_Moving_Averages!S$340:S$503)</f>
        <v>0</v>
      </c>
      <c r="U178" s="5">
        <f>SUMIF(Overview_Moving_Averages!$A$340:$A$503,MAs_stock_list_match!$A178,Overview_Moving_Averages!T$340:T$503)</f>
        <v>30.474285714285713</v>
      </c>
      <c r="V178" s="5">
        <f>SUMIF(Overview_Moving_Averages!$A$340:$A$503,MAs_stock_list_match!$A178,Overview_Moving_Averages!U$340:U$503)</f>
        <v>0</v>
      </c>
      <c r="W178" s="5">
        <f>SUMIF(Overview_Moving_Averages!$A$340:$A$503,MAs_stock_list_match!$A178,Overview_Moving_Averages!V$340:V$503)</f>
        <v>0</v>
      </c>
      <c r="X178" s="5">
        <f>SUMIF(Overview_Moving_Averages!$A$340:$A$503,MAs_stock_list_match!$A178,Overview_Moving_Averages!W$340:W$503)</f>
        <v>0</v>
      </c>
      <c r="Y178" s="5">
        <f>SUMIF(Overview_Moving_Averages!$A$340:$A$503,MAs_stock_list_match!$A178,Overview_Moving_Averages!X$340:X$503)</f>
        <v>0</v>
      </c>
    </row>
    <row r="179" spans="1:25" x14ac:dyDescent="0.3">
      <c r="A179" t="s">
        <v>50</v>
      </c>
      <c r="B179" t="s">
        <v>209</v>
      </c>
      <c r="C179" s="5">
        <f>SUMIF(Overview_Moving_Averages!$A$340:$A$503,MAs_stock_list_match!$A179,Overview_Moving_Averages!B$340:B$503)</f>
        <v>7.257142857142858</v>
      </c>
      <c r="D179" s="5">
        <f>SUMIF(Overview_Moving_Averages!$A$340:$A$503,MAs_stock_list_match!$A179,Overview_Moving_Averages!C$340:C$503)</f>
        <v>0</v>
      </c>
      <c r="E179" s="5">
        <f>SUMIF(Overview_Moving_Averages!$A$340:$A$503,MAs_stock_list_match!$A179,Overview_Moving_Averages!D$340:D$503)</f>
        <v>0</v>
      </c>
      <c r="F179" s="5">
        <f>SUMIF(Overview_Moving_Averages!$A$340:$A$503,MAs_stock_list_match!$A179,Overview_Moving_Averages!E$340:E$503)</f>
        <v>0</v>
      </c>
      <c r="G179" s="5">
        <f>SUMIF(Overview_Moving_Averages!$A$340:$A$503,MAs_stock_list_match!$A179,Overview_Moving_Averages!F$340:F$503)</f>
        <v>0</v>
      </c>
      <c r="H179" s="5">
        <f>SUMIF(Overview_Moving_Averages!$A$340:$A$503,MAs_stock_list_match!$A179,Overview_Moving_Averages!G$340:G$503)</f>
        <v>0</v>
      </c>
      <c r="I179" s="5">
        <f>SUMIF(Overview_Moving_Averages!$A$340:$A$503,MAs_stock_list_match!$A179,Overview_Moving_Averages!H$340:H$503)</f>
        <v>0</v>
      </c>
      <c r="J179" s="5">
        <f>SUMIF(Overview_Moving_Averages!$A$340:$A$503,MAs_stock_list_match!$A179,Overview_Moving_Averages!I$340:I$503)</f>
        <v>5.1571428571428581E-2</v>
      </c>
      <c r="K179" s="5">
        <f>SUMIF(Overview_Moving_Averages!$A$340:$A$503,MAs_stock_list_match!$A179,Overview_Moving_Averages!J$340:J$503)</f>
        <v>89.543314285714288</v>
      </c>
      <c r="L179" s="5">
        <f>SUMIF(Overview_Moving_Averages!$A$340:$A$503,MAs_stock_list_match!$A179,Overview_Moving_Averages!K$340:K$503)</f>
        <v>0.15714285714285717</v>
      </c>
      <c r="M179" s="5">
        <f>SUMIF(Overview_Moving_Averages!$A$340:$A$503,MAs_stock_list_match!$A179,Overview_Moving_Averages!L$340:L$503)</f>
        <v>0</v>
      </c>
      <c r="N179" s="5">
        <f>SUMIF(Overview_Moving_Averages!$A$340:$A$503,MAs_stock_list_match!$A179,Overview_Moving_Averages!M$340:M$503)</f>
        <v>96.4358</v>
      </c>
      <c r="O179" s="5">
        <f>SUMIF(Overview_Moving_Averages!$A$340:$A$503,MAs_stock_list_match!$A179,Overview_Moving_Averages!N$340:N$503)</f>
        <v>0.48077142857142857</v>
      </c>
      <c r="P179" s="5">
        <f>SUMIF(Overview_Moving_Averages!$A$340:$A$503,MAs_stock_list_match!$A179,Overview_Moving_Averages!O$340:O$503)</f>
        <v>0</v>
      </c>
      <c r="Q179" s="5">
        <f>SUMIF(Overview_Moving_Averages!$A$340:$A$503,MAs_stock_list_match!$A179,Overview_Moving_Averages!P$340:P$503)</f>
        <v>0</v>
      </c>
      <c r="R179" s="5">
        <f>SUMIF(Overview_Moving_Averages!$A$340:$A$503,MAs_stock_list_match!$A179,Overview_Moving_Averages!Q$340:Q$503)</f>
        <v>0</v>
      </c>
      <c r="S179" s="5">
        <f>SUMIF(Overview_Moving_Averages!$A$340:$A$503,MAs_stock_list_match!$A179,Overview_Moving_Averages!R$340:R$503)</f>
        <v>0</v>
      </c>
      <c r="T179" s="5">
        <f>SUMIF(Overview_Moving_Averages!$A$340:$A$503,MAs_stock_list_match!$A179,Overview_Moving_Averages!S$340:S$503)</f>
        <v>0</v>
      </c>
      <c r="U179" s="5">
        <f>SUMIF(Overview_Moving_Averages!$A$340:$A$503,MAs_stock_list_match!$A179,Overview_Moving_Averages!T$340:T$503)</f>
        <v>0</v>
      </c>
      <c r="V179" s="5">
        <f>SUMIF(Overview_Moving_Averages!$A$340:$A$503,MAs_stock_list_match!$A179,Overview_Moving_Averages!U$340:U$503)</f>
        <v>0</v>
      </c>
      <c r="W179" s="5">
        <f>SUMIF(Overview_Moving_Averages!$A$340:$A$503,MAs_stock_list_match!$A179,Overview_Moving_Averages!V$340:V$503)</f>
        <v>0</v>
      </c>
      <c r="X179" s="5">
        <f>SUMIF(Overview_Moving_Averages!$A$340:$A$503,MAs_stock_list_match!$A179,Overview_Moving_Averages!W$340:W$503)</f>
        <v>0</v>
      </c>
      <c r="Y179" s="5">
        <f>SUMIF(Overview_Moving_Averages!$A$340:$A$503,MAs_stock_list_match!$A179,Overview_Moving_Averages!X$340:X$503)</f>
        <v>0</v>
      </c>
    </row>
    <row r="180" spans="1:25" x14ac:dyDescent="0.3">
      <c r="A180" t="s">
        <v>51</v>
      </c>
      <c r="B180" t="s">
        <v>209</v>
      </c>
      <c r="C180" s="5">
        <f>SUMIF(Overview_Moving_Averages!$A$340:$A$503,MAs_stock_list_match!$A180,Overview_Moving_Averages!B$340:B$503)</f>
        <v>78.642857142857139</v>
      </c>
      <c r="D180" s="5">
        <f>SUMIF(Overview_Moving_Averages!$A$340:$A$503,MAs_stock_list_match!$A180,Overview_Moving_Averages!C$340:C$503)</f>
        <v>0</v>
      </c>
      <c r="E180" s="5">
        <f>SUMIF(Overview_Moving_Averages!$A$340:$A$503,MAs_stock_list_match!$A180,Overview_Moving_Averages!D$340:D$503)</f>
        <v>0</v>
      </c>
      <c r="F180" s="5">
        <f>SUMIF(Overview_Moving_Averages!$A$340:$A$503,MAs_stock_list_match!$A180,Overview_Moving_Averages!E$340:E$503)</f>
        <v>0</v>
      </c>
      <c r="G180" s="5">
        <f>SUMIF(Overview_Moving_Averages!$A$340:$A$503,MAs_stock_list_match!$A180,Overview_Moving_Averages!F$340:F$503)</f>
        <v>6.22</v>
      </c>
      <c r="H180" s="5">
        <f>SUMIF(Overview_Moving_Averages!$A$340:$A$503,MAs_stock_list_match!$A180,Overview_Moving_Averages!G$340:G$503)</f>
        <v>0</v>
      </c>
      <c r="I180" s="5">
        <f>SUMIF(Overview_Moving_Averages!$A$340:$A$503,MAs_stock_list_match!$A180,Overview_Moving_Averages!H$340:H$503)</f>
        <v>0</v>
      </c>
      <c r="J180" s="5">
        <f>SUMIF(Overview_Moving_Averages!$A$340:$A$503,MAs_stock_list_match!$A180,Overview_Moving_Averages!I$340:I$503)</f>
        <v>1269.5225714285716</v>
      </c>
      <c r="K180" s="5">
        <f>SUMIF(Overview_Moving_Averages!$A$340:$A$503,MAs_stock_list_match!$A180,Overview_Moving_Averages!J$340:J$503)</f>
        <v>240.28890000000001</v>
      </c>
      <c r="L180" s="5">
        <f>SUMIF(Overview_Moving_Averages!$A$340:$A$503,MAs_stock_list_match!$A180,Overview_Moving_Averages!K$340:K$503)</f>
        <v>1.8455714285714284</v>
      </c>
      <c r="M180" s="5">
        <f>SUMIF(Overview_Moving_Averages!$A$340:$A$503,MAs_stock_list_match!$A180,Overview_Moving_Averages!L$340:L$503)</f>
        <v>0</v>
      </c>
      <c r="N180" s="5">
        <f>SUMIF(Overview_Moving_Averages!$A$340:$A$503,MAs_stock_list_match!$A180,Overview_Moving_Averages!M$340:M$503)</f>
        <v>675.33221428571426</v>
      </c>
      <c r="O180" s="5">
        <f>SUMIF(Overview_Moving_Averages!$A$340:$A$503,MAs_stock_list_match!$A180,Overview_Moving_Averages!N$340:N$503)</f>
        <v>0</v>
      </c>
      <c r="P180" s="5">
        <f>SUMIF(Overview_Moving_Averages!$A$340:$A$503,MAs_stock_list_match!$A180,Overview_Moving_Averages!O$340:O$503)</f>
        <v>0</v>
      </c>
      <c r="Q180" s="5">
        <f>SUMIF(Overview_Moving_Averages!$A$340:$A$503,MAs_stock_list_match!$A180,Overview_Moving_Averages!P$340:P$503)</f>
        <v>0.21978571428571428</v>
      </c>
      <c r="R180" s="5">
        <f>SUMIF(Overview_Moving_Averages!$A$340:$A$503,MAs_stock_list_match!$A180,Overview_Moving_Averages!Q$340:Q$503)</f>
        <v>0</v>
      </c>
      <c r="S180" s="5">
        <f>SUMIF(Overview_Moving_Averages!$A$340:$A$503,MAs_stock_list_match!$A180,Overview_Moving_Averages!R$340:R$503)</f>
        <v>0</v>
      </c>
      <c r="T180" s="5">
        <f>SUMIF(Overview_Moving_Averages!$A$340:$A$503,MAs_stock_list_match!$A180,Overview_Moving_Averages!S$340:S$503)</f>
        <v>1.3254285714285712</v>
      </c>
      <c r="U180" s="5">
        <f>SUMIF(Overview_Moving_Averages!$A$340:$A$503,MAs_stock_list_match!$A180,Overview_Moving_Averages!T$340:T$503)</f>
        <v>0</v>
      </c>
      <c r="V180" s="5">
        <f>SUMIF(Overview_Moving_Averages!$A$340:$A$503,MAs_stock_list_match!$A180,Overview_Moving_Averages!U$340:U$503)</f>
        <v>0</v>
      </c>
      <c r="W180" s="5">
        <f>SUMIF(Overview_Moving_Averages!$A$340:$A$503,MAs_stock_list_match!$A180,Overview_Moving_Averages!V$340:V$503)</f>
        <v>0</v>
      </c>
      <c r="X180" s="5">
        <f>SUMIF(Overview_Moving_Averages!$A$340:$A$503,MAs_stock_list_match!$A180,Overview_Moving_Averages!W$340:W$503)</f>
        <v>0</v>
      </c>
      <c r="Y180" s="5">
        <f>SUMIF(Overview_Moving_Averages!$A$340:$A$503,MAs_stock_list_match!$A180,Overview_Moving_Averages!X$340:X$503)</f>
        <v>0</v>
      </c>
    </row>
    <row r="181" spans="1:25" x14ac:dyDescent="0.3">
      <c r="A181" t="s">
        <v>55</v>
      </c>
      <c r="B181" t="s">
        <v>209</v>
      </c>
      <c r="C181" s="5">
        <f>SUMIF(Overview_Moving_Averages!$A$340:$A$503,MAs_stock_list_match!$A181,Overview_Moving_Averages!B$340:B$503)</f>
        <v>0</v>
      </c>
      <c r="D181" s="5">
        <f>SUMIF(Overview_Moving_Averages!$A$340:$A$503,MAs_stock_list_match!$A181,Overview_Moving_Averages!C$340:C$503)</f>
        <v>2257.7152285714287</v>
      </c>
      <c r="E181" s="5">
        <f>SUMIF(Overview_Moving_Averages!$A$340:$A$503,MAs_stock_list_match!$A181,Overview_Moving_Averages!D$340:D$503)</f>
        <v>0</v>
      </c>
      <c r="F181" s="5">
        <f>SUMIF(Overview_Moving_Averages!$A$340:$A$503,MAs_stock_list_match!$A181,Overview_Moving_Averages!E$340:E$503)</f>
        <v>61.328571428571429</v>
      </c>
      <c r="G181" s="5">
        <f>SUMIF(Overview_Moving_Averages!$A$340:$A$503,MAs_stock_list_match!$A181,Overview_Moving_Averages!F$340:F$503)</f>
        <v>109.85571428571428</v>
      </c>
      <c r="H181" s="5">
        <f>SUMIF(Overview_Moving_Averages!$A$340:$A$503,MAs_stock_list_match!$A181,Overview_Moving_Averages!G$340:G$503)</f>
        <v>0</v>
      </c>
      <c r="I181" s="5">
        <f>SUMIF(Overview_Moving_Averages!$A$340:$A$503,MAs_stock_list_match!$A181,Overview_Moving_Averages!H$340:H$503)</f>
        <v>340.30855000000003</v>
      </c>
      <c r="J181" s="5">
        <f>SUMIF(Overview_Moving_Averages!$A$340:$A$503,MAs_stock_list_match!$A181,Overview_Moving_Averages!I$340:I$503)</f>
        <v>78.354285714285723</v>
      </c>
      <c r="K181" s="5">
        <f>SUMIF(Overview_Moving_Averages!$A$340:$A$503,MAs_stock_list_match!$A181,Overview_Moving_Averages!J$340:J$503)</f>
        <v>103.74180000000001</v>
      </c>
      <c r="L181" s="5">
        <f>SUMIF(Overview_Moving_Averages!$A$340:$A$503,MAs_stock_list_match!$A181,Overview_Moving_Averages!K$340:K$503)</f>
        <v>0</v>
      </c>
      <c r="M181" s="5">
        <f>SUMIF(Overview_Moving_Averages!$A$340:$A$503,MAs_stock_list_match!$A181,Overview_Moving_Averages!L$340:L$503)</f>
        <v>2500.8914285714286</v>
      </c>
      <c r="N181" s="5">
        <f>SUMIF(Overview_Moving_Averages!$A$340:$A$503,MAs_stock_list_match!$A181,Overview_Moving_Averages!M$340:M$503)</f>
        <v>1.1428571428571429E-2</v>
      </c>
      <c r="O181" s="5">
        <f>SUMIF(Overview_Moving_Averages!$A$340:$A$503,MAs_stock_list_match!$A181,Overview_Moving_Averages!N$340:N$503)</f>
        <v>0</v>
      </c>
      <c r="P181" s="5">
        <f>SUMIF(Overview_Moving_Averages!$A$340:$A$503,MAs_stock_list_match!$A181,Overview_Moving_Averages!O$340:O$503)</f>
        <v>10722.571428571429</v>
      </c>
      <c r="Q181" s="5">
        <f>SUMIF(Overview_Moving_Averages!$A$340:$A$503,MAs_stock_list_match!$A181,Overview_Moving_Averages!P$340:P$503)</f>
        <v>0</v>
      </c>
      <c r="R181" s="5">
        <f>SUMIF(Overview_Moving_Averages!$A$340:$A$503,MAs_stock_list_match!$A181,Overview_Moving_Averages!Q$340:Q$503)</f>
        <v>0</v>
      </c>
      <c r="S181" s="5">
        <f>SUMIF(Overview_Moving_Averages!$A$340:$A$503,MAs_stock_list_match!$A181,Overview_Moving_Averages!R$340:R$503)</f>
        <v>0</v>
      </c>
      <c r="T181" s="5">
        <f>SUMIF(Overview_Moving_Averages!$A$340:$A$503,MAs_stock_list_match!$A181,Overview_Moving_Averages!S$340:S$503)</f>
        <v>0</v>
      </c>
      <c r="U181" s="5">
        <f>SUMIF(Overview_Moving_Averages!$A$340:$A$503,MAs_stock_list_match!$A181,Overview_Moving_Averages!T$340:T$503)</f>
        <v>963.87</v>
      </c>
      <c r="V181" s="5">
        <f>SUMIF(Overview_Moving_Averages!$A$340:$A$503,MAs_stock_list_match!$A181,Overview_Moving_Averages!U$340:U$503)</f>
        <v>0</v>
      </c>
      <c r="W181" s="5">
        <f>SUMIF(Overview_Moving_Averages!$A$340:$A$503,MAs_stock_list_match!$A181,Overview_Moving_Averages!V$340:V$503)</f>
        <v>0</v>
      </c>
      <c r="X181" s="5">
        <f>SUMIF(Overview_Moving_Averages!$A$340:$A$503,MAs_stock_list_match!$A181,Overview_Moving_Averages!W$340:W$503)</f>
        <v>246</v>
      </c>
      <c r="Y181" s="5">
        <f>SUMIF(Overview_Moving_Averages!$A$340:$A$503,MAs_stock_list_match!$A181,Overview_Moving_Averages!X$340:X$503)</f>
        <v>0</v>
      </c>
    </row>
    <row r="182" spans="1:25" x14ac:dyDescent="0.3">
      <c r="A182" t="s">
        <v>57</v>
      </c>
      <c r="B182" t="s">
        <v>209</v>
      </c>
      <c r="C182" s="5">
        <f>SUMIF(Overview_Moving_Averages!$A$340:$A$503,MAs_stock_list_match!$A182,Overview_Moving_Averages!B$340:B$503)</f>
        <v>0</v>
      </c>
      <c r="D182" s="5">
        <f>SUMIF(Overview_Moving_Averages!$A$340:$A$503,MAs_stock_list_match!$A182,Overview_Moving_Averages!C$340:C$503)</f>
        <v>226.46412857142857</v>
      </c>
      <c r="E182" s="5">
        <f>SUMIF(Overview_Moving_Averages!$A$340:$A$503,MAs_stock_list_match!$A182,Overview_Moving_Averages!D$340:D$503)</f>
        <v>8.8185714285714294</v>
      </c>
      <c r="F182" s="5">
        <f>SUMIF(Overview_Moving_Averages!$A$340:$A$503,MAs_stock_list_match!$A182,Overview_Moving_Averages!E$340:E$503)</f>
        <v>3.8728571428571428</v>
      </c>
      <c r="G182" s="5">
        <f>SUMIF(Overview_Moving_Averages!$A$340:$A$503,MAs_stock_list_match!$A182,Overview_Moving_Averages!F$340:F$503)</f>
        <v>143.72</v>
      </c>
      <c r="H182" s="5">
        <f>SUMIF(Overview_Moving_Averages!$A$340:$A$503,MAs_stock_list_match!$A182,Overview_Moving_Averages!G$340:G$503)</f>
        <v>0</v>
      </c>
      <c r="I182" s="5">
        <f>SUMIF(Overview_Moving_Averages!$A$340:$A$503,MAs_stock_list_match!$A182,Overview_Moving_Averages!H$340:H$503)</f>
        <v>410.99572428571435</v>
      </c>
      <c r="J182" s="5">
        <f>SUMIF(Overview_Moving_Averages!$A$340:$A$503,MAs_stock_list_match!$A182,Overview_Moving_Averages!I$340:I$503)</f>
        <v>139.55085714285715</v>
      </c>
      <c r="K182" s="5">
        <f>SUMIF(Overview_Moving_Averages!$A$340:$A$503,MAs_stock_list_match!$A182,Overview_Moving_Averages!J$340:J$503)</f>
        <v>375.8143</v>
      </c>
      <c r="L182" s="5">
        <f>SUMIF(Overview_Moving_Averages!$A$340:$A$503,MAs_stock_list_match!$A182,Overview_Moving_Averages!K$340:K$503)</f>
        <v>0</v>
      </c>
      <c r="M182" s="5">
        <f>SUMIF(Overview_Moving_Averages!$A$340:$A$503,MAs_stock_list_match!$A182,Overview_Moving_Averages!L$340:L$503)</f>
        <v>1152.1051428571427</v>
      </c>
      <c r="N182" s="5">
        <f>SUMIF(Overview_Moving_Averages!$A$340:$A$503,MAs_stock_list_match!$A182,Overview_Moving_Averages!M$340:M$503)</f>
        <v>0.49428571428571427</v>
      </c>
      <c r="O182" s="5">
        <f>SUMIF(Overview_Moving_Averages!$A$340:$A$503,MAs_stock_list_match!$A182,Overview_Moving_Averages!N$340:N$503)</f>
        <v>0</v>
      </c>
      <c r="P182" s="5">
        <f>SUMIF(Overview_Moving_Averages!$A$340:$A$503,MAs_stock_list_match!$A182,Overview_Moving_Averages!O$340:O$503)</f>
        <v>1444.4735714285714</v>
      </c>
      <c r="Q182" s="5">
        <f>SUMIF(Overview_Moving_Averages!$A$340:$A$503,MAs_stock_list_match!$A182,Overview_Moving_Averages!P$340:P$503)</f>
        <v>0</v>
      </c>
      <c r="R182" s="5">
        <f>SUMIF(Overview_Moving_Averages!$A$340:$A$503,MAs_stock_list_match!$A182,Overview_Moving_Averages!Q$340:Q$503)</f>
        <v>1.1544285714285714</v>
      </c>
      <c r="S182" s="5">
        <f>SUMIF(Overview_Moving_Averages!$A$340:$A$503,MAs_stock_list_match!$A182,Overview_Moving_Averages!R$340:R$503)</f>
        <v>0</v>
      </c>
      <c r="T182" s="5">
        <f>SUMIF(Overview_Moving_Averages!$A$340:$A$503,MAs_stock_list_match!$A182,Overview_Moving_Averages!S$340:S$503)</f>
        <v>0</v>
      </c>
      <c r="U182" s="5">
        <f>SUMIF(Overview_Moving_Averages!$A$340:$A$503,MAs_stock_list_match!$A182,Overview_Moving_Averages!T$340:T$503)</f>
        <v>97044.921428571441</v>
      </c>
      <c r="V182" s="5">
        <f>SUMIF(Overview_Moving_Averages!$A$340:$A$503,MAs_stock_list_match!$A182,Overview_Moving_Averages!U$340:U$503)</f>
        <v>159.48027142857146</v>
      </c>
      <c r="W182" s="5">
        <f>SUMIF(Overview_Moving_Averages!$A$340:$A$503,MAs_stock_list_match!$A182,Overview_Moving_Averages!V$340:V$503)</f>
        <v>62.35857142857143</v>
      </c>
      <c r="X182" s="5">
        <f>SUMIF(Overview_Moving_Averages!$A$340:$A$503,MAs_stock_list_match!$A182,Overview_Moving_Averages!W$340:W$503)</f>
        <v>51765</v>
      </c>
      <c r="Y182" s="5">
        <f>SUMIF(Overview_Moving_Averages!$A$340:$A$503,MAs_stock_list_match!$A182,Overview_Moving_Averages!X$340:X$503)</f>
        <v>8.3985714285714289E-2</v>
      </c>
    </row>
    <row r="183" spans="1:25" x14ac:dyDescent="0.3">
      <c r="A183" t="s">
        <v>58</v>
      </c>
      <c r="B183" t="s">
        <v>209</v>
      </c>
      <c r="C183" s="5">
        <f>SUMIF(Overview_Moving_Averages!$A$340:$A$503,MAs_stock_list_match!$A183,Overview_Moving_Averages!B$340:B$503)</f>
        <v>46.542857142857137</v>
      </c>
      <c r="D183" s="5">
        <f>SUMIF(Overview_Moving_Averages!$A$340:$A$503,MAs_stock_list_match!$A183,Overview_Moving_Averages!C$340:C$503)</f>
        <v>495.61921428571429</v>
      </c>
      <c r="E183" s="5">
        <f>SUMIF(Overview_Moving_Averages!$A$340:$A$503,MAs_stock_list_match!$A183,Overview_Moving_Averages!D$340:D$503)</f>
        <v>1277.0228571428572</v>
      </c>
      <c r="F183" s="5">
        <f>SUMIF(Overview_Moving_Averages!$A$340:$A$503,MAs_stock_list_match!$A183,Overview_Moving_Averages!E$340:E$503)</f>
        <v>0</v>
      </c>
      <c r="G183" s="5">
        <f>SUMIF(Overview_Moving_Averages!$A$340:$A$503,MAs_stock_list_match!$A183,Overview_Moving_Averages!F$340:F$503)</f>
        <v>29.67285714285714</v>
      </c>
      <c r="H183" s="5">
        <f>SUMIF(Overview_Moving_Averages!$A$340:$A$503,MAs_stock_list_match!$A183,Overview_Moving_Averages!G$340:G$503)</f>
        <v>0</v>
      </c>
      <c r="I183" s="5">
        <f>SUMIF(Overview_Moving_Averages!$A$340:$A$503,MAs_stock_list_match!$A183,Overview_Moving_Averages!H$340:H$503)</f>
        <v>0.46442857142857147</v>
      </c>
      <c r="J183" s="5">
        <f>SUMIF(Overview_Moving_Averages!$A$340:$A$503,MAs_stock_list_match!$A183,Overview_Moving_Averages!I$340:I$503)</f>
        <v>221.47642857142858</v>
      </c>
      <c r="K183" s="5">
        <f>SUMIF(Overview_Moving_Averages!$A$340:$A$503,MAs_stock_list_match!$A183,Overview_Moving_Averages!J$340:J$503)</f>
        <v>28110.6711</v>
      </c>
      <c r="L183" s="5">
        <f>SUMIF(Overview_Moving_Averages!$A$340:$A$503,MAs_stock_list_match!$A183,Overview_Moving_Averages!K$340:K$503)</f>
        <v>0</v>
      </c>
      <c r="M183" s="5">
        <f>SUMIF(Overview_Moving_Averages!$A$340:$A$503,MAs_stock_list_match!$A183,Overview_Moving_Averages!L$340:L$503)</f>
        <v>0</v>
      </c>
      <c r="N183" s="5">
        <f>SUMIF(Overview_Moving_Averages!$A$340:$A$503,MAs_stock_list_match!$A183,Overview_Moving_Averages!M$340:M$503)</f>
        <v>616.64838571428572</v>
      </c>
      <c r="O183" s="5">
        <f>SUMIF(Overview_Moving_Averages!$A$340:$A$503,MAs_stock_list_match!$A183,Overview_Moving_Averages!N$340:N$503)</f>
        <v>0</v>
      </c>
      <c r="P183" s="5">
        <f>SUMIF(Overview_Moving_Averages!$A$340:$A$503,MAs_stock_list_match!$A183,Overview_Moving_Averages!O$340:O$503)</f>
        <v>0</v>
      </c>
      <c r="Q183" s="5">
        <f>SUMIF(Overview_Moving_Averages!$A$340:$A$503,MAs_stock_list_match!$A183,Overview_Moving_Averages!P$340:P$503)</f>
        <v>0</v>
      </c>
      <c r="R183" s="5">
        <f>SUMIF(Overview_Moving_Averages!$A$340:$A$503,MAs_stock_list_match!$A183,Overview_Moving_Averages!Q$340:Q$503)</f>
        <v>18.604714285714287</v>
      </c>
      <c r="S183" s="5">
        <f>SUMIF(Overview_Moving_Averages!$A$340:$A$503,MAs_stock_list_match!$A183,Overview_Moving_Averages!R$340:R$503)</f>
        <v>0</v>
      </c>
      <c r="T183" s="5">
        <f>SUMIF(Overview_Moving_Averages!$A$340:$A$503,MAs_stock_list_match!$A183,Overview_Moving_Averages!S$340:S$503)</f>
        <v>144.887</v>
      </c>
      <c r="U183" s="5">
        <f>SUMIF(Overview_Moving_Averages!$A$340:$A$503,MAs_stock_list_match!$A183,Overview_Moving_Averages!T$340:T$503)</f>
        <v>2078.8185714285714</v>
      </c>
      <c r="V183" s="5">
        <f>SUMIF(Overview_Moving_Averages!$A$340:$A$503,MAs_stock_list_match!$A183,Overview_Moving_Averages!U$340:U$503)</f>
        <v>0</v>
      </c>
      <c r="W183" s="5">
        <f>SUMIF(Overview_Moving_Averages!$A$340:$A$503,MAs_stock_list_match!$A183,Overview_Moving_Averages!V$340:V$503)</f>
        <v>0</v>
      </c>
      <c r="X183" s="5">
        <f>SUMIF(Overview_Moving_Averages!$A$340:$A$503,MAs_stock_list_match!$A183,Overview_Moving_Averages!W$340:W$503)</f>
        <v>0</v>
      </c>
      <c r="Y183" s="5">
        <f>SUMIF(Overview_Moving_Averages!$A$340:$A$503,MAs_stock_list_match!$A183,Overview_Moving_Averages!X$340:X$503)</f>
        <v>130.60915714285716</v>
      </c>
    </row>
    <row r="184" spans="1:25" x14ac:dyDescent="0.3">
      <c r="A184" t="s">
        <v>59</v>
      </c>
      <c r="B184" t="s">
        <v>209</v>
      </c>
      <c r="C184" s="5">
        <f>SUMIF(Overview_Moving_Averages!$A$340:$A$503,MAs_stock_list_match!$A184,Overview_Moving_Averages!B$340:B$503)</f>
        <v>0</v>
      </c>
      <c r="D184" s="5">
        <f>SUMIF(Overview_Moving_Averages!$A$340:$A$503,MAs_stock_list_match!$A184,Overview_Moving_Averages!C$340:C$503)</f>
        <v>0</v>
      </c>
      <c r="E184" s="5">
        <f>SUMIF(Overview_Moving_Averages!$A$340:$A$503,MAs_stock_list_match!$A184,Overview_Moving_Averages!D$340:D$503)</f>
        <v>0</v>
      </c>
      <c r="F184" s="5">
        <f>SUMIF(Overview_Moving_Averages!$A$340:$A$503,MAs_stock_list_match!$A184,Overview_Moving_Averages!E$340:E$503)</f>
        <v>0</v>
      </c>
      <c r="G184" s="5">
        <f>SUMIF(Overview_Moving_Averages!$A$340:$A$503,MAs_stock_list_match!$A184,Overview_Moving_Averages!F$340:F$503)</f>
        <v>0</v>
      </c>
      <c r="H184" s="5">
        <f>SUMIF(Overview_Moving_Averages!$A$340:$A$503,MAs_stock_list_match!$A184,Overview_Moving_Averages!G$340:G$503)</f>
        <v>0</v>
      </c>
      <c r="I184" s="5">
        <f>SUMIF(Overview_Moving_Averages!$A$340:$A$503,MAs_stock_list_match!$A184,Overview_Moving_Averages!H$340:H$503)</f>
        <v>260.65816857142858</v>
      </c>
      <c r="J184" s="5">
        <f>SUMIF(Overview_Moving_Averages!$A$340:$A$503,MAs_stock_list_match!$A184,Overview_Moving_Averages!I$340:I$503)</f>
        <v>0</v>
      </c>
      <c r="K184" s="5">
        <f>SUMIF(Overview_Moving_Averages!$A$340:$A$503,MAs_stock_list_match!$A184,Overview_Moving_Averages!J$340:J$503)</f>
        <v>0</v>
      </c>
      <c r="L184" s="5">
        <f>SUMIF(Overview_Moving_Averages!$A$340:$A$503,MAs_stock_list_match!$A184,Overview_Moving_Averages!K$340:K$503)</f>
        <v>0</v>
      </c>
      <c r="M184" s="5">
        <f>SUMIF(Overview_Moving_Averages!$A$340:$A$503,MAs_stock_list_match!$A184,Overview_Moving_Averages!L$340:L$503)</f>
        <v>0</v>
      </c>
      <c r="N184" s="5">
        <f>SUMIF(Overview_Moving_Averages!$A$340:$A$503,MAs_stock_list_match!$A184,Overview_Moving_Averages!M$340:M$503)</f>
        <v>0</v>
      </c>
      <c r="O184" s="5">
        <f>SUMIF(Overview_Moving_Averages!$A$340:$A$503,MAs_stock_list_match!$A184,Overview_Moving_Averages!N$340:N$503)</f>
        <v>0</v>
      </c>
      <c r="P184" s="5">
        <f>SUMIF(Overview_Moving_Averages!$A$340:$A$503,MAs_stock_list_match!$A184,Overview_Moving_Averages!O$340:O$503)</f>
        <v>35228.714285714283</v>
      </c>
      <c r="Q184" s="5">
        <f>SUMIF(Overview_Moving_Averages!$A$340:$A$503,MAs_stock_list_match!$A184,Overview_Moving_Averages!P$340:P$503)</f>
        <v>0</v>
      </c>
      <c r="R184" s="5">
        <f>SUMIF(Overview_Moving_Averages!$A$340:$A$503,MAs_stock_list_match!$A184,Overview_Moving_Averages!Q$340:Q$503)</f>
        <v>0</v>
      </c>
      <c r="S184" s="5">
        <f>SUMIF(Overview_Moving_Averages!$A$340:$A$503,MAs_stock_list_match!$A184,Overview_Moving_Averages!R$340:R$503)</f>
        <v>0</v>
      </c>
      <c r="T184" s="5">
        <f>SUMIF(Overview_Moving_Averages!$A$340:$A$503,MAs_stock_list_match!$A184,Overview_Moving_Averages!S$340:S$503)</f>
        <v>0</v>
      </c>
      <c r="U184" s="5">
        <f>SUMIF(Overview_Moving_Averages!$A$340:$A$503,MAs_stock_list_match!$A184,Overview_Moving_Averages!T$340:T$503)</f>
        <v>8.5771428571428565</v>
      </c>
      <c r="V184" s="5">
        <f>SUMIF(Overview_Moving_Averages!$A$340:$A$503,MAs_stock_list_match!$A184,Overview_Moving_Averages!U$340:U$503)</f>
        <v>0</v>
      </c>
      <c r="W184" s="5">
        <f>SUMIF(Overview_Moving_Averages!$A$340:$A$503,MAs_stock_list_match!$A184,Overview_Moving_Averages!V$340:V$503)</f>
        <v>0</v>
      </c>
      <c r="X184" s="5">
        <f>SUMIF(Overview_Moving_Averages!$A$340:$A$503,MAs_stock_list_match!$A184,Overview_Moving_Averages!W$340:W$503)</f>
        <v>0</v>
      </c>
      <c r="Y184" s="5">
        <f>SUMIF(Overview_Moving_Averages!$A$340:$A$503,MAs_stock_list_match!$A184,Overview_Moving_Averages!X$340:X$503)</f>
        <v>0</v>
      </c>
    </row>
    <row r="185" spans="1:25" x14ac:dyDescent="0.3">
      <c r="A185" t="s">
        <v>61</v>
      </c>
      <c r="B185" t="s">
        <v>209</v>
      </c>
      <c r="C185" s="5">
        <f>SUMIF(Overview_Moving_Averages!$A$340:$A$503,MAs_stock_list_match!$A185,Overview_Moving_Averages!B$340:B$503)</f>
        <v>0</v>
      </c>
      <c r="D185" s="5">
        <f>SUMIF(Overview_Moving_Averages!$A$340:$A$503,MAs_stock_list_match!$A185,Overview_Moving_Averages!C$340:C$503)</f>
        <v>0</v>
      </c>
      <c r="E185" s="5">
        <f>SUMIF(Overview_Moving_Averages!$A$340:$A$503,MAs_stock_list_match!$A185,Overview_Moving_Averages!D$340:D$503)</f>
        <v>0</v>
      </c>
      <c r="F185" s="5">
        <f>SUMIF(Overview_Moving_Averages!$A$340:$A$503,MAs_stock_list_match!$A185,Overview_Moving_Averages!E$340:E$503)</f>
        <v>0</v>
      </c>
      <c r="G185" s="5">
        <f>SUMIF(Overview_Moving_Averages!$A$340:$A$503,MAs_stock_list_match!$A185,Overview_Moving_Averages!F$340:F$503)</f>
        <v>0.10857142857142857</v>
      </c>
      <c r="H185" s="5">
        <f>SUMIF(Overview_Moving_Averages!$A$340:$A$503,MAs_stock_list_match!$A185,Overview_Moving_Averages!G$340:G$503)</f>
        <v>0</v>
      </c>
      <c r="I185" s="5">
        <f>SUMIF(Overview_Moving_Averages!$A$340:$A$503,MAs_stock_list_match!$A185,Overview_Moving_Averages!H$340:H$503)</f>
        <v>0</v>
      </c>
      <c r="J185" s="5">
        <f>SUMIF(Overview_Moving_Averages!$A$340:$A$503,MAs_stock_list_match!$A185,Overview_Moving_Averages!I$340:I$503)</f>
        <v>1.5215714285714286</v>
      </c>
      <c r="K185" s="5">
        <f>SUMIF(Overview_Moving_Averages!$A$340:$A$503,MAs_stock_list_match!$A185,Overview_Moving_Averages!J$340:J$503)</f>
        <v>2746.5349142857144</v>
      </c>
      <c r="L185" s="5">
        <f>SUMIF(Overview_Moving_Averages!$A$340:$A$503,MAs_stock_list_match!$A185,Overview_Moving_Averages!K$340:K$503)</f>
        <v>0</v>
      </c>
      <c r="M185" s="5">
        <f>SUMIF(Overview_Moving_Averages!$A$340:$A$503,MAs_stock_list_match!$A185,Overview_Moving_Averages!L$340:L$503)</f>
        <v>0</v>
      </c>
      <c r="N185" s="5">
        <f>SUMIF(Overview_Moving_Averages!$A$340:$A$503,MAs_stock_list_match!$A185,Overview_Moving_Averages!M$340:M$503)</f>
        <v>322.85327142857142</v>
      </c>
      <c r="O185" s="5">
        <f>SUMIF(Overview_Moving_Averages!$A$340:$A$503,MAs_stock_list_match!$A185,Overview_Moving_Averages!N$340:N$503)</f>
        <v>0</v>
      </c>
      <c r="P185" s="5">
        <f>SUMIF(Overview_Moving_Averages!$A$340:$A$503,MAs_stock_list_match!$A185,Overview_Moving_Averages!O$340:O$503)</f>
        <v>0</v>
      </c>
      <c r="Q185" s="5">
        <f>SUMIF(Overview_Moving_Averages!$A$340:$A$503,MAs_stock_list_match!$A185,Overview_Moving_Averages!P$340:P$503)</f>
        <v>0</v>
      </c>
      <c r="R185" s="5">
        <f>SUMIF(Overview_Moving_Averages!$A$340:$A$503,MAs_stock_list_match!$A185,Overview_Moving_Averages!Q$340:Q$503)</f>
        <v>0</v>
      </c>
      <c r="S185" s="5">
        <f>SUMIF(Overview_Moving_Averages!$A$340:$A$503,MAs_stock_list_match!$A185,Overview_Moving_Averages!R$340:R$503)</f>
        <v>0</v>
      </c>
      <c r="T185" s="5">
        <f>SUMIF(Overview_Moving_Averages!$A$340:$A$503,MAs_stock_list_match!$A185,Overview_Moving_Averages!S$340:S$503)</f>
        <v>0</v>
      </c>
      <c r="U185" s="5">
        <f>SUMIF(Overview_Moving_Averages!$A$340:$A$503,MAs_stock_list_match!$A185,Overview_Moving_Averages!T$340:T$503)</f>
        <v>36.04</v>
      </c>
      <c r="V185" s="5">
        <f>SUMIF(Overview_Moving_Averages!$A$340:$A$503,MAs_stock_list_match!$A185,Overview_Moving_Averages!U$340:U$503)</f>
        <v>0</v>
      </c>
      <c r="W185" s="5">
        <f>SUMIF(Overview_Moving_Averages!$A$340:$A$503,MAs_stock_list_match!$A185,Overview_Moving_Averages!V$340:V$503)</f>
        <v>0</v>
      </c>
      <c r="X185" s="5">
        <f>SUMIF(Overview_Moving_Averages!$A$340:$A$503,MAs_stock_list_match!$A185,Overview_Moving_Averages!W$340:W$503)</f>
        <v>75.857142857142861</v>
      </c>
      <c r="Y185" s="5">
        <f>SUMIF(Overview_Moving_Averages!$A$340:$A$503,MAs_stock_list_match!$A185,Overview_Moving_Averages!X$340:X$503)</f>
        <v>0</v>
      </c>
    </row>
    <row r="186" spans="1:25" x14ac:dyDescent="0.3">
      <c r="A186" t="s">
        <v>62</v>
      </c>
      <c r="B186" t="s">
        <v>209</v>
      </c>
      <c r="C186" s="5">
        <f>SUMIF(Overview_Moving_Averages!$A$340:$A$503,MAs_stock_list_match!$A186,Overview_Moving_Averages!B$340:B$503)</f>
        <v>5.7285714285714286</v>
      </c>
      <c r="D186" s="5">
        <f>SUMIF(Overview_Moving_Averages!$A$340:$A$503,MAs_stock_list_match!$A186,Overview_Moving_Averages!C$340:C$503)</f>
        <v>0</v>
      </c>
      <c r="E186" s="5">
        <f>SUMIF(Overview_Moving_Averages!$A$340:$A$503,MAs_stock_list_match!$A186,Overview_Moving_Averages!D$340:D$503)</f>
        <v>0</v>
      </c>
      <c r="F186" s="5">
        <f>SUMIF(Overview_Moving_Averages!$A$340:$A$503,MAs_stock_list_match!$A186,Overview_Moving_Averages!E$340:E$503)</f>
        <v>0</v>
      </c>
      <c r="G186" s="5">
        <f>SUMIF(Overview_Moving_Averages!$A$340:$A$503,MAs_stock_list_match!$A186,Overview_Moving_Averages!F$340:F$503)</f>
        <v>0</v>
      </c>
      <c r="H186" s="5">
        <f>SUMIF(Overview_Moving_Averages!$A$340:$A$503,MAs_stock_list_match!$A186,Overview_Moving_Averages!G$340:G$503)</f>
        <v>0</v>
      </c>
      <c r="I186" s="5">
        <f>SUMIF(Overview_Moving_Averages!$A$340:$A$503,MAs_stock_list_match!$A186,Overview_Moving_Averages!H$340:H$503)</f>
        <v>0</v>
      </c>
      <c r="J186" s="5">
        <f>SUMIF(Overview_Moving_Averages!$A$340:$A$503,MAs_stock_list_match!$A186,Overview_Moving_Averages!I$340:I$503)</f>
        <v>1.95</v>
      </c>
      <c r="K186" s="5">
        <f>SUMIF(Overview_Moving_Averages!$A$340:$A$503,MAs_stock_list_match!$A186,Overview_Moving_Averages!J$340:J$503)</f>
        <v>923.38598571428577</v>
      </c>
      <c r="L186" s="5">
        <f>SUMIF(Overview_Moving_Averages!$A$340:$A$503,MAs_stock_list_match!$A186,Overview_Moving_Averages!K$340:K$503)</f>
        <v>0</v>
      </c>
      <c r="M186" s="5">
        <f>SUMIF(Overview_Moving_Averages!$A$340:$A$503,MAs_stock_list_match!$A186,Overview_Moving_Averages!L$340:L$503)</f>
        <v>0</v>
      </c>
      <c r="N186" s="5">
        <f>SUMIF(Overview_Moving_Averages!$A$340:$A$503,MAs_stock_list_match!$A186,Overview_Moving_Averages!M$340:M$503)</f>
        <v>837.89201428571425</v>
      </c>
      <c r="O186" s="5">
        <f>SUMIF(Overview_Moving_Averages!$A$340:$A$503,MAs_stock_list_match!$A186,Overview_Moving_Averages!N$340:N$503)</f>
        <v>2.640714285714286</v>
      </c>
      <c r="P186" s="5">
        <f>SUMIF(Overview_Moving_Averages!$A$340:$A$503,MAs_stock_list_match!$A186,Overview_Moving_Averages!O$340:O$503)</f>
        <v>0</v>
      </c>
      <c r="Q186" s="5">
        <f>SUMIF(Overview_Moving_Averages!$A$340:$A$503,MAs_stock_list_match!$A186,Overview_Moving_Averages!P$340:P$503)</f>
        <v>0</v>
      </c>
      <c r="R186" s="5">
        <f>SUMIF(Overview_Moving_Averages!$A$340:$A$503,MAs_stock_list_match!$A186,Overview_Moving_Averages!Q$340:Q$503)</f>
        <v>0</v>
      </c>
      <c r="S186" s="5">
        <f>SUMIF(Overview_Moving_Averages!$A$340:$A$503,MAs_stock_list_match!$A186,Overview_Moving_Averages!R$340:R$503)</f>
        <v>0</v>
      </c>
      <c r="T186" s="5">
        <f>SUMIF(Overview_Moving_Averages!$A$340:$A$503,MAs_stock_list_match!$A186,Overview_Moving_Averages!S$340:S$503)</f>
        <v>0</v>
      </c>
      <c r="U186" s="5">
        <f>SUMIF(Overview_Moving_Averages!$A$340:$A$503,MAs_stock_list_match!$A186,Overview_Moving_Averages!T$340:T$503)</f>
        <v>0</v>
      </c>
      <c r="V186" s="5">
        <f>SUMIF(Overview_Moving_Averages!$A$340:$A$503,MAs_stock_list_match!$A186,Overview_Moving_Averages!U$340:U$503)</f>
        <v>0</v>
      </c>
      <c r="W186" s="5">
        <f>SUMIF(Overview_Moving_Averages!$A$340:$A$503,MAs_stock_list_match!$A186,Overview_Moving_Averages!V$340:V$503)</f>
        <v>0</v>
      </c>
      <c r="X186" s="5">
        <f>SUMIF(Overview_Moving_Averages!$A$340:$A$503,MAs_stock_list_match!$A186,Overview_Moving_Averages!W$340:W$503)</f>
        <v>0</v>
      </c>
      <c r="Y186" s="5">
        <f>SUMIF(Overview_Moving_Averages!$A$340:$A$503,MAs_stock_list_match!$A186,Overview_Moving_Averages!X$340:X$503)</f>
        <v>0</v>
      </c>
    </row>
    <row r="187" spans="1:25" x14ac:dyDescent="0.3">
      <c r="A187" t="s">
        <v>63</v>
      </c>
      <c r="B187" t="s">
        <v>209</v>
      </c>
      <c r="C187" s="5">
        <f>SUMIF(Overview_Moving_Averages!$A$340:$A$503,MAs_stock_list_match!$A187,Overview_Moving_Averages!B$340:B$503)</f>
        <v>100.01428571428572</v>
      </c>
      <c r="D187" s="5">
        <f>SUMIF(Overview_Moving_Averages!$A$340:$A$503,MAs_stock_list_match!$A187,Overview_Moving_Averages!C$340:C$503)</f>
        <v>0.98857142857142855</v>
      </c>
      <c r="E187" s="5">
        <f>SUMIF(Overview_Moving_Averages!$A$340:$A$503,MAs_stock_list_match!$A187,Overview_Moving_Averages!D$340:D$503)</f>
        <v>0.2857142857142857</v>
      </c>
      <c r="F187" s="5">
        <f>SUMIF(Overview_Moving_Averages!$A$340:$A$503,MAs_stock_list_match!$A187,Overview_Moving_Averages!E$340:E$503)</f>
        <v>0</v>
      </c>
      <c r="G187" s="5">
        <f>SUMIF(Overview_Moving_Averages!$A$340:$A$503,MAs_stock_list_match!$A187,Overview_Moving_Averages!F$340:F$503)</f>
        <v>38.36</v>
      </c>
      <c r="H187" s="5">
        <f>SUMIF(Overview_Moving_Averages!$A$340:$A$503,MAs_stock_list_match!$A187,Overview_Moving_Averages!G$340:G$503)</f>
        <v>0</v>
      </c>
      <c r="I187" s="5">
        <f>SUMIF(Overview_Moving_Averages!$A$340:$A$503,MAs_stock_list_match!$A187,Overview_Moving_Averages!H$340:H$503)</f>
        <v>0</v>
      </c>
      <c r="J187" s="5">
        <f>SUMIF(Overview_Moving_Averages!$A$340:$A$503,MAs_stock_list_match!$A187,Overview_Moving_Averages!I$340:I$503)</f>
        <v>4794.1531428571425</v>
      </c>
      <c r="K187" s="5">
        <f>SUMIF(Overview_Moving_Averages!$A$340:$A$503,MAs_stock_list_match!$A187,Overview_Moving_Averages!J$340:J$503)</f>
        <v>650.50662857142856</v>
      </c>
      <c r="L187" s="5">
        <f>SUMIF(Overview_Moving_Averages!$A$340:$A$503,MAs_stock_list_match!$A187,Overview_Moving_Averages!K$340:K$503)</f>
        <v>0</v>
      </c>
      <c r="M187" s="5">
        <f>SUMIF(Overview_Moving_Averages!$A$340:$A$503,MAs_stock_list_match!$A187,Overview_Moving_Averages!L$340:L$503)</f>
        <v>0</v>
      </c>
      <c r="N187" s="5">
        <f>SUMIF(Overview_Moving_Averages!$A$340:$A$503,MAs_stock_list_match!$A187,Overview_Moving_Averages!M$340:M$503)</f>
        <v>1825.2459857142858</v>
      </c>
      <c r="O187" s="5">
        <f>SUMIF(Overview_Moving_Averages!$A$340:$A$503,MAs_stock_list_match!$A187,Overview_Moving_Averages!N$340:N$503)</f>
        <v>0</v>
      </c>
      <c r="P187" s="5">
        <f>SUMIF(Overview_Moving_Averages!$A$340:$A$503,MAs_stock_list_match!$A187,Overview_Moving_Averages!O$340:O$503)</f>
        <v>0</v>
      </c>
      <c r="Q187" s="5">
        <f>SUMIF(Overview_Moving_Averages!$A$340:$A$503,MAs_stock_list_match!$A187,Overview_Moving_Averages!P$340:P$503)</f>
        <v>0.13314285714285715</v>
      </c>
      <c r="R187" s="5">
        <f>SUMIF(Overview_Moving_Averages!$A$340:$A$503,MAs_stock_list_match!$A187,Overview_Moving_Averages!Q$340:Q$503)</f>
        <v>0</v>
      </c>
      <c r="S187" s="5">
        <f>SUMIF(Overview_Moving_Averages!$A$340:$A$503,MAs_stock_list_match!$A187,Overview_Moving_Averages!R$340:R$503)</f>
        <v>0</v>
      </c>
      <c r="T187" s="5">
        <f>SUMIF(Overview_Moving_Averages!$A$340:$A$503,MAs_stock_list_match!$A187,Overview_Moving_Averages!S$340:S$503)</f>
        <v>25.809000000000001</v>
      </c>
      <c r="U187" s="5">
        <f>SUMIF(Overview_Moving_Averages!$A$340:$A$503,MAs_stock_list_match!$A187,Overview_Moving_Averages!T$340:T$503)</f>
        <v>2.5714285714285714E-2</v>
      </c>
      <c r="V187" s="5">
        <f>SUMIF(Overview_Moving_Averages!$A$340:$A$503,MAs_stock_list_match!$A187,Overview_Moving_Averages!U$340:U$503)</f>
        <v>0</v>
      </c>
      <c r="W187" s="5">
        <f>SUMIF(Overview_Moving_Averages!$A$340:$A$503,MAs_stock_list_match!$A187,Overview_Moving_Averages!V$340:V$503)</f>
        <v>0</v>
      </c>
      <c r="X187" s="5">
        <f>SUMIF(Overview_Moving_Averages!$A$340:$A$503,MAs_stock_list_match!$A187,Overview_Moving_Averages!W$340:W$503)</f>
        <v>0</v>
      </c>
      <c r="Y187" s="5">
        <f>SUMIF(Overview_Moving_Averages!$A$340:$A$503,MAs_stock_list_match!$A187,Overview_Moving_Averages!X$340:X$503)</f>
        <v>0</v>
      </c>
    </row>
    <row r="188" spans="1:25" x14ac:dyDescent="0.3">
      <c r="A188" t="s">
        <v>64</v>
      </c>
      <c r="B188" t="s">
        <v>209</v>
      </c>
      <c r="C188" s="5">
        <f>SUMIF(Overview_Moving_Averages!$A$340:$A$503,MAs_stock_list_match!$A188,Overview_Moving_Averages!B$340:B$503)</f>
        <v>0</v>
      </c>
      <c r="D188" s="5">
        <f>SUMIF(Overview_Moving_Averages!$A$340:$A$503,MAs_stock_list_match!$A188,Overview_Moving_Averages!C$340:C$503)</f>
        <v>29329.399028571428</v>
      </c>
      <c r="E188" s="5">
        <f>SUMIF(Overview_Moving_Averages!$A$340:$A$503,MAs_stock_list_match!$A188,Overview_Moving_Averages!D$340:D$503)</f>
        <v>90710.207142857136</v>
      </c>
      <c r="F188" s="5">
        <f>SUMIF(Overview_Moving_Averages!$A$340:$A$503,MAs_stock_list_match!$A188,Overview_Moving_Averages!E$340:E$503)</f>
        <v>0</v>
      </c>
      <c r="G188" s="5">
        <f>SUMIF(Overview_Moving_Averages!$A$340:$A$503,MAs_stock_list_match!$A188,Overview_Moving_Averages!F$340:F$503)</f>
        <v>0</v>
      </c>
      <c r="H188" s="5">
        <f>SUMIF(Overview_Moving_Averages!$A$340:$A$503,MAs_stock_list_match!$A188,Overview_Moving_Averages!G$340:G$503)</f>
        <v>0</v>
      </c>
      <c r="I188" s="5">
        <f>SUMIF(Overview_Moving_Averages!$A$340:$A$503,MAs_stock_list_match!$A188,Overview_Moving_Averages!H$340:H$503)</f>
        <v>21494.906287142858</v>
      </c>
      <c r="J188" s="5">
        <f>SUMIF(Overview_Moving_Averages!$A$340:$A$503,MAs_stock_list_match!$A188,Overview_Moving_Averages!I$340:I$503)</f>
        <v>12551.967857142856</v>
      </c>
      <c r="K188" s="5">
        <f>SUMIF(Overview_Moving_Averages!$A$340:$A$503,MAs_stock_list_match!$A188,Overview_Moving_Averages!J$340:J$503)</f>
        <v>68271.868600000002</v>
      </c>
      <c r="L188" s="5">
        <f>SUMIF(Overview_Moving_Averages!$A$340:$A$503,MAs_stock_list_match!$A188,Overview_Moving_Averages!K$340:K$503)</f>
        <v>0</v>
      </c>
      <c r="M188" s="5">
        <f>SUMIF(Overview_Moving_Averages!$A$340:$A$503,MAs_stock_list_match!$A188,Overview_Moving_Averages!L$340:L$503)</f>
        <v>9770.5744285714281</v>
      </c>
      <c r="N188" s="5">
        <f>SUMIF(Overview_Moving_Averages!$A$340:$A$503,MAs_stock_list_match!$A188,Overview_Moving_Averages!M$340:M$503)</f>
        <v>1935.8795714285718</v>
      </c>
      <c r="O188" s="5">
        <f>SUMIF(Overview_Moving_Averages!$A$340:$A$503,MAs_stock_list_match!$A188,Overview_Moving_Averages!N$340:N$503)</f>
        <v>0</v>
      </c>
      <c r="P188" s="5">
        <f>SUMIF(Overview_Moving_Averages!$A$340:$A$503,MAs_stock_list_match!$A188,Overview_Moving_Averages!O$340:O$503)</f>
        <v>114390.14285714286</v>
      </c>
      <c r="Q188" s="5">
        <f>SUMIF(Overview_Moving_Averages!$A$340:$A$503,MAs_stock_list_match!$A188,Overview_Moving_Averages!P$340:P$503)</f>
        <v>0</v>
      </c>
      <c r="R188" s="5">
        <f>SUMIF(Overview_Moving_Averages!$A$340:$A$503,MAs_stock_list_match!$A188,Overview_Moving_Averages!Q$340:Q$503)</f>
        <v>1690.0984285714287</v>
      </c>
      <c r="S188" s="5">
        <f>SUMIF(Overview_Moving_Averages!$A$340:$A$503,MAs_stock_list_match!$A188,Overview_Moving_Averages!R$340:R$503)</f>
        <v>0</v>
      </c>
      <c r="T188" s="5">
        <f>SUMIF(Overview_Moving_Averages!$A$340:$A$503,MAs_stock_list_match!$A188,Overview_Moving_Averages!S$340:S$503)</f>
        <v>56770.993285714292</v>
      </c>
      <c r="U188" s="5">
        <f>SUMIF(Overview_Moving_Averages!$A$340:$A$503,MAs_stock_list_match!$A188,Overview_Moving_Averages!T$340:T$503)</f>
        <v>439605.32</v>
      </c>
      <c r="V188" s="5">
        <f>SUMIF(Overview_Moving_Averages!$A$340:$A$503,MAs_stock_list_match!$A188,Overview_Moving_Averages!U$340:U$503)</f>
        <v>527.57614285714283</v>
      </c>
      <c r="W188" s="5">
        <f>SUMIF(Overview_Moving_Averages!$A$340:$A$503,MAs_stock_list_match!$A188,Overview_Moving_Averages!V$340:V$503)</f>
        <v>0</v>
      </c>
      <c r="X188" s="5">
        <f>SUMIF(Overview_Moving_Averages!$A$340:$A$503,MAs_stock_list_match!$A188,Overview_Moving_Averages!W$340:W$503)</f>
        <v>44896.857142857145</v>
      </c>
      <c r="Y188" s="5">
        <f>SUMIF(Overview_Moving_Averages!$A$340:$A$503,MAs_stock_list_match!$A188,Overview_Moving_Averages!X$340:X$503)</f>
        <v>11456.903242857143</v>
      </c>
    </row>
    <row r="189" spans="1:25" x14ac:dyDescent="0.3">
      <c r="A189" t="s">
        <v>65</v>
      </c>
      <c r="B189" t="s">
        <v>209</v>
      </c>
      <c r="C189" s="5">
        <f>SUMIF(Overview_Moving_Averages!$A$340:$A$503,MAs_stock_list_match!$A189,Overview_Moving_Averages!B$340:B$503)</f>
        <v>0</v>
      </c>
      <c r="D189" s="5">
        <f>SUMIF(Overview_Moving_Averages!$A$340:$A$503,MAs_stock_list_match!$A189,Overview_Moving_Averages!C$340:C$503)</f>
        <v>10072.23987142857</v>
      </c>
      <c r="E189" s="5">
        <f>SUMIF(Overview_Moving_Averages!$A$340:$A$503,MAs_stock_list_match!$A189,Overview_Moving_Averages!D$340:D$503)</f>
        <v>3701.8928571428573</v>
      </c>
      <c r="F189" s="5">
        <f>SUMIF(Overview_Moving_Averages!$A$340:$A$503,MAs_stock_list_match!$A189,Overview_Moving_Averages!E$340:E$503)</f>
        <v>0</v>
      </c>
      <c r="G189" s="5">
        <f>SUMIF(Overview_Moving_Averages!$A$340:$A$503,MAs_stock_list_match!$A189,Overview_Moving_Averages!F$340:F$503)</f>
        <v>0</v>
      </c>
      <c r="H189" s="5">
        <f>SUMIF(Overview_Moving_Averages!$A$340:$A$503,MAs_stock_list_match!$A189,Overview_Moving_Averages!G$340:G$503)</f>
        <v>7.6571428571428582E-2</v>
      </c>
      <c r="I189" s="5">
        <f>SUMIF(Overview_Moving_Averages!$A$340:$A$503,MAs_stock_list_match!$A189,Overview_Moving_Averages!H$340:H$503)</f>
        <v>0</v>
      </c>
      <c r="J189" s="5">
        <f>SUMIF(Overview_Moving_Averages!$A$340:$A$503,MAs_stock_list_match!$A189,Overview_Moving_Averages!I$340:I$503)</f>
        <v>0</v>
      </c>
      <c r="K189" s="5">
        <f>SUMIF(Overview_Moving_Averages!$A$340:$A$503,MAs_stock_list_match!$A189,Overview_Moving_Averages!J$340:J$503)</f>
        <v>0</v>
      </c>
      <c r="L189" s="5">
        <f>SUMIF(Overview_Moving_Averages!$A$340:$A$503,MAs_stock_list_match!$A189,Overview_Moving_Averages!K$340:K$503)</f>
        <v>0</v>
      </c>
      <c r="M189" s="5">
        <f>SUMIF(Overview_Moving_Averages!$A$340:$A$503,MAs_stock_list_match!$A189,Overview_Moving_Averages!L$340:L$503)</f>
        <v>0</v>
      </c>
      <c r="N189" s="5">
        <f>SUMIF(Overview_Moving_Averages!$A$340:$A$503,MAs_stock_list_match!$A189,Overview_Moving_Averages!M$340:M$503)</f>
        <v>0</v>
      </c>
      <c r="O189" s="5">
        <f>SUMIF(Overview_Moving_Averages!$A$340:$A$503,MAs_stock_list_match!$A189,Overview_Moving_Averages!N$340:N$503)</f>
        <v>0</v>
      </c>
      <c r="P189" s="5">
        <f>SUMIF(Overview_Moving_Averages!$A$340:$A$503,MAs_stock_list_match!$A189,Overview_Moving_Averages!O$340:O$503)</f>
        <v>0</v>
      </c>
      <c r="Q189" s="5">
        <f>SUMIF(Overview_Moving_Averages!$A$340:$A$503,MAs_stock_list_match!$A189,Overview_Moving_Averages!P$340:P$503)</f>
        <v>0</v>
      </c>
      <c r="R189" s="5">
        <f>SUMIF(Overview_Moving_Averages!$A$340:$A$503,MAs_stock_list_match!$A189,Overview_Moving_Averages!Q$340:Q$503)</f>
        <v>0</v>
      </c>
      <c r="S189" s="5">
        <f>SUMIF(Overview_Moving_Averages!$A$340:$A$503,MAs_stock_list_match!$A189,Overview_Moving_Averages!R$340:R$503)</f>
        <v>0</v>
      </c>
      <c r="T189" s="5">
        <f>SUMIF(Overview_Moving_Averages!$A$340:$A$503,MAs_stock_list_match!$A189,Overview_Moving_Averages!S$340:S$503)</f>
        <v>0</v>
      </c>
      <c r="U189" s="5">
        <f>SUMIF(Overview_Moving_Averages!$A$340:$A$503,MAs_stock_list_match!$A189,Overview_Moving_Averages!T$340:T$503)</f>
        <v>0</v>
      </c>
      <c r="V189" s="5">
        <f>SUMIF(Overview_Moving_Averages!$A$340:$A$503,MAs_stock_list_match!$A189,Overview_Moving_Averages!U$340:U$503)</f>
        <v>2054.0677857142859</v>
      </c>
      <c r="W189" s="5">
        <f>SUMIF(Overview_Moving_Averages!$A$340:$A$503,MAs_stock_list_match!$A189,Overview_Moving_Averages!V$340:V$503)</f>
        <v>0</v>
      </c>
      <c r="X189" s="5">
        <f>SUMIF(Overview_Moving_Averages!$A$340:$A$503,MAs_stock_list_match!$A189,Overview_Moving_Averages!W$340:W$503)</f>
        <v>0</v>
      </c>
      <c r="Y189" s="5">
        <f>SUMIF(Overview_Moving_Averages!$A$340:$A$503,MAs_stock_list_match!$A189,Overview_Moving_Averages!X$340:X$503)</f>
        <v>1499.0347142857142</v>
      </c>
    </row>
    <row r="190" spans="1:25" x14ac:dyDescent="0.3">
      <c r="A190" t="s">
        <v>66</v>
      </c>
      <c r="B190" t="s">
        <v>209</v>
      </c>
      <c r="C190" s="5">
        <f>SUMIF(Overview_Moving_Averages!$A$340:$A$503,MAs_stock_list_match!$A190,Overview_Moving_Averages!B$340:B$503)</f>
        <v>0</v>
      </c>
      <c r="D190" s="5">
        <f>SUMIF(Overview_Moving_Averages!$A$340:$A$503,MAs_stock_list_match!$A190,Overview_Moving_Averages!C$340:C$503)</f>
        <v>1957.7324142857144</v>
      </c>
      <c r="E190" s="5">
        <f>SUMIF(Overview_Moving_Averages!$A$340:$A$503,MAs_stock_list_match!$A190,Overview_Moving_Averages!D$340:D$503)</f>
        <v>6555.1871428571421</v>
      </c>
      <c r="F190" s="5">
        <f>SUMIF(Overview_Moving_Averages!$A$340:$A$503,MAs_stock_list_match!$A190,Overview_Moving_Averages!E$340:E$503)</f>
        <v>17972.822142857145</v>
      </c>
      <c r="G190" s="5">
        <f>SUMIF(Overview_Moving_Averages!$A$340:$A$503,MAs_stock_list_match!$A190,Overview_Moving_Averages!F$340:F$503)</f>
        <v>0</v>
      </c>
      <c r="H190" s="5">
        <f>SUMIF(Overview_Moving_Averages!$A$340:$A$503,MAs_stock_list_match!$A190,Overview_Moving_Averages!G$340:G$503)</f>
        <v>35336.948142857138</v>
      </c>
      <c r="I190" s="5">
        <f>SUMIF(Overview_Moving_Averages!$A$340:$A$503,MAs_stock_list_match!$A190,Overview_Moving_Averages!H$340:H$503)</f>
        <v>0</v>
      </c>
      <c r="J190" s="5">
        <f>SUMIF(Overview_Moving_Averages!$A$340:$A$503,MAs_stock_list_match!$A190,Overview_Moving_Averages!I$340:I$503)</f>
        <v>0</v>
      </c>
      <c r="K190" s="5">
        <f>SUMIF(Overview_Moving_Averages!$A$340:$A$503,MAs_stock_list_match!$A190,Overview_Moving_Averages!J$340:J$503)</f>
        <v>0</v>
      </c>
      <c r="L190" s="5">
        <f>SUMIF(Overview_Moving_Averages!$A$340:$A$503,MAs_stock_list_match!$A190,Overview_Moving_Averages!K$340:K$503)</f>
        <v>0</v>
      </c>
      <c r="M190" s="5">
        <f>SUMIF(Overview_Moving_Averages!$A$340:$A$503,MAs_stock_list_match!$A190,Overview_Moving_Averages!L$340:L$503)</f>
        <v>0</v>
      </c>
      <c r="N190" s="5">
        <f>SUMIF(Overview_Moving_Averages!$A$340:$A$503,MAs_stock_list_match!$A190,Overview_Moving_Averages!M$340:M$503)</f>
        <v>0</v>
      </c>
      <c r="O190" s="5">
        <f>SUMIF(Overview_Moving_Averages!$A$340:$A$503,MAs_stock_list_match!$A190,Overview_Moving_Averages!N$340:N$503)</f>
        <v>0</v>
      </c>
      <c r="P190" s="5">
        <f>SUMIF(Overview_Moving_Averages!$A$340:$A$503,MAs_stock_list_match!$A190,Overview_Moving_Averages!O$340:O$503)</f>
        <v>0</v>
      </c>
      <c r="Q190" s="5">
        <f>SUMIF(Overview_Moving_Averages!$A$340:$A$503,MAs_stock_list_match!$A190,Overview_Moving_Averages!P$340:P$503)</f>
        <v>0</v>
      </c>
      <c r="R190" s="5">
        <f>SUMIF(Overview_Moving_Averages!$A$340:$A$503,MAs_stock_list_match!$A190,Overview_Moving_Averages!Q$340:Q$503)</f>
        <v>4921.9075714285709</v>
      </c>
      <c r="S190" s="5">
        <f>SUMIF(Overview_Moving_Averages!$A$340:$A$503,MAs_stock_list_match!$A190,Overview_Moving_Averages!R$340:R$503)</f>
        <v>6427.75</v>
      </c>
      <c r="T190" s="5">
        <f>SUMIF(Overview_Moving_Averages!$A$340:$A$503,MAs_stock_list_match!$A190,Overview_Moving_Averages!S$340:S$503)</f>
        <v>0</v>
      </c>
      <c r="U190" s="5">
        <f>SUMIF(Overview_Moving_Averages!$A$340:$A$503,MAs_stock_list_match!$A190,Overview_Moving_Averages!T$340:T$503)</f>
        <v>0</v>
      </c>
      <c r="V190" s="5">
        <f>SUMIF(Overview_Moving_Averages!$A$340:$A$503,MAs_stock_list_match!$A190,Overview_Moving_Averages!U$340:U$503)</f>
        <v>38295.340571428576</v>
      </c>
      <c r="W190" s="5">
        <f>SUMIF(Overview_Moving_Averages!$A$340:$A$503,MAs_stock_list_match!$A190,Overview_Moving_Averages!V$340:V$503)</f>
        <v>0</v>
      </c>
      <c r="X190" s="5">
        <f>SUMIF(Overview_Moving_Averages!$A$340:$A$503,MAs_stock_list_match!$A190,Overview_Moving_Averages!W$340:W$503)</f>
        <v>23353.714285714286</v>
      </c>
      <c r="Y190" s="5">
        <f>SUMIF(Overview_Moving_Averages!$A$340:$A$503,MAs_stock_list_match!$A190,Overview_Moving_Averages!X$340:X$503)</f>
        <v>51244.092357142865</v>
      </c>
    </row>
    <row r="191" spans="1:25" x14ac:dyDescent="0.3">
      <c r="A191" t="s">
        <v>67</v>
      </c>
      <c r="B191" t="s">
        <v>209</v>
      </c>
      <c r="C191" s="5">
        <f>SUMIF(Overview_Moving_Averages!$A$340:$A$503,MAs_stock_list_match!$A191,Overview_Moving_Averages!B$340:B$503)</f>
        <v>0</v>
      </c>
      <c r="D191" s="5">
        <f>SUMIF(Overview_Moving_Averages!$A$340:$A$503,MAs_stock_list_match!$A191,Overview_Moving_Averages!C$340:C$503)</f>
        <v>0</v>
      </c>
      <c r="E191" s="5">
        <f>SUMIF(Overview_Moving_Averages!$A$340:$A$503,MAs_stock_list_match!$A191,Overview_Moving_Averages!D$340:D$503)</f>
        <v>3</v>
      </c>
      <c r="F191" s="5">
        <f>SUMIF(Overview_Moving_Averages!$A$340:$A$503,MAs_stock_list_match!$A191,Overview_Moving_Averages!E$340:E$503)</f>
        <v>13532.264428571429</v>
      </c>
      <c r="G191" s="5">
        <f>SUMIF(Overview_Moving_Averages!$A$340:$A$503,MAs_stock_list_match!$A191,Overview_Moving_Averages!F$340:F$503)</f>
        <v>0</v>
      </c>
      <c r="H191" s="5">
        <f>SUMIF(Overview_Moving_Averages!$A$340:$A$503,MAs_stock_list_match!$A191,Overview_Moving_Averages!G$340:G$503)</f>
        <v>0</v>
      </c>
      <c r="I191" s="5">
        <f>SUMIF(Overview_Moving_Averages!$A$340:$A$503,MAs_stock_list_match!$A191,Overview_Moving_Averages!H$340:H$503)</f>
        <v>0</v>
      </c>
      <c r="J191" s="5">
        <f>SUMIF(Overview_Moving_Averages!$A$340:$A$503,MAs_stock_list_match!$A191,Overview_Moving_Averages!I$340:I$503)</f>
        <v>0</v>
      </c>
      <c r="K191" s="5">
        <f>SUMIF(Overview_Moving_Averages!$A$340:$A$503,MAs_stock_list_match!$A191,Overview_Moving_Averages!J$340:J$503)</f>
        <v>0</v>
      </c>
      <c r="L191" s="5">
        <f>SUMIF(Overview_Moving_Averages!$A$340:$A$503,MAs_stock_list_match!$A191,Overview_Moving_Averages!K$340:K$503)</f>
        <v>0</v>
      </c>
      <c r="M191" s="5">
        <f>SUMIF(Overview_Moving_Averages!$A$340:$A$503,MAs_stock_list_match!$A191,Overview_Moving_Averages!L$340:L$503)</f>
        <v>0</v>
      </c>
      <c r="N191" s="5">
        <f>SUMIF(Overview_Moving_Averages!$A$340:$A$503,MAs_stock_list_match!$A191,Overview_Moving_Averages!M$340:M$503)</f>
        <v>0</v>
      </c>
      <c r="O191" s="5">
        <f>SUMIF(Overview_Moving_Averages!$A$340:$A$503,MAs_stock_list_match!$A191,Overview_Moving_Averages!N$340:N$503)</f>
        <v>0</v>
      </c>
      <c r="P191" s="5">
        <f>SUMIF(Overview_Moving_Averages!$A$340:$A$503,MAs_stock_list_match!$A191,Overview_Moving_Averages!O$340:O$503)</f>
        <v>0</v>
      </c>
      <c r="Q191" s="5">
        <f>SUMIF(Overview_Moving_Averages!$A$340:$A$503,MAs_stock_list_match!$A191,Overview_Moving_Averages!P$340:P$503)</f>
        <v>0</v>
      </c>
      <c r="R191" s="5">
        <f>SUMIF(Overview_Moving_Averages!$A$340:$A$503,MAs_stock_list_match!$A191,Overview_Moving_Averages!Q$340:Q$503)</f>
        <v>0</v>
      </c>
      <c r="S191" s="5">
        <f>SUMIF(Overview_Moving_Averages!$A$340:$A$503,MAs_stock_list_match!$A191,Overview_Moving_Averages!R$340:R$503)</f>
        <v>19136.502857142856</v>
      </c>
      <c r="T191" s="5">
        <f>SUMIF(Overview_Moving_Averages!$A$340:$A$503,MAs_stock_list_match!$A191,Overview_Moving_Averages!S$340:S$503)</f>
        <v>0</v>
      </c>
      <c r="U191" s="5">
        <f>SUMIF(Overview_Moving_Averages!$A$340:$A$503,MAs_stock_list_match!$A191,Overview_Moving_Averages!T$340:T$503)</f>
        <v>0</v>
      </c>
      <c r="V191" s="5">
        <f>SUMIF(Overview_Moving_Averages!$A$340:$A$503,MAs_stock_list_match!$A191,Overview_Moving_Averages!U$340:U$503)</f>
        <v>0</v>
      </c>
      <c r="W191" s="5">
        <f>SUMIF(Overview_Moving_Averages!$A$340:$A$503,MAs_stock_list_match!$A191,Overview_Moving_Averages!V$340:V$503)</f>
        <v>0</v>
      </c>
      <c r="X191" s="5">
        <f>SUMIF(Overview_Moving_Averages!$A$340:$A$503,MAs_stock_list_match!$A191,Overview_Moving_Averages!W$340:W$503)</f>
        <v>0</v>
      </c>
      <c r="Y191" s="5">
        <f>SUMIF(Overview_Moving_Averages!$A$340:$A$503,MAs_stock_list_match!$A191,Overview_Moving_Averages!X$340:X$503)</f>
        <v>0</v>
      </c>
    </row>
    <row r="192" spans="1:25" x14ac:dyDescent="0.3">
      <c r="A192" t="s">
        <v>68</v>
      </c>
      <c r="B192" t="s">
        <v>209</v>
      </c>
      <c r="C192" s="5">
        <f>SUMIF(Overview_Moving_Averages!$A$340:$A$503,MAs_stock_list_match!$A192,Overview_Moving_Averages!B$340:B$503)</f>
        <v>0</v>
      </c>
      <c r="D192" s="5">
        <f>SUMIF(Overview_Moving_Averages!$A$340:$A$503,MAs_stock_list_match!$A192,Overview_Moving_Averages!C$340:C$503)</f>
        <v>0</v>
      </c>
      <c r="E192" s="5">
        <f>SUMIF(Overview_Moving_Averages!$A$340:$A$503,MAs_stock_list_match!$A192,Overview_Moving_Averages!D$340:D$503)</f>
        <v>0</v>
      </c>
      <c r="F192" s="5">
        <f>SUMIF(Overview_Moving_Averages!$A$340:$A$503,MAs_stock_list_match!$A192,Overview_Moving_Averages!E$340:E$503)</f>
        <v>0</v>
      </c>
      <c r="G192" s="5">
        <f>SUMIF(Overview_Moving_Averages!$A$340:$A$503,MAs_stock_list_match!$A192,Overview_Moving_Averages!F$340:F$503)</f>
        <v>0</v>
      </c>
      <c r="H192" s="5">
        <f>SUMIF(Overview_Moving_Averages!$A$340:$A$503,MAs_stock_list_match!$A192,Overview_Moving_Averages!G$340:G$503)</f>
        <v>88430.962142857141</v>
      </c>
      <c r="I192" s="5">
        <f>SUMIF(Overview_Moving_Averages!$A$340:$A$503,MAs_stock_list_match!$A192,Overview_Moving_Averages!H$340:H$503)</f>
        <v>0</v>
      </c>
      <c r="J192" s="5">
        <f>SUMIF(Overview_Moving_Averages!$A$340:$A$503,MAs_stock_list_match!$A192,Overview_Moving_Averages!I$340:I$503)</f>
        <v>0</v>
      </c>
      <c r="K192" s="5">
        <f>SUMIF(Overview_Moving_Averages!$A$340:$A$503,MAs_stock_list_match!$A192,Overview_Moving_Averages!J$340:J$503)</f>
        <v>0</v>
      </c>
      <c r="L192" s="5">
        <f>SUMIF(Overview_Moving_Averages!$A$340:$A$503,MAs_stock_list_match!$A192,Overview_Moving_Averages!K$340:K$503)</f>
        <v>0</v>
      </c>
      <c r="M192" s="5">
        <f>SUMIF(Overview_Moving_Averages!$A$340:$A$503,MAs_stock_list_match!$A192,Overview_Moving_Averages!L$340:L$503)</f>
        <v>0</v>
      </c>
      <c r="N192" s="5">
        <f>SUMIF(Overview_Moving_Averages!$A$340:$A$503,MAs_stock_list_match!$A192,Overview_Moving_Averages!M$340:M$503)</f>
        <v>0</v>
      </c>
      <c r="O192" s="5">
        <f>SUMIF(Overview_Moving_Averages!$A$340:$A$503,MAs_stock_list_match!$A192,Overview_Moving_Averages!N$340:N$503)</f>
        <v>0</v>
      </c>
      <c r="P192" s="5">
        <f>SUMIF(Overview_Moving_Averages!$A$340:$A$503,MAs_stock_list_match!$A192,Overview_Moving_Averages!O$340:O$503)</f>
        <v>0</v>
      </c>
      <c r="Q192" s="5">
        <f>SUMIF(Overview_Moving_Averages!$A$340:$A$503,MAs_stock_list_match!$A192,Overview_Moving_Averages!P$340:P$503)</f>
        <v>0</v>
      </c>
      <c r="R192" s="5">
        <f>SUMIF(Overview_Moving_Averages!$A$340:$A$503,MAs_stock_list_match!$A192,Overview_Moving_Averages!Q$340:Q$503)</f>
        <v>0</v>
      </c>
      <c r="S192" s="5">
        <f>SUMIF(Overview_Moving_Averages!$A$340:$A$503,MAs_stock_list_match!$A192,Overview_Moving_Averages!R$340:R$503)</f>
        <v>0</v>
      </c>
      <c r="T192" s="5">
        <f>SUMIF(Overview_Moving_Averages!$A$340:$A$503,MAs_stock_list_match!$A192,Overview_Moving_Averages!S$340:S$503)</f>
        <v>0</v>
      </c>
      <c r="U192" s="5">
        <f>SUMIF(Overview_Moving_Averages!$A$340:$A$503,MAs_stock_list_match!$A192,Overview_Moving_Averages!T$340:T$503)</f>
        <v>0</v>
      </c>
      <c r="V192" s="5">
        <f>SUMIF(Overview_Moving_Averages!$A$340:$A$503,MAs_stock_list_match!$A192,Overview_Moving_Averages!U$340:U$503)</f>
        <v>0</v>
      </c>
      <c r="W192" s="5">
        <f>SUMIF(Overview_Moving_Averages!$A$340:$A$503,MAs_stock_list_match!$A192,Overview_Moving_Averages!V$340:V$503)</f>
        <v>0</v>
      </c>
      <c r="X192" s="5">
        <f>SUMIF(Overview_Moving_Averages!$A$340:$A$503,MAs_stock_list_match!$A192,Overview_Moving_Averages!W$340:W$503)</f>
        <v>0</v>
      </c>
      <c r="Y192" s="5">
        <f>SUMIF(Overview_Moving_Averages!$A$340:$A$503,MAs_stock_list_match!$A192,Overview_Moving_Averages!X$340:X$503)</f>
        <v>14914.464014285713</v>
      </c>
    </row>
    <row r="193" spans="1:25" x14ac:dyDescent="0.3">
      <c r="A193" t="s">
        <v>69</v>
      </c>
      <c r="B193" t="s">
        <v>209</v>
      </c>
      <c r="C193" s="5">
        <f>SUMIF(Overview_Moving_Averages!$A$340:$A$503,MAs_stock_list_match!$A193,Overview_Moving_Averages!B$340:B$503)</f>
        <v>42.057142857142857</v>
      </c>
      <c r="D193" s="5">
        <f>SUMIF(Overview_Moving_Averages!$A$340:$A$503,MAs_stock_list_match!$A193,Overview_Moving_Averages!C$340:C$503)</f>
        <v>40927.33514285714</v>
      </c>
      <c r="E193" s="5">
        <f>SUMIF(Overview_Moving_Averages!$A$340:$A$503,MAs_stock_list_match!$A193,Overview_Moving_Averages!D$340:D$503)</f>
        <v>112695.67</v>
      </c>
      <c r="F193" s="5">
        <f>SUMIF(Overview_Moving_Averages!$A$340:$A$503,MAs_stock_list_match!$A193,Overview_Moving_Averages!E$340:E$503)</f>
        <v>0</v>
      </c>
      <c r="G193" s="5">
        <f>SUMIF(Overview_Moving_Averages!$A$340:$A$503,MAs_stock_list_match!$A193,Overview_Moving_Averages!F$340:F$503)</f>
        <v>0</v>
      </c>
      <c r="H193" s="5">
        <f>SUMIF(Overview_Moving_Averages!$A$340:$A$503,MAs_stock_list_match!$A193,Overview_Moving_Averages!G$340:G$503)</f>
        <v>0</v>
      </c>
      <c r="I193" s="5">
        <f>SUMIF(Overview_Moving_Averages!$A$340:$A$503,MAs_stock_list_match!$A193,Overview_Moving_Averages!H$340:H$503)</f>
        <v>820.3621457142857</v>
      </c>
      <c r="J193" s="5">
        <f>SUMIF(Overview_Moving_Averages!$A$340:$A$503,MAs_stock_list_match!$A193,Overview_Moving_Averages!I$340:I$503)</f>
        <v>28484.141</v>
      </c>
      <c r="K193" s="5">
        <f>SUMIF(Overview_Moving_Averages!$A$340:$A$503,MAs_stock_list_match!$A193,Overview_Moving_Averages!J$340:J$503)</f>
        <v>75005.293328571439</v>
      </c>
      <c r="L193" s="5">
        <f>SUMIF(Overview_Moving_Averages!$A$340:$A$503,MAs_stock_list_match!$A193,Overview_Moving_Averages!K$340:K$503)</f>
        <v>0</v>
      </c>
      <c r="M193" s="5">
        <f>SUMIF(Overview_Moving_Averages!$A$340:$A$503,MAs_stock_list_match!$A193,Overview_Moving_Averages!L$340:L$503)</f>
        <v>0</v>
      </c>
      <c r="N193" s="5">
        <f>SUMIF(Overview_Moving_Averages!$A$340:$A$503,MAs_stock_list_match!$A193,Overview_Moving_Averages!M$340:M$503)</f>
        <v>285.12428571428569</v>
      </c>
      <c r="O193" s="5">
        <f>SUMIF(Overview_Moving_Averages!$A$340:$A$503,MAs_stock_list_match!$A193,Overview_Moving_Averages!N$340:N$503)</f>
        <v>0</v>
      </c>
      <c r="P193" s="5">
        <f>SUMIF(Overview_Moving_Averages!$A$340:$A$503,MAs_stock_list_match!$A193,Overview_Moving_Averages!O$340:O$503)</f>
        <v>0</v>
      </c>
      <c r="Q193" s="5">
        <f>SUMIF(Overview_Moving_Averages!$A$340:$A$503,MAs_stock_list_match!$A193,Overview_Moving_Averages!P$340:P$503)</f>
        <v>0</v>
      </c>
      <c r="R193" s="5">
        <f>SUMIF(Overview_Moving_Averages!$A$340:$A$503,MAs_stock_list_match!$A193,Overview_Moving_Averages!Q$340:Q$503)</f>
        <v>2247.6225714285715</v>
      </c>
      <c r="S193" s="5">
        <f>SUMIF(Overview_Moving_Averages!$A$340:$A$503,MAs_stock_list_match!$A193,Overview_Moving_Averages!R$340:R$503)</f>
        <v>0</v>
      </c>
      <c r="T193" s="5">
        <f>SUMIF(Overview_Moving_Averages!$A$340:$A$503,MAs_stock_list_match!$A193,Overview_Moving_Averages!S$340:S$503)</f>
        <v>85899.395285714287</v>
      </c>
      <c r="U193" s="5">
        <f>SUMIF(Overview_Moving_Averages!$A$340:$A$503,MAs_stock_list_match!$A193,Overview_Moving_Averages!T$340:T$503)</f>
        <v>138931.56000000003</v>
      </c>
      <c r="V193" s="5">
        <f>SUMIF(Overview_Moving_Averages!$A$340:$A$503,MAs_stock_list_match!$A193,Overview_Moving_Averages!U$340:U$503)</f>
        <v>8.9282857142857139</v>
      </c>
      <c r="W193" s="5">
        <f>SUMIF(Overview_Moving_Averages!$A$340:$A$503,MAs_stock_list_match!$A193,Overview_Moving_Averages!V$340:V$503)</f>
        <v>0</v>
      </c>
      <c r="X193" s="5">
        <f>SUMIF(Overview_Moving_Averages!$A$340:$A$503,MAs_stock_list_match!$A193,Overview_Moving_Averages!W$340:W$503)</f>
        <v>0</v>
      </c>
      <c r="Y193" s="5">
        <f>SUMIF(Overview_Moving_Averages!$A$340:$A$503,MAs_stock_list_match!$A193,Overview_Moving_Averages!X$340:X$503)</f>
        <v>15998.299699999998</v>
      </c>
    </row>
    <row r="194" spans="1:25" x14ac:dyDescent="0.3">
      <c r="A194" t="s">
        <v>70</v>
      </c>
      <c r="B194" t="s">
        <v>209</v>
      </c>
      <c r="C194" s="5">
        <f>SUMIF(Overview_Moving_Averages!$A$340:$A$503,MAs_stock_list_match!$A194,Overview_Moving_Averages!B$340:B$503)</f>
        <v>0</v>
      </c>
      <c r="D194" s="5">
        <f>SUMIF(Overview_Moving_Averages!$A$340:$A$503,MAs_stock_list_match!$A194,Overview_Moving_Averages!C$340:C$503)</f>
        <v>0</v>
      </c>
      <c r="E194" s="5">
        <f>SUMIF(Overview_Moving_Averages!$A$340:$A$503,MAs_stock_list_match!$A194,Overview_Moving_Averages!D$340:D$503)</f>
        <v>0</v>
      </c>
      <c r="F194" s="5">
        <f>SUMIF(Overview_Moving_Averages!$A$340:$A$503,MAs_stock_list_match!$A194,Overview_Moving_Averages!E$340:E$503)</f>
        <v>0</v>
      </c>
      <c r="G194" s="5">
        <f>SUMIF(Overview_Moving_Averages!$A$340:$A$503,MAs_stock_list_match!$A194,Overview_Moving_Averages!F$340:F$503)</f>
        <v>0</v>
      </c>
      <c r="H194" s="5">
        <f>SUMIF(Overview_Moving_Averages!$A$340:$A$503,MAs_stock_list_match!$A194,Overview_Moving_Averages!G$340:G$503)</f>
        <v>0</v>
      </c>
      <c r="I194" s="5">
        <f>SUMIF(Overview_Moving_Averages!$A$340:$A$503,MAs_stock_list_match!$A194,Overview_Moving_Averages!H$340:H$503)</f>
        <v>12329.478121428572</v>
      </c>
      <c r="J194" s="5">
        <f>SUMIF(Overview_Moving_Averages!$A$340:$A$503,MAs_stock_list_match!$A194,Overview_Moving_Averages!I$340:I$503)</f>
        <v>0</v>
      </c>
      <c r="K194" s="5">
        <f>SUMIF(Overview_Moving_Averages!$A$340:$A$503,MAs_stock_list_match!$A194,Overview_Moving_Averages!J$340:J$503)</f>
        <v>0</v>
      </c>
      <c r="L194" s="5">
        <f>SUMIF(Overview_Moving_Averages!$A$340:$A$503,MAs_stock_list_match!$A194,Overview_Moving_Averages!K$340:K$503)</f>
        <v>0</v>
      </c>
      <c r="M194" s="5">
        <f>SUMIF(Overview_Moving_Averages!$A$340:$A$503,MAs_stock_list_match!$A194,Overview_Moving_Averages!L$340:L$503)</f>
        <v>4.1428571428571432</v>
      </c>
      <c r="N194" s="5">
        <f>SUMIF(Overview_Moving_Averages!$A$340:$A$503,MAs_stock_list_match!$A194,Overview_Moving_Averages!M$340:M$503)</f>
        <v>0</v>
      </c>
      <c r="O194" s="5">
        <f>SUMIF(Overview_Moving_Averages!$A$340:$A$503,MAs_stock_list_match!$A194,Overview_Moving_Averages!N$340:N$503)</f>
        <v>0</v>
      </c>
      <c r="P194" s="5">
        <f>SUMIF(Overview_Moving_Averages!$A$340:$A$503,MAs_stock_list_match!$A194,Overview_Moving_Averages!O$340:O$503)</f>
        <v>78884.428571428565</v>
      </c>
      <c r="Q194" s="5">
        <f>SUMIF(Overview_Moving_Averages!$A$340:$A$503,MAs_stock_list_match!$A194,Overview_Moving_Averages!P$340:P$503)</f>
        <v>0</v>
      </c>
      <c r="R194" s="5">
        <f>SUMIF(Overview_Moving_Averages!$A$340:$A$503,MAs_stock_list_match!$A194,Overview_Moving_Averages!Q$340:Q$503)</f>
        <v>0</v>
      </c>
      <c r="S194" s="5">
        <f>SUMIF(Overview_Moving_Averages!$A$340:$A$503,MAs_stock_list_match!$A194,Overview_Moving_Averages!R$340:R$503)</f>
        <v>0</v>
      </c>
      <c r="T194" s="5">
        <f>SUMIF(Overview_Moving_Averages!$A$340:$A$503,MAs_stock_list_match!$A194,Overview_Moving_Averages!S$340:S$503)</f>
        <v>0</v>
      </c>
      <c r="U194" s="5">
        <f>SUMIF(Overview_Moving_Averages!$A$340:$A$503,MAs_stock_list_match!$A194,Overview_Moving_Averages!T$340:T$503)</f>
        <v>0</v>
      </c>
      <c r="V194" s="5">
        <f>SUMIF(Overview_Moving_Averages!$A$340:$A$503,MAs_stock_list_match!$A194,Overview_Moving_Averages!U$340:U$503)</f>
        <v>0</v>
      </c>
      <c r="W194" s="5">
        <f>SUMIF(Overview_Moving_Averages!$A$340:$A$503,MAs_stock_list_match!$A194,Overview_Moving_Averages!V$340:V$503)</f>
        <v>0</v>
      </c>
      <c r="X194" s="5">
        <f>SUMIF(Overview_Moving_Averages!$A$340:$A$503,MAs_stock_list_match!$A194,Overview_Moving_Averages!W$340:W$503)</f>
        <v>0</v>
      </c>
      <c r="Y194" s="5">
        <f>SUMIF(Overview_Moving_Averages!$A$340:$A$503,MAs_stock_list_match!$A194,Overview_Moving_Averages!X$340:X$503)</f>
        <v>0</v>
      </c>
    </row>
    <row r="195" spans="1:25" x14ac:dyDescent="0.3">
      <c r="A195" t="s">
        <v>71</v>
      </c>
      <c r="B195" t="s">
        <v>209</v>
      </c>
      <c r="C195" s="5">
        <f>SUMIF(Overview_Moving_Averages!$A$340:$A$503,MAs_stock_list_match!$A195,Overview_Moving_Averages!B$340:B$503)</f>
        <v>0</v>
      </c>
      <c r="D195" s="5">
        <f>SUMIF(Overview_Moving_Averages!$A$340:$A$503,MAs_stock_list_match!$A195,Overview_Moving_Averages!C$340:C$503)</f>
        <v>1098.9157142857143</v>
      </c>
      <c r="E195" s="5">
        <f>SUMIF(Overview_Moving_Averages!$A$340:$A$503,MAs_stock_list_match!$A195,Overview_Moving_Averages!D$340:D$503)</f>
        <v>23.784285714285716</v>
      </c>
      <c r="F195" s="5">
        <f>SUMIF(Overview_Moving_Averages!$A$340:$A$503,MAs_stock_list_match!$A195,Overview_Moving_Averages!E$340:E$503)</f>
        <v>0</v>
      </c>
      <c r="G195" s="5">
        <f>SUMIF(Overview_Moving_Averages!$A$340:$A$503,MAs_stock_list_match!$A195,Overview_Moving_Averages!F$340:F$503)</f>
        <v>0</v>
      </c>
      <c r="H195" s="5">
        <f>SUMIF(Overview_Moving_Averages!$A$340:$A$503,MAs_stock_list_match!$A195,Overview_Moving_Averages!G$340:G$503)</f>
        <v>0</v>
      </c>
      <c r="I195" s="5">
        <f>SUMIF(Overview_Moving_Averages!$A$340:$A$503,MAs_stock_list_match!$A195,Overview_Moving_Averages!H$340:H$503)</f>
        <v>5.9848571428571429</v>
      </c>
      <c r="J195" s="5">
        <f>SUMIF(Overview_Moving_Averages!$A$340:$A$503,MAs_stock_list_match!$A195,Overview_Moving_Averages!I$340:I$503)</f>
        <v>91.895857142857125</v>
      </c>
      <c r="K195" s="5">
        <f>SUMIF(Overview_Moving_Averages!$A$340:$A$503,MAs_stock_list_match!$A195,Overview_Moving_Averages!J$340:J$503)</f>
        <v>6110.8493285714276</v>
      </c>
      <c r="L195" s="5">
        <f>SUMIF(Overview_Moving_Averages!$A$340:$A$503,MAs_stock_list_match!$A195,Overview_Moving_Averages!K$340:K$503)</f>
        <v>0</v>
      </c>
      <c r="M195" s="5">
        <f>SUMIF(Overview_Moving_Averages!$A$340:$A$503,MAs_stock_list_match!$A195,Overview_Moving_Averages!L$340:L$503)</f>
        <v>0</v>
      </c>
      <c r="N195" s="5">
        <f>SUMIF(Overview_Moving_Averages!$A$340:$A$503,MAs_stock_list_match!$A195,Overview_Moving_Averages!M$340:M$503)</f>
        <v>1964.2277571428569</v>
      </c>
      <c r="O195" s="5">
        <f>SUMIF(Overview_Moving_Averages!$A$340:$A$503,MAs_stock_list_match!$A195,Overview_Moving_Averages!N$340:N$503)</f>
        <v>0</v>
      </c>
      <c r="P195" s="5">
        <f>SUMIF(Overview_Moving_Averages!$A$340:$A$503,MAs_stock_list_match!$A195,Overview_Moving_Averages!O$340:O$503)</f>
        <v>0</v>
      </c>
      <c r="Q195" s="5">
        <f>SUMIF(Overview_Moving_Averages!$A$340:$A$503,MAs_stock_list_match!$A195,Overview_Moving_Averages!P$340:P$503)</f>
        <v>0</v>
      </c>
      <c r="R195" s="5">
        <f>SUMIF(Overview_Moving_Averages!$A$340:$A$503,MAs_stock_list_match!$A195,Overview_Moving_Averages!Q$340:Q$503)</f>
        <v>109.96285714285715</v>
      </c>
      <c r="S195" s="5">
        <f>SUMIF(Overview_Moving_Averages!$A$340:$A$503,MAs_stock_list_match!$A195,Overview_Moving_Averages!R$340:R$503)</f>
        <v>0</v>
      </c>
      <c r="T195" s="5">
        <f>SUMIF(Overview_Moving_Averages!$A$340:$A$503,MAs_stock_list_match!$A195,Overview_Moving_Averages!S$340:S$503)</f>
        <v>736.09671428571448</v>
      </c>
      <c r="U195" s="5">
        <f>SUMIF(Overview_Moving_Averages!$A$340:$A$503,MAs_stock_list_match!$A195,Overview_Moving_Averages!T$340:T$503)</f>
        <v>1.1285714285714286</v>
      </c>
      <c r="V195" s="5">
        <f>SUMIF(Overview_Moving_Averages!$A$340:$A$503,MAs_stock_list_match!$A195,Overview_Moving_Averages!U$340:U$503)</f>
        <v>0</v>
      </c>
      <c r="W195" s="5">
        <f>SUMIF(Overview_Moving_Averages!$A$340:$A$503,MAs_stock_list_match!$A195,Overview_Moving_Averages!V$340:V$503)</f>
        <v>0</v>
      </c>
      <c r="X195" s="5">
        <f>SUMIF(Overview_Moving_Averages!$A$340:$A$503,MAs_stock_list_match!$A195,Overview_Moving_Averages!W$340:W$503)</f>
        <v>0</v>
      </c>
      <c r="Y195" s="5">
        <f>SUMIF(Overview_Moving_Averages!$A$340:$A$503,MAs_stock_list_match!$A195,Overview_Moving_Averages!X$340:X$503)</f>
        <v>0</v>
      </c>
    </row>
    <row r="196" spans="1:25" x14ac:dyDescent="0.3">
      <c r="A196" t="s">
        <v>72</v>
      </c>
      <c r="B196" t="s">
        <v>209</v>
      </c>
      <c r="C196" s="5">
        <f>SUMIF(Overview_Moving_Averages!$A$340:$A$503,MAs_stock_list_match!$A196,Overview_Moving_Averages!B$340:B$503)</f>
        <v>0</v>
      </c>
      <c r="D196" s="5">
        <f>SUMIF(Overview_Moving_Averages!$A$340:$A$503,MAs_stock_list_match!$A196,Overview_Moving_Averages!C$340:C$503)</f>
        <v>254.32142857142858</v>
      </c>
      <c r="E196" s="5">
        <f>SUMIF(Overview_Moving_Averages!$A$340:$A$503,MAs_stock_list_match!$A196,Overview_Moving_Averages!D$340:D$503)</f>
        <v>36.297142857142859</v>
      </c>
      <c r="F196" s="5">
        <f>SUMIF(Overview_Moving_Averages!$A$340:$A$503,MAs_stock_list_match!$A196,Overview_Moving_Averages!E$340:E$503)</f>
        <v>0</v>
      </c>
      <c r="G196" s="5">
        <f>SUMIF(Overview_Moving_Averages!$A$340:$A$503,MAs_stock_list_match!$A196,Overview_Moving_Averages!F$340:F$503)</f>
        <v>0</v>
      </c>
      <c r="H196" s="5">
        <f>SUMIF(Overview_Moving_Averages!$A$340:$A$503,MAs_stock_list_match!$A196,Overview_Moving_Averages!G$340:G$503)</f>
        <v>0</v>
      </c>
      <c r="I196" s="5">
        <f>SUMIF(Overview_Moving_Averages!$A$340:$A$503,MAs_stock_list_match!$A196,Overview_Moving_Averages!H$340:H$503)</f>
        <v>0</v>
      </c>
      <c r="J196" s="5">
        <f>SUMIF(Overview_Moving_Averages!$A$340:$A$503,MAs_stock_list_match!$A196,Overview_Moving_Averages!I$340:I$503)</f>
        <v>35.162857142857142</v>
      </c>
      <c r="K196" s="5">
        <f>SUMIF(Overview_Moving_Averages!$A$340:$A$503,MAs_stock_list_match!$A196,Overview_Moving_Averages!J$340:J$503)</f>
        <v>5009.8560571428579</v>
      </c>
      <c r="L196" s="5">
        <f>SUMIF(Overview_Moving_Averages!$A$340:$A$503,MAs_stock_list_match!$A196,Overview_Moving_Averages!K$340:K$503)</f>
        <v>0</v>
      </c>
      <c r="M196" s="5">
        <f>SUMIF(Overview_Moving_Averages!$A$340:$A$503,MAs_stock_list_match!$A196,Overview_Moving_Averages!L$340:L$503)</f>
        <v>0</v>
      </c>
      <c r="N196" s="5">
        <f>SUMIF(Overview_Moving_Averages!$A$340:$A$503,MAs_stock_list_match!$A196,Overview_Moving_Averages!M$340:M$503)</f>
        <v>9487.4510571428564</v>
      </c>
      <c r="O196" s="5">
        <f>SUMIF(Overview_Moving_Averages!$A$340:$A$503,MAs_stock_list_match!$A196,Overview_Moving_Averages!N$340:N$503)</f>
        <v>0.70841428571428566</v>
      </c>
      <c r="P196" s="5">
        <f>SUMIF(Overview_Moving_Averages!$A$340:$A$503,MAs_stock_list_match!$A196,Overview_Moving_Averages!O$340:O$503)</f>
        <v>0</v>
      </c>
      <c r="Q196" s="5">
        <f>SUMIF(Overview_Moving_Averages!$A$340:$A$503,MAs_stock_list_match!$A196,Overview_Moving_Averages!P$340:P$503)</f>
        <v>0</v>
      </c>
      <c r="R196" s="5">
        <f>SUMIF(Overview_Moving_Averages!$A$340:$A$503,MAs_stock_list_match!$A196,Overview_Moving_Averages!Q$340:Q$503)</f>
        <v>0</v>
      </c>
      <c r="S196" s="5">
        <f>SUMIF(Overview_Moving_Averages!$A$340:$A$503,MAs_stock_list_match!$A196,Overview_Moving_Averages!R$340:R$503)</f>
        <v>0</v>
      </c>
      <c r="T196" s="5">
        <f>SUMIF(Overview_Moving_Averages!$A$340:$A$503,MAs_stock_list_match!$A196,Overview_Moving_Averages!S$340:S$503)</f>
        <v>689.47857142857151</v>
      </c>
      <c r="U196" s="5">
        <f>SUMIF(Overview_Moving_Averages!$A$340:$A$503,MAs_stock_list_match!$A196,Overview_Moving_Averages!T$340:T$503)</f>
        <v>0</v>
      </c>
      <c r="V196" s="5">
        <f>SUMIF(Overview_Moving_Averages!$A$340:$A$503,MAs_stock_list_match!$A196,Overview_Moving_Averages!U$340:U$503)</f>
        <v>0</v>
      </c>
      <c r="W196" s="5">
        <f>SUMIF(Overview_Moving_Averages!$A$340:$A$503,MAs_stock_list_match!$A196,Overview_Moving_Averages!V$340:V$503)</f>
        <v>0</v>
      </c>
      <c r="X196" s="5">
        <f>SUMIF(Overview_Moving_Averages!$A$340:$A$503,MAs_stock_list_match!$A196,Overview_Moving_Averages!W$340:W$503)</f>
        <v>0</v>
      </c>
      <c r="Y196" s="5">
        <f>SUMIF(Overview_Moving_Averages!$A$340:$A$503,MAs_stock_list_match!$A196,Overview_Moving_Averages!X$340:X$503)</f>
        <v>0</v>
      </c>
    </row>
    <row r="197" spans="1:25" x14ac:dyDescent="0.3">
      <c r="A197" t="s">
        <v>73</v>
      </c>
      <c r="B197" t="s">
        <v>209</v>
      </c>
      <c r="C197" s="5">
        <f>SUMIF(Overview_Moving_Averages!$A$340:$A$503,MAs_stock_list_match!$A197,Overview_Moving_Averages!B$340:B$503)</f>
        <v>0</v>
      </c>
      <c r="D197" s="5">
        <f>SUMIF(Overview_Moving_Averages!$A$340:$A$503,MAs_stock_list_match!$A197,Overview_Moving_Averages!C$340:C$503)</f>
        <v>0</v>
      </c>
      <c r="E197" s="5">
        <f>SUMIF(Overview_Moving_Averages!$A$340:$A$503,MAs_stock_list_match!$A197,Overview_Moving_Averages!D$340:D$503)</f>
        <v>0</v>
      </c>
      <c r="F197" s="5">
        <f>SUMIF(Overview_Moving_Averages!$A$340:$A$503,MAs_stock_list_match!$A197,Overview_Moving_Averages!E$340:E$503)</f>
        <v>0</v>
      </c>
      <c r="G197" s="5">
        <f>SUMIF(Overview_Moving_Averages!$A$340:$A$503,MAs_stock_list_match!$A197,Overview_Moving_Averages!F$340:F$503)</f>
        <v>0</v>
      </c>
      <c r="H197" s="5">
        <f>SUMIF(Overview_Moving_Averages!$A$340:$A$503,MAs_stock_list_match!$A197,Overview_Moving_Averages!G$340:G$503)</f>
        <v>0</v>
      </c>
      <c r="I197" s="5">
        <f>SUMIF(Overview_Moving_Averages!$A$340:$A$503,MAs_stock_list_match!$A197,Overview_Moving_Averages!H$340:H$503)</f>
        <v>0</v>
      </c>
      <c r="J197" s="5">
        <f>SUMIF(Overview_Moving_Averages!$A$340:$A$503,MAs_stock_list_match!$A197,Overview_Moving_Averages!I$340:I$503)</f>
        <v>0</v>
      </c>
      <c r="K197" s="5">
        <f>SUMIF(Overview_Moving_Averages!$A$340:$A$503,MAs_stock_list_match!$A197,Overview_Moving_Averages!J$340:J$503)</f>
        <v>4918.753685714285</v>
      </c>
      <c r="L197" s="5">
        <f>SUMIF(Overview_Moving_Averages!$A$340:$A$503,MAs_stock_list_match!$A197,Overview_Moving_Averages!K$340:K$503)</f>
        <v>0</v>
      </c>
      <c r="M197" s="5">
        <f>SUMIF(Overview_Moving_Averages!$A$340:$A$503,MAs_stock_list_match!$A197,Overview_Moving_Averages!L$340:L$503)</f>
        <v>0</v>
      </c>
      <c r="N197" s="5">
        <f>SUMIF(Overview_Moving_Averages!$A$340:$A$503,MAs_stock_list_match!$A197,Overview_Moving_Averages!M$340:M$503)</f>
        <v>1700.1417714285715</v>
      </c>
      <c r="O197" s="5">
        <f>SUMIF(Overview_Moving_Averages!$A$340:$A$503,MAs_stock_list_match!$A197,Overview_Moving_Averages!N$340:N$503)</f>
        <v>0.70841428571428566</v>
      </c>
      <c r="P197" s="5">
        <f>SUMIF(Overview_Moving_Averages!$A$340:$A$503,MAs_stock_list_match!$A197,Overview_Moving_Averages!O$340:O$503)</f>
        <v>0</v>
      </c>
      <c r="Q197" s="5">
        <f>SUMIF(Overview_Moving_Averages!$A$340:$A$503,MAs_stock_list_match!$A197,Overview_Moving_Averages!P$340:P$503)</f>
        <v>0</v>
      </c>
      <c r="R197" s="5">
        <f>SUMIF(Overview_Moving_Averages!$A$340:$A$503,MAs_stock_list_match!$A197,Overview_Moving_Averages!Q$340:Q$503)</f>
        <v>0</v>
      </c>
      <c r="S197" s="5">
        <f>SUMIF(Overview_Moving_Averages!$A$340:$A$503,MAs_stock_list_match!$A197,Overview_Moving_Averages!R$340:R$503)</f>
        <v>0</v>
      </c>
      <c r="T197" s="5">
        <f>SUMIF(Overview_Moving_Averages!$A$340:$A$503,MAs_stock_list_match!$A197,Overview_Moving_Averages!S$340:S$503)</f>
        <v>0</v>
      </c>
      <c r="U197" s="5">
        <f>SUMIF(Overview_Moving_Averages!$A$340:$A$503,MAs_stock_list_match!$A197,Overview_Moving_Averages!T$340:T$503)</f>
        <v>0</v>
      </c>
      <c r="V197" s="5">
        <f>SUMIF(Overview_Moving_Averages!$A$340:$A$503,MAs_stock_list_match!$A197,Overview_Moving_Averages!U$340:U$503)</f>
        <v>0</v>
      </c>
      <c r="W197" s="5">
        <f>SUMIF(Overview_Moving_Averages!$A$340:$A$503,MAs_stock_list_match!$A197,Overview_Moving_Averages!V$340:V$503)</f>
        <v>0</v>
      </c>
      <c r="X197" s="5">
        <f>SUMIF(Overview_Moving_Averages!$A$340:$A$503,MAs_stock_list_match!$A197,Overview_Moving_Averages!W$340:W$503)</f>
        <v>0</v>
      </c>
      <c r="Y197" s="5">
        <f>SUMIF(Overview_Moving_Averages!$A$340:$A$503,MAs_stock_list_match!$A197,Overview_Moving_Averages!X$340:X$503)</f>
        <v>0</v>
      </c>
    </row>
    <row r="198" spans="1:25" x14ac:dyDescent="0.3">
      <c r="A198" t="s">
        <v>74</v>
      </c>
      <c r="B198" t="s">
        <v>209</v>
      </c>
      <c r="C198" s="5">
        <f>SUMIF(Overview_Moving_Averages!$A$340:$A$503,MAs_stock_list_match!$A198,Overview_Moving_Averages!B$340:B$503)</f>
        <v>73.98571428571428</v>
      </c>
      <c r="D198" s="5">
        <f>SUMIF(Overview_Moving_Averages!$A$340:$A$503,MAs_stock_list_match!$A198,Overview_Moving_Averages!C$340:C$503)</f>
        <v>764.13372857142861</v>
      </c>
      <c r="E198" s="5">
        <f>SUMIF(Overview_Moving_Averages!$A$340:$A$503,MAs_stock_list_match!$A198,Overview_Moving_Averages!D$340:D$503)</f>
        <v>3392.0614285714287</v>
      </c>
      <c r="F198" s="5">
        <f>SUMIF(Overview_Moving_Averages!$A$340:$A$503,MAs_stock_list_match!$A198,Overview_Moving_Averages!E$340:E$503)</f>
        <v>0</v>
      </c>
      <c r="G198" s="5">
        <f>SUMIF(Overview_Moving_Averages!$A$340:$A$503,MAs_stock_list_match!$A198,Overview_Moving_Averages!F$340:F$503)</f>
        <v>26012.838571428572</v>
      </c>
      <c r="H198" s="5">
        <f>SUMIF(Overview_Moving_Averages!$A$340:$A$503,MAs_stock_list_match!$A198,Overview_Moving_Averages!G$340:G$503)</f>
        <v>0</v>
      </c>
      <c r="I198" s="5">
        <f>SUMIF(Overview_Moving_Averages!$A$340:$A$503,MAs_stock_list_match!$A198,Overview_Moving_Averages!H$340:H$503)</f>
        <v>1.859</v>
      </c>
      <c r="J198" s="5">
        <f>SUMIF(Overview_Moving_Averages!$A$340:$A$503,MAs_stock_list_match!$A198,Overview_Moving_Averages!I$340:I$503)</f>
        <v>34235.133142857143</v>
      </c>
      <c r="K198" s="5">
        <f>SUMIF(Overview_Moving_Averages!$A$340:$A$503,MAs_stock_list_match!$A198,Overview_Moving_Averages!J$340:J$503)</f>
        <v>12068.843614285714</v>
      </c>
      <c r="L198" s="5">
        <f>SUMIF(Overview_Moving_Averages!$A$340:$A$503,MAs_stock_list_match!$A198,Overview_Moving_Averages!K$340:K$503)</f>
        <v>0</v>
      </c>
      <c r="M198" s="5">
        <f>SUMIF(Overview_Moving_Averages!$A$340:$A$503,MAs_stock_list_match!$A198,Overview_Moving_Averages!L$340:L$503)</f>
        <v>0</v>
      </c>
      <c r="N198" s="5">
        <f>SUMIF(Overview_Moving_Averages!$A$340:$A$503,MAs_stock_list_match!$A198,Overview_Moving_Averages!M$340:M$503)</f>
        <v>3229.5359857142857</v>
      </c>
      <c r="O198" s="5">
        <f>SUMIF(Overview_Moving_Averages!$A$340:$A$503,MAs_stock_list_match!$A198,Overview_Moving_Averages!N$340:N$503)</f>
        <v>0</v>
      </c>
      <c r="P198" s="5">
        <f>SUMIF(Overview_Moving_Averages!$A$340:$A$503,MAs_stock_list_match!$A198,Overview_Moving_Averages!O$340:O$503)</f>
        <v>0</v>
      </c>
      <c r="Q198" s="5">
        <f>SUMIF(Overview_Moving_Averages!$A$340:$A$503,MAs_stock_list_match!$A198,Overview_Moving_Averages!P$340:P$503)</f>
        <v>0</v>
      </c>
      <c r="R198" s="5">
        <f>SUMIF(Overview_Moving_Averages!$A$340:$A$503,MAs_stock_list_match!$A198,Overview_Moving_Averages!Q$340:Q$503)</f>
        <v>0</v>
      </c>
      <c r="S198" s="5">
        <f>SUMIF(Overview_Moving_Averages!$A$340:$A$503,MAs_stock_list_match!$A198,Overview_Moving_Averages!R$340:R$503)</f>
        <v>0</v>
      </c>
      <c r="T198" s="5">
        <f>SUMIF(Overview_Moving_Averages!$A$340:$A$503,MAs_stock_list_match!$A198,Overview_Moving_Averages!S$340:S$503)</f>
        <v>475.55657142857143</v>
      </c>
      <c r="U198" s="5">
        <f>SUMIF(Overview_Moving_Averages!$A$340:$A$503,MAs_stock_list_match!$A198,Overview_Moving_Averages!T$340:T$503)</f>
        <v>3738.0128571428572</v>
      </c>
      <c r="V198" s="5">
        <f>SUMIF(Overview_Moving_Averages!$A$340:$A$503,MAs_stock_list_match!$A198,Overview_Moving_Averages!U$340:U$503)</f>
        <v>6.7928571428571427</v>
      </c>
      <c r="W198" s="5">
        <f>SUMIF(Overview_Moving_Averages!$A$340:$A$503,MAs_stock_list_match!$A198,Overview_Moving_Averages!V$340:V$503)</f>
        <v>1.8185714285714287</v>
      </c>
      <c r="X198" s="5">
        <f>SUMIF(Overview_Moving_Averages!$A$340:$A$503,MAs_stock_list_match!$A198,Overview_Moving_Averages!W$340:W$503)</f>
        <v>0</v>
      </c>
      <c r="Y198" s="5">
        <f>SUMIF(Overview_Moving_Averages!$A$340:$A$503,MAs_stock_list_match!$A198,Overview_Moving_Averages!X$340:X$503)</f>
        <v>26.847485714285714</v>
      </c>
    </row>
    <row r="199" spans="1:25" x14ac:dyDescent="0.3">
      <c r="A199" t="s">
        <v>75</v>
      </c>
      <c r="B199" t="s">
        <v>209</v>
      </c>
      <c r="C199" s="5">
        <f>SUMIF(Overview_Moving_Averages!$A$340:$A$503,MAs_stock_list_match!$A199,Overview_Moving_Averages!B$340:B$503)</f>
        <v>0</v>
      </c>
      <c r="D199" s="5">
        <f>SUMIF(Overview_Moving_Averages!$A$340:$A$503,MAs_stock_list_match!$A199,Overview_Moving_Averages!C$340:C$503)</f>
        <v>0</v>
      </c>
      <c r="E199" s="5">
        <f>SUMIF(Overview_Moving_Averages!$A$340:$A$503,MAs_stock_list_match!$A199,Overview_Moving_Averages!D$340:D$503)</f>
        <v>0</v>
      </c>
      <c r="F199" s="5">
        <f>SUMIF(Overview_Moving_Averages!$A$340:$A$503,MAs_stock_list_match!$A199,Overview_Moving_Averages!E$340:E$503)</f>
        <v>0</v>
      </c>
      <c r="G199" s="5">
        <f>SUMIF(Overview_Moving_Averages!$A$340:$A$503,MAs_stock_list_match!$A199,Overview_Moving_Averages!F$340:F$503)</f>
        <v>6790.9357142857143</v>
      </c>
      <c r="H199" s="5">
        <f>SUMIF(Overview_Moving_Averages!$A$340:$A$503,MAs_stock_list_match!$A199,Overview_Moving_Averages!G$340:G$503)</f>
        <v>0</v>
      </c>
      <c r="I199" s="5">
        <f>SUMIF(Overview_Moving_Averages!$A$340:$A$503,MAs_stock_list_match!$A199,Overview_Moving_Averages!H$340:H$503)</f>
        <v>0</v>
      </c>
      <c r="J199" s="5">
        <f>SUMIF(Overview_Moving_Averages!$A$340:$A$503,MAs_stock_list_match!$A199,Overview_Moving_Averages!I$340:I$503)</f>
        <v>114.0362857142857</v>
      </c>
      <c r="K199" s="5">
        <f>SUMIF(Overview_Moving_Averages!$A$340:$A$503,MAs_stock_list_match!$A199,Overview_Moving_Averages!J$340:J$503)</f>
        <v>0</v>
      </c>
      <c r="L199" s="5">
        <f>SUMIF(Overview_Moving_Averages!$A$340:$A$503,MAs_stock_list_match!$A199,Overview_Moving_Averages!K$340:K$503)</f>
        <v>0</v>
      </c>
      <c r="M199" s="5">
        <f>SUMIF(Overview_Moving_Averages!$A$340:$A$503,MAs_stock_list_match!$A199,Overview_Moving_Averages!L$340:L$503)</f>
        <v>0</v>
      </c>
      <c r="N199" s="5">
        <f>SUMIF(Overview_Moving_Averages!$A$340:$A$503,MAs_stock_list_match!$A199,Overview_Moving_Averages!M$340:M$503)</f>
        <v>0</v>
      </c>
      <c r="O199" s="5">
        <f>SUMIF(Overview_Moving_Averages!$A$340:$A$503,MAs_stock_list_match!$A199,Overview_Moving_Averages!N$340:N$503)</f>
        <v>0</v>
      </c>
      <c r="P199" s="5">
        <f>SUMIF(Overview_Moving_Averages!$A$340:$A$503,MAs_stock_list_match!$A199,Overview_Moving_Averages!O$340:O$503)</f>
        <v>0</v>
      </c>
      <c r="Q199" s="5">
        <f>SUMIF(Overview_Moving_Averages!$A$340:$A$503,MAs_stock_list_match!$A199,Overview_Moving_Averages!P$340:P$503)</f>
        <v>0</v>
      </c>
      <c r="R199" s="5">
        <f>SUMIF(Overview_Moving_Averages!$A$340:$A$503,MAs_stock_list_match!$A199,Overview_Moving_Averages!Q$340:Q$503)</f>
        <v>0</v>
      </c>
      <c r="S199" s="5">
        <f>SUMIF(Overview_Moving_Averages!$A$340:$A$503,MAs_stock_list_match!$A199,Overview_Moving_Averages!R$340:R$503)</f>
        <v>0</v>
      </c>
      <c r="T199" s="5">
        <f>SUMIF(Overview_Moving_Averages!$A$340:$A$503,MAs_stock_list_match!$A199,Overview_Moving_Averages!S$340:S$503)</f>
        <v>0</v>
      </c>
      <c r="U199" s="5">
        <f>SUMIF(Overview_Moving_Averages!$A$340:$A$503,MAs_stock_list_match!$A199,Overview_Moving_Averages!T$340:T$503)</f>
        <v>0</v>
      </c>
      <c r="V199" s="5">
        <f>SUMIF(Overview_Moving_Averages!$A$340:$A$503,MAs_stock_list_match!$A199,Overview_Moving_Averages!U$340:U$503)</f>
        <v>0</v>
      </c>
      <c r="W199" s="5">
        <f>SUMIF(Overview_Moving_Averages!$A$340:$A$503,MAs_stock_list_match!$A199,Overview_Moving_Averages!V$340:V$503)</f>
        <v>2151.9699999999998</v>
      </c>
      <c r="X199" s="5">
        <f>SUMIF(Overview_Moving_Averages!$A$340:$A$503,MAs_stock_list_match!$A199,Overview_Moving_Averages!W$340:W$503)</f>
        <v>0</v>
      </c>
      <c r="Y199" s="5">
        <f>SUMIF(Overview_Moving_Averages!$A$340:$A$503,MAs_stock_list_match!$A199,Overview_Moving_Averages!X$340:X$503)</f>
        <v>0</v>
      </c>
    </row>
    <row r="200" spans="1:25" x14ac:dyDescent="0.3">
      <c r="A200" t="s">
        <v>198</v>
      </c>
      <c r="B200" t="s">
        <v>209</v>
      </c>
      <c r="C200" s="5">
        <f>SUMIF(Overview_Moving_Averages!$A$340:$A$503,MAs_stock_list_match!$A200,Overview_Moving_Averages!B$340:B$503)</f>
        <v>0</v>
      </c>
      <c r="D200" s="5">
        <f>SUMIF(Overview_Moving_Averages!$A$340:$A$503,MAs_stock_list_match!$A200,Overview_Moving_Averages!C$340:C$503)</f>
        <v>0</v>
      </c>
      <c r="E200" s="5">
        <f>SUMIF(Overview_Moving_Averages!$A$340:$A$503,MAs_stock_list_match!$A200,Overview_Moving_Averages!D$340:D$503)</f>
        <v>0</v>
      </c>
      <c r="F200" s="5">
        <f>SUMIF(Overview_Moving_Averages!$A$340:$A$503,MAs_stock_list_match!$A200,Overview_Moving_Averages!E$340:E$503)</f>
        <v>0</v>
      </c>
      <c r="G200" s="5">
        <f>SUMIF(Overview_Moving_Averages!$A$340:$A$503,MAs_stock_list_match!$A200,Overview_Moving_Averages!F$340:F$503)</f>
        <v>0</v>
      </c>
      <c r="H200" s="5">
        <f>SUMIF(Overview_Moving_Averages!$A$340:$A$503,MAs_stock_list_match!$A200,Overview_Moving_Averages!G$340:G$503)</f>
        <v>0</v>
      </c>
      <c r="I200" s="5">
        <f>SUMIF(Overview_Moving_Averages!$A$340:$A$503,MAs_stock_list_match!$A200,Overview_Moving_Averages!H$340:H$503)</f>
        <v>0</v>
      </c>
      <c r="J200" s="5">
        <f>SUMIF(Overview_Moving_Averages!$A$340:$A$503,MAs_stock_list_match!$A200,Overview_Moving_Averages!I$340:I$503)</f>
        <v>0</v>
      </c>
      <c r="K200" s="5">
        <f>SUMIF(Overview_Moving_Averages!$A$340:$A$503,MAs_stock_list_match!$A200,Overview_Moving_Averages!J$340:J$503)</f>
        <v>0</v>
      </c>
      <c r="L200" s="5">
        <f>SUMIF(Overview_Moving_Averages!$A$340:$A$503,MAs_stock_list_match!$A200,Overview_Moving_Averages!K$340:K$503)</f>
        <v>0</v>
      </c>
      <c r="M200" s="5">
        <f>SUMIF(Overview_Moving_Averages!$A$340:$A$503,MAs_stock_list_match!$A200,Overview_Moving_Averages!L$340:L$503)</f>
        <v>0</v>
      </c>
      <c r="N200" s="5">
        <f>SUMIF(Overview_Moving_Averages!$A$340:$A$503,MAs_stock_list_match!$A200,Overview_Moving_Averages!M$340:M$503)</f>
        <v>0</v>
      </c>
      <c r="O200" s="5">
        <f>SUMIF(Overview_Moving_Averages!$A$340:$A$503,MAs_stock_list_match!$A200,Overview_Moving_Averages!N$340:N$503)</f>
        <v>0</v>
      </c>
      <c r="P200" s="5">
        <f>SUMIF(Overview_Moving_Averages!$A$340:$A$503,MAs_stock_list_match!$A200,Overview_Moving_Averages!O$340:O$503)</f>
        <v>0</v>
      </c>
      <c r="Q200" s="5">
        <f>SUMIF(Overview_Moving_Averages!$A$340:$A$503,MAs_stock_list_match!$A200,Overview_Moving_Averages!P$340:P$503)</f>
        <v>0</v>
      </c>
      <c r="R200" s="5">
        <f>SUMIF(Overview_Moving_Averages!$A$340:$A$503,MAs_stock_list_match!$A200,Overview_Moving_Averages!Q$340:Q$503)</f>
        <v>0</v>
      </c>
      <c r="S200" s="5">
        <f>SUMIF(Overview_Moving_Averages!$A$340:$A$503,MAs_stock_list_match!$A200,Overview_Moving_Averages!R$340:R$503)</f>
        <v>0</v>
      </c>
      <c r="T200" s="5">
        <f>SUMIF(Overview_Moving_Averages!$A$340:$A$503,MAs_stock_list_match!$A200,Overview_Moving_Averages!S$340:S$503)</f>
        <v>0</v>
      </c>
      <c r="U200" s="5">
        <f>SUMIF(Overview_Moving_Averages!$A$340:$A$503,MAs_stock_list_match!$A200,Overview_Moving_Averages!T$340:T$503)</f>
        <v>0</v>
      </c>
      <c r="V200" s="5">
        <f>SUMIF(Overview_Moving_Averages!$A$340:$A$503,MAs_stock_list_match!$A200,Overview_Moving_Averages!U$340:U$503)</f>
        <v>0</v>
      </c>
      <c r="W200" s="5">
        <f>SUMIF(Overview_Moving_Averages!$A$340:$A$503,MAs_stock_list_match!$A200,Overview_Moving_Averages!V$340:V$503)</f>
        <v>0</v>
      </c>
      <c r="X200" s="5">
        <f>SUMIF(Overview_Moving_Averages!$A$340:$A$503,MAs_stock_list_match!$A200,Overview_Moving_Averages!W$340:W$503)</f>
        <v>0</v>
      </c>
      <c r="Y200" s="5">
        <f>SUMIF(Overview_Moving_Averages!$A$340:$A$503,MAs_stock_list_match!$A200,Overview_Moving_Averages!X$340:X$503)</f>
        <v>0</v>
      </c>
    </row>
    <row r="201" spans="1:25" x14ac:dyDescent="0.3">
      <c r="A201" t="s">
        <v>77</v>
      </c>
      <c r="B201" t="s">
        <v>209</v>
      </c>
      <c r="C201" s="5">
        <f>SUMIF(Overview_Moving_Averages!$A$340:$A$503,MAs_stock_list_match!$A201,Overview_Moving_Averages!B$340:B$503)</f>
        <v>0</v>
      </c>
      <c r="D201" s="5">
        <f>SUMIF(Overview_Moving_Averages!$A$340:$A$503,MAs_stock_list_match!$A201,Overview_Moving_Averages!C$340:C$503)</f>
        <v>0</v>
      </c>
      <c r="E201" s="5">
        <f>SUMIF(Overview_Moving_Averages!$A$340:$A$503,MAs_stock_list_match!$A201,Overview_Moving_Averages!D$340:D$503)</f>
        <v>0</v>
      </c>
      <c r="F201" s="5">
        <f>SUMIF(Overview_Moving_Averages!$A$340:$A$503,MAs_stock_list_match!$A201,Overview_Moving_Averages!E$340:E$503)</f>
        <v>0</v>
      </c>
      <c r="G201" s="5">
        <f>SUMIF(Overview_Moving_Averages!$A$340:$A$503,MAs_stock_list_match!$A201,Overview_Moving_Averages!F$340:F$503)</f>
        <v>9658.3742857142843</v>
      </c>
      <c r="H201" s="5">
        <f>SUMIF(Overview_Moving_Averages!$A$340:$A$503,MAs_stock_list_match!$A201,Overview_Moving_Averages!G$340:G$503)</f>
        <v>0</v>
      </c>
      <c r="I201" s="5">
        <f>SUMIF(Overview_Moving_Averages!$A$340:$A$503,MAs_stock_list_match!$A201,Overview_Moving_Averages!H$340:H$503)</f>
        <v>0</v>
      </c>
      <c r="J201" s="5">
        <f>SUMIF(Overview_Moving_Averages!$A$340:$A$503,MAs_stock_list_match!$A201,Overview_Moving_Averages!I$340:I$503)</f>
        <v>0</v>
      </c>
      <c r="K201" s="5">
        <f>SUMIF(Overview_Moving_Averages!$A$340:$A$503,MAs_stock_list_match!$A201,Overview_Moving_Averages!J$340:J$503)</f>
        <v>0</v>
      </c>
      <c r="L201" s="5">
        <f>SUMIF(Overview_Moving_Averages!$A$340:$A$503,MAs_stock_list_match!$A201,Overview_Moving_Averages!K$340:K$503)</f>
        <v>0</v>
      </c>
      <c r="M201" s="5">
        <f>SUMIF(Overview_Moving_Averages!$A$340:$A$503,MAs_stock_list_match!$A201,Overview_Moving_Averages!L$340:L$503)</f>
        <v>0</v>
      </c>
      <c r="N201" s="5">
        <f>SUMIF(Overview_Moving_Averages!$A$340:$A$503,MAs_stock_list_match!$A201,Overview_Moving_Averages!M$340:M$503)</f>
        <v>0</v>
      </c>
      <c r="O201" s="5">
        <f>SUMIF(Overview_Moving_Averages!$A$340:$A$503,MAs_stock_list_match!$A201,Overview_Moving_Averages!N$340:N$503)</f>
        <v>0</v>
      </c>
      <c r="P201" s="5">
        <f>SUMIF(Overview_Moving_Averages!$A$340:$A$503,MAs_stock_list_match!$A201,Overview_Moving_Averages!O$340:O$503)</f>
        <v>0</v>
      </c>
      <c r="Q201" s="5">
        <f>SUMIF(Overview_Moving_Averages!$A$340:$A$503,MAs_stock_list_match!$A201,Overview_Moving_Averages!P$340:P$503)</f>
        <v>0</v>
      </c>
      <c r="R201" s="5">
        <f>SUMIF(Overview_Moving_Averages!$A$340:$A$503,MAs_stock_list_match!$A201,Overview_Moving_Averages!Q$340:Q$503)</f>
        <v>0</v>
      </c>
      <c r="S201" s="5">
        <f>SUMIF(Overview_Moving_Averages!$A$340:$A$503,MAs_stock_list_match!$A201,Overview_Moving_Averages!R$340:R$503)</f>
        <v>0</v>
      </c>
      <c r="T201" s="5">
        <f>SUMIF(Overview_Moving_Averages!$A$340:$A$503,MAs_stock_list_match!$A201,Overview_Moving_Averages!S$340:S$503)</f>
        <v>0</v>
      </c>
      <c r="U201" s="5">
        <f>SUMIF(Overview_Moving_Averages!$A$340:$A$503,MAs_stock_list_match!$A201,Overview_Moving_Averages!T$340:T$503)</f>
        <v>0</v>
      </c>
      <c r="V201" s="5">
        <f>SUMIF(Overview_Moving_Averages!$A$340:$A$503,MAs_stock_list_match!$A201,Overview_Moving_Averages!U$340:U$503)</f>
        <v>0</v>
      </c>
      <c r="W201" s="5">
        <f>SUMIF(Overview_Moving_Averages!$A$340:$A$503,MAs_stock_list_match!$A201,Overview_Moving_Averages!V$340:V$503)</f>
        <v>15323.358571428573</v>
      </c>
      <c r="X201" s="5">
        <f>SUMIF(Overview_Moving_Averages!$A$340:$A$503,MAs_stock_list_match!$A201,Overview_Moving_Averages!W$340:W$503)</f>
        <v>0</v>
      </c>
      <c r="Y201" s="5">
        <f>SUMIF(Overview_Moving_Averages!$A$340:$A$503,MAs_stock_list_match!$A201,Overview_Moving_Averages!X$340:X$503)</f>
        <v>0</v>
      </c>
    </row>
    <row r="202" spans="1:25" x14ac:dyDescent="0.3">
      <c r="A202" t="s">
        <v>78</v>
      </c>
      <c r="B202" t="s">
        <v>209</v>
      </c>
      <c r="C202" s="5">
        <f>SUMIF(Overview_Moving_Averages!$A$340:$A$503,MAs_stock_list_match!$A202,Overview_Moving_Averages!B$340:B$503)</f>
        <v>0</v>
      </c>
      <c r="D202" s="5">
        <f>SUMIF(Overview_Moving_Averages!$A$340:$A$503,MAs_stock_list_match!$A202,Overview_Moving_Averages!C$340:C$503)</f>
        <v>0</v>
      </c>
      <c r="E202" s="5">
        <f>SUMIF(Overview_Moving_Averages!$A$340:$A$503,MAs_stock_list_match!$A202,Overview_Moving_Averages!D$340:D$503)</f>
        <v>0</v>
      </c>
      <c r="F202" s="5">
        <f>SUMIF(Overview_Moving_Averages!$A$340:$A$503,MAs_stock_list_match!$A202,Overview_Moving_Averages!E$340:E$503)</f>
        <v>0</v>
      </c>
      <c r="G202" s="5">
        <f>SUMIF(Overview_Moving_Averages!$A$340:$A$503,MAs_stock_list_match!$A202,Overview_Moving_Averages!F$340:F$503)</f>
        <v>3.774285714285714</v>
      </c>
      <c r="H202" s="5">
        <f>SUMIF(Overview_Moving_Averages!$A$340:$A$503,MAs_stock_list_match!$A202,Overview_Moving_Averages!G$340:G$503)</f>
        <v>0</v>
      </c>
      <c r="I202" s="5">
        <f>SUMIF(Overview_Moving_Averages!$A$340:$A$503,MAs_stock_list_match!$A202,Overview_Moving_Averages!H$340:H$503)</f>
        <v>0</v>
      </c>
      <c r="J202" s="5">
        <f>SUMIF(Overview_Moving_Averages!$A$340:$A$503,MAs_stock_list_match!$A202,Overview_Moving_Averages!I$340:I$503)</f>
        <v>0</v>
      </c>
      <c r="K202" s="5">
        <f>SUMIF(Overview_Moving_Averages!$A$340:$A$503,MAs_stock_list_match!$A202,Overview_Moving_Averages!J$340:J$503)</f>
        <v>0</v>
      </c>
      <c r="L202" s="5">
        <f>SUMIF(Overview_Moving_Averages!$A$340:$A$503,MAs_stock_list_match!$A202,Overview_Moving_Averages!K$340:K$503)</f>
        <v>0</v>
      </c>
      <c r="M202" s="5">
        <f>SUMIF(Overview_Moving_Averages!$A$340:$A$503,MAs_stock_list_match!$A202,Overview_Moving_Averages!L$340:L$503)</f>
        <v>0</v>
      </c>
      <c r="N202" s="5">
        <f>SUMIF(Overview_Moving_Averages!$A$340:$A$503,MAs_stock_list_match!$A202,Overview_Moving_Averages!M$340:M$503)</f>
        <v>0</v>
      </c>
      <c r="O202" s="5">
        <f>SUMIF(Overview_Moving_Averages!$A$340:$A$503,MAs_stock_list_match!$A202,Overview_Moving_Averages!N$340:N$503)</f>
        <v>0</v>
      </c>
      <c r="P202" s="5">
        <f>SUMIF(Overview_Moving_Averages!$A$340:$A$503,MAs_stock_list_match!$A202,Overview_Moving_Averages!O$340:O$503)</f>
        <v>0</v>
      </c>
      <c r="Q202" s="5">
        <f>SUMIF(Overview_Moving_Averages!$A$340:$A$503,MAs_stock_list_match!$A202,Overview_Moving_Averages!P$340:P$503)</f>
        <v>0</v>
      </c>
      <c r="R202" s="5">
        <f>SUMIF(Overview_Moving_Averages!$A$340:$A$503,MAs_stock_list_match!$A202,Overview_Moving_Averages!Q$340:Q$503)</f>
        <v>0</v>
      </c>
      <c r="S202" s="5">
        <f>SUMIF(Overview_Moving_Averages!$A$340:$A$503,MAs_stock_list_match!$A202,Overview_Moving_Averages!R$340:R$503)</f>
        <v>0</v>
      </c>
      <c r="T202" s="5">
        <f>SUMIF(Overview_Moving_Averages!$A$340:$A$503,MAs_stock_list_match!$A202,Overview_Moving_Averages!S$340:S$503)</f>
        <v>0</v>
      </c>
      <c r="U202" s="5">
        <f>SUMIF(Overview_Moving_Averages!$A$340:$A$503,MAs_stock_list_match!$A202,Overview_Moving_Averages!T$340:T$503)</f>
        <v>0</v>
      </c>
      <c r="V202" s="5">
        <f>SUMIF(Overview_Moving_Averages!$A$340:$A$503,MAs_stock_list_match!$A202,Overview_Moving_Averages!U$340:U$503)</f>
        <v>0</v>
      </c>
      <c r="W202" s="5">
        <f>SUMIF(Overview_Moving_Averages!$A$340:$A$503,MAs_stock_list_match!$A202,Overview_Moving_Averages!V$340:V$503)</f>
        <v>29.220000000000002</v>
      </c>
      <c r="X202" s="5">
        <f>SUMIF(Overview_Moving_Averages!$A$340:$A$503,MAs_stock_list_match!$A202,Overview_Moving_Averages!W$340:W$503)</f>
        <v>0</v>
      </c>
      <c r="Y202" s="5">
        <f>SUMIF(Overview_Moving_Averages!$A$340:$A$503,MAs_stock_list_match!$A202,Overview_Moving_Averages!X$340:X$503)</f>
        <v>0</v>
      </c>
    </row>
    <row r="203" spans="1:25" x14ac:dyDescent="0.3">
      <c r="A203" t="s">
        <v>80</v>
      </c>
      <c r="B203" t="s">
        <v>209</v>
      </c>
      <c r="C203" s="5">
        <f>SUMIF(Overview_Moving_Averages!$A$340:$A$503,MAs_stock_list_match!$A203,Overview_Moving_Averages!B$340:B$503)</f>
        <v>2.8571428571428574E-2</v>
      </c>
      <c r="D203" s="5">
        <f>SUMIF(Overview_Moving_Averages!$A$340:$A$503,MAs_stock_list_match!$A203,Overview_Moving_Averages!C$340:C$503)</f>
        <v>0.46984285714285712</v>
      </c>
      <c r="E203" s="5">
        <f>SUMIF(Overview_Moving_Averages!$A$340:$A$503,MAs_stock_list_match!$A203,Overview_Moving_Averages!D$340:D$503)</f>
        <v>0</v>
      </c>
      <c r="F203" s="5">
        <f>SUMIF(Overview_Moving_Averages!$A$340:$A$503,MAs_stock_list_match!$A203,Overview_Moving_Averages!E$340:E$503)</f>
        <v>0</v>
      </c>
      <c r="G203" s="5">
        <f>SUMIF(Overview_Moving_Averages!$A$340:$A$503,MAs_stock_list_match!$A203,Overview_Moving_Averages!F$340:F$503)</f>
        <v>176.72142857142859</v>
      </c>
      <c r="H203" s="5">
        <f>SUMIF(Overview_Moving_Averages!$A$340:$A$503,MAs_stock_list_match!$A203,Overview_Moving_Averages!G$340:G$503)</f>
        <v>0</v>
      </c>
      <c r="I203" s="5">
        <f>SUMIF(Overview_Moving_Averages!$A$340:$A$503,MAs_stock_list_match!$A203,Overview_Moving_Averages!H$340:H$503)</f>
        <v>0</v>
      </c>
      <c r="J203" s="5">
        <f>SUMIF(Overview_Moving_Averages!$A$340:$A$503,MAs_stock_list_match!$A203,Overview_Moving_Averages!I$340:I$503)</f>
        <v>140.59742857142857</v>
      </c>
      <c r="K203" s="5">
        <f>SUMIF(Overview_Moving_Averages!$A$340:$A$503,MAs_stock_list_match!$A203,Overview_Moving_Averages!J$340:J$503)</f>
        <v>2040.9004714285713</v>
      </c>
      <c r="L203" s="5">
        <f>SUMIF(Overview_Moving_Averages!$A$340:$A$503,MAs_stock_list_match!$A203,Overview_Moving_Averages!K$340:K$503)</f>
        <v>0</v>
      </c>
      <c r="M203" s="5">
        <f>SUMIF(Overview_Moving_Averages!$A$340:$A$503,MAs_stock_list_match!$A203,Overview_Moving_Averages!L$340:L$503)</f>
        <v>0</v>
      </c>
      <c r="N203" s="5">
        <f>SUMIF(Overview_Moving_Averages!$A$340:$A$503,MAs_stock_list_match!$A203,Overview_Moving_Averages!M$340:M$503)</f>
        <v>303.58092857142856</v>
      </c>
      <c r="O203" s="5">
        <f>SUMIF(Overview_Moving_Averages!$A$340:$A$503,MAs_stock_list_match!$A203,Overview_Moving_Averages!N$340:N$503)</f>
        <v>0</v>
      </c>
      <c r="P203" s="5">
        <f>SUMIF(Overview_Moving_Averages!$A$340:$A$503,MAs_stock_list_match!$A203,Overview_Moving_Averages!O$340:O$503)</f>
        <v>0</v>
      </c>
      <c r="Q203" s="5">
        <f>SUMIF(Overview_Moving_Averages!$A$340:$A$503,MAs_stock_list_match!$A203,Overview_Moving_Averages!P$340:P$503)</f>
        <v>0</v>
      </c>
      <c r="R203" s="5">
        <f>SUMIF(Overview_Moving_Averages!$A$340:$A$503,MAs_stock_list_match!$A203,Overview_Moving_Averages!Q$340:Q$503)</f>
        <v>0</v>
      </c>
      <c r="S203" s="5">
        <f>SUMIF(Overview_Moving_Averages!$A$340:$A$503,MAs_stock_list_match!$A203,Overview_Moving_Averages!R$340:R$503)</f>
        <v>0</v>
      </c>
      <c r="T203" s="5">
        <f>SUMIF(Overview_Moving_Averages!$A$340:$A$503,MAs_stock_list_match!$A203,Overview_Moving_Averages!S$340:S$503)</f>
        <v>0</v>
      </c>
      <c r="U203" s="5">
        <f>SUMIF(Overview_Moving_Averages!$A$340:$A$503,MAs_stock_list_match!$A203,Overview_Moving_Averages!T$340:T$503)</f>
        <v>0</v>
      </c>
      <c r="V203" s="5">
        <f>SUMIF(Overview_Moving_Averages!$A$340:$A$503,MAs_stock_list_match!$A203,Overview_Moving_Averages!U$340:U$503)</f>
        <v>0</v>
      </c>
      <c r="W203" s="5">
        <f>SUMIF(Overview_Moving_Averages!$A$340:$A$503,MAs_stock_list_match!$A203,Overview_Moving_Averages!V$340:V$503)</f>
        <v>0</v>
      </c>
      <c r="X203" s="5">
        <f>SUMIF(Overview_Moving_Averages!$A$340:$A$503,MAs_stock_list_match!$A203,Overview_Moving_Averages!W$340:W$503)</f>
        <v>0</v>
      </c>
      <c r="Y203" s="5">
        <f>SUMIF(Overview_Moving_Averages!$A$340:$A$503,MAs_stock_list_match!$A203,Overview_Moving_Averages!X$340:X$503)</f>
        <v>0</v>
      </c>
    </row>
    <row r="204" spans="1:25" x14ac:dyDescent="0.3">
      <c r="A204" t="s">
        <v>81</v>
      </c>
      <c r="B204" t="s">
        <v>209</v>
      </c>
      <c r="C204" s="5">
        <f>SUMIF(Overview_Moving_Averages!$A$340:$A$503,MAs_stock_list_match!$A204,Overview_Moving_Averages!B$340:B$503)</f>
        <v>0</v>
      </c>
      <c r="D204" s="5">
        <f>SUMIF(Overview_Moving_Averages!$A$340:$A$503,MAs_stock_list_match!$A204,Overview_Moving_Averages!C$340:C$503)</f>
        <v>0</v>
      </c>
      <c r="E204" s="5">
        <f>SUMIF(Overview_Moving_Averages!$A$340:$A$503,MAs_stock_list_match!$A204,Overview_Moving_Averages!D$340:D$503)</f>
        <v>0</v>
      </c>
      <c r="F204" s="5">
        <f>SUMIF(Overview_Moving_Averages!$A$340:$A$503,MAs_stock_list_match!$A204,Overview_Moving_Averages!E$340:E$503)</f>
        <v>0</v>
      </c>
      <c r="G204" s="5">
        <f>SUMIF(Overview_Moving_Averages!$A$340:$A$503,MAs_stock_list_match!$A204,Overview_Moving_Averages!F$340:F$503)</f>
        <v>116.24142857142859</v>
      </c>
      <c r="H204" s="5">
        <f>SUMIF(Overview_Moving_Averages!$A$340:$A$503,MAs_stock_list_match!$A204,Overview_Moving_Averages!G$340:G$503)</f>
        <v>0</v>
      </c>
      <c r="I204" s="5">
        <f>SUMIF(Overview_Moving_Averages!$A$340:$A$503,MAs_stock_list_match!$A204,Overview_Moving_Averages!H$340:H$503)</f>
        <v>0</v>
      </c>
      <c r="J204" s="5">
        <f>SUMIF(Overview_Moving_Averages!$A$340:$A$503,MAs_stock_list_match!$A204,Overview_Moving_Averages!I$340:I$503)</f>
        <v>9.5109999999999992</v>
      </c>
      <c r="K204" s="5">
        <f>SUMIF(Overview_Moving_Averages!$A$340:$A$503,MAs_stock_list_match!$A204,Overview_Moving_Averages!J$340:J$503)</f>
        <v>144.83154285714286</v>
      </c>
      <c r="L204" s="5">
        <f>SUMIF(Overview_Moving_Averages!$A$340:$A$503,MAs_stock_list_match!$A204,Overview_Moving_Averages!K$340:K$503)</f>
        <v>0</v>
      </c>
      <c r="M204" s="5">
        <f>SUMIF(Overview_Moving_Averages!$A$340:$A$503,MAs_stock_list_match!$A204,Overview_Moving_Averages!L$340:L$503)</f>
        <v>0</v>
      </c>
      <c r="N204" s="5">
        <f>SUMIF(Overview_Moving_Averages!$A$340:$A$503,MAs_stock_list_match!$A204,Overview_Moving_Averages!M$340:M$503)</f>
        <v>299.6334714285714</v>
      </c>
      <c r="O204" s="5">
        <f>SUMIF(Overview_Moving_Averages!$A$340:$A$503,MAs_stock_list_match!$A204,Overview_Moving_Averages!N$340:N$503)</f>
        <v>0</v>
      </c>
      <c r="P204" s="5">
        <f>SUMIF(Overview_Moving_Averages!$A$340:$A$503,MAs_stock_list_match!$A204,Overview_Moving_Averages!O$340:O$503)</f>
        <v>0</v>
      </c>
      <c r="Q204" s="5">
        <f>SUMIF(Overview_Moving_Averages!$A$340:$A$503,MAs_stock_list_match!$A204,Overview_Moving_Averages!P$340:P$503)</f>
        <v>0</v>
      </c>
      <c r="R204" s="5">
        <f>SUMIF(Overview_Moving_Averages!$A$340:$A$503,MAs_stock_list_match!$A204,Overview_Moving_Averages!Q$340:Q$503)</f>
        <v>0</v>
      </c>
      <c r="S204" s="5">
        <f>SUMIF(Overview_Moving_Averages!$A$340:$A$503,MAs_stock_list_match!$A204,Overview_Moving_Averages!R$340:R$503)</f>
        <v>0</v>
      </c>
      <c r="T204" s="5">
        <f>SUMIF(Overview_Moving_Averages!$A$340:$A$503,MAs_stock_list_match!$A204,Overview_Moving_Averages!S$340:S$503)</f>
        <v>0</v>
      </c>
      <c r="U204" s="5">
        <f>SUMIF(Overview_Moving_Averages!$A$340:$A$503,MAs_stock_list_match!$A204,Overview_Moving_Averages!T$340:T$503)</f>
        <v>0</v>
      </c>
      <c r="V204" s="5">
        <f>SUMIF(Overview_Moving_Averages!$A$340:$A$503,MAs_stock_list_match!$A204,Overview_Moving_Averages!U$340:U$503)</f>
        <v>0</v>
      </c>
      <c r="W204" s="5">
        <f>SUMIF(Overview_Moving_Averages!$A$340:$A$503,MAs_stock_list_match!$A204,Overview_Moving_Averages!V$340:V$503)</f>
        <v>0</v>
      </c>
      <c r="X204" s="5">
        <f>SUMIF(Overview_Moving_Averages!$A$340:$A$503,MAs_stock_list_match!$A204,Overview_Moving_Averages!W$340:W$503)</f>
        <v>0</v>
      </c>
      <c r="Y204" s="5">
        <f>SUMIF(Overview_Moving_Averages!$A$340:$A$503,MAs_stock_list_match!$A204,Overview_Moving_Averages!X$340:X$503)</f>
        <v>0</v>
      </c>
    </row>
    <row r="205" spans="1:25" x14ac:dyDescent="0.3">
      <c r="A205" t="s">
        <v>84</v>
      </c>
      <c r="B205" t="s">
        <v>209</v>
      </c>
      <c r="C205" s="5">
        <f>SUMIF(Overview_Moving_Averages!$A$340:$A$503,MAs_stock_list_match!$A205,Overview_Moving_Averages!B$340:B$503)</f>
        <v>0</v>
      </c>
      <c r="D205" s="5">
        <f>SUMIF(Overview_Moving_Averages!$A$340:$A$503,MAs_stock_list_match!$A205,Overview_Moving_Averages!C$340:C$503)</f>
        <v>0</v>
      </c>
      <c r="E205" s="5">
        <f>SUMIF(Overview_Moving_Averages!$A$340:$A$503,MAs_stock_list_match!$A205,Overview_Moving_Averages!D$340:D$503)</f>
        <v>0</v>
      </c>
      <c r="F205" s="5">
        <f>SUMIF(Overview_Moving_Averages!$A$340:$A$503,MAs_stock_list_match!$A205,Overview_Moving_Averages!E$340:E$503)</f>
        <v>0</v>
      </c>
      <c r="G205" s="5">
        <f>SUMIF(Overview_Moving_Averages!$A$340:$A$503,MAs_stock_list_match!$A205,Overview_Moving_Averages!F$340:F$503)</f>
        <v>0</v>
      </c>
      <c r="H205" s="5">
        <f>SUMIF(Overview_Moving_Averages!$A$340:$A$503,MAs_stock_list_match!$A205,Overview_Moving_Averages!G$340:G$503)</f>
        <v>0</v>
      </c>
      <c r="I205" s="5">
        <f>SUMIF(Overview_Moving_Averages!$A$340:$A$503,MAs_stock_list_match!$A205,Overview_Moving_Averages!H$340:H$503)</f>
        <v>260.50187285714281</v>
      </c>
      <c r="J205" s="5">
        <f>SUMIF(Overview_Moving_Averages!$A$340:$A$503,MAs_stock_list_match!$A205,Overview_Moving_Averages!I$340:I$503)</f>
        <v>0</v>
      </c>
      <c r="K205" s="5">
        <f>SUMIF(Overview_Moving_Averages!$A$340:$A$503,MAs_stock_list_match!$A205,Overview_Moving_Averages!J$340:J$503)</f>
        <v>0</v>
      </c>
      <c r="L205" s="5">
        <f>SUMIF(Overview_Moving_Averages!$A$340:$A$503,MAs_stock_list_match!$A205,Overview_Moving_Averages!K$340:K$503)</f>
        <v>0</v>
      </c>
      <c r="M205" s="5">
        <f>SUMIF(Overview_Moving_Averages!$A$340:$A$503,MAs_stock_list_match!$A205,Overview_Moving_Averages!L$340:L$503)</f>
        <v>0</v>
      </c>
      <c r="N205" s="5">
        <f>SUMIF(Overview_Moving_Averages!$A$340:$A$503,MAs_stock_list_match!$A205,Overview_Moving_Averages!M$340:M$503)</f>
        <v>0</v>
      </c>
      <c r="O205" s="5">
        <f>SUMIF(Overview_Moving_Averages!$A$340:$A$503,MAs_stock_list_match!$A205,Overview_Moving_Averages!N$340:N$503)</f>
        <v>0</v>
      </c>
      <c r="P205" s="5">
        <f>SUMIF(Overview_Moving_Averages!$A$340:$A$503,MAs_stock_list_match!$A205,Overview_Moving_Averages!O$340:O$503)</f>
        <v>6418.5714285714284</v>
      </c>
      <c r="Q205" s="5">
        <f>SUMIF(Overview_Moving_Averages!$A$340:$A$503,MAs_stock_list_match!$A205,Overview_Moving_Averages!P$340:P$503)</f>
        <v>0</v>
      </c>
      <c r="R205" s="5">
        <f>SUMIF(Overview_Moving_Averages!$A$340:$A$503,MAs_stock_list_match!$A205,Overview_Moving_Averages!Q$340:Q$503)</f>
        <v>0</v>
      </c>
      <c r="S205" s="5">
        <f>SUMIF(Overview_Moving_Averages!$A$340:$A$503,MAs_stock_list_match!$A205,Overview_Moving_Averages!R$340:R$503)</f>
        <v>0</v>
      </c>
      <c r="T205" s="5">
        <f>SUMIF(Overview_Moving_Averages!$A$340:$A$503,MAs_stock_list_match!$A205,Overview_Moving_Averages!S$340:S$503)</f>
        <v>0</v>
      </c>
      <c r="U205" s="5">
        <f>SUMIF(Overview_Moving_Averages!$A$340:$A$503,MAs_stock_list_match!$A205,Overview_Moving_Averages!T$340:T$503)</f>
        <v>185.84</v>
      </c>
      <c r="V205" s="5">
        <f>SUMIF(Overview_Moving_Averages!$A$340:$A$503,MAs_stock_list_match!$A205,Overview_Moving_Averages!U$340:U$503)</f>
        <v>0</v>
      </c>
      <c r="W205" s="5">
        <f>SUMIF(Overview_Moving_Averages!$A$340:$A$503,MAs_stock_list_match!$A205,Overview_Moving_Averages!V$340:V$503)</f>
        <v>0</v>
      </c>
      <c r="X205" s="5">
        <f>SUMIF(Overview_Moving_Averages!$A$340:$A$503,MAs_stock_list_match!$A205,Overview_Moving_Averages!W$340:W$503)</f>
        <v>0</v>
      </c>
      <c r="Y205" s="5">
        <f>SUMIF(Overview_Moving_Averages!$A$340:$A$503,MAs_stock_list_match!$A205,Overview_Moving_Averages!X$340:X$503)</f>
        <v>0</v>
      </c>
    </row>
    <row r="206" spans="1:25" x14ac:dyDescent="0.3">
      <c r="A206" t="s">
        <v>86</v>
      </c>
      <c r="B206" t="s">
        <v>209</v>
      </c>
      <c r="C206" s="5">
        <f>SUMIF(Overview_Moving_Averages!$A$340:$A$503,MAs_stock_list_match!$A206,Overview_Moving_Averages!B$340:B$503)</f>
        <v>105.01428571428572</v>
      </c>
      <c r="D206" s="5">
        <f>SUMIF(Overview_Moving_Averages!$A$340:$A$503,MAs_stock_list_match!$A206,Overview_Moving_Averages!C$340:C$503)</f>
        <v>22585.496485714284</v>
      </c>
      <c r="E206" s="5">
        <f>SUMIF(Overview_Moving_Averages!$A$340:$A$503,MAs_stock_list_match!$A206,Overview_Moving_Averages!D$340:D$503)</f>
        <v>38394.777142857143</v>
      </c>
      <c r="F206" s="5">
        <f>SUMIF(Overview_Moving_Averages!$A$340:$A$503,MAs_stock_list_match!$A206,Overview_Moving_Averages!E$340:E$503)</f>
        <v>1.4285714285714287E-4</v>
      </c>
      <c r="G206" s="5">
        <f>SUMIF(Overview_Moving_Averages!$A$340:$A$503,MAs_stock_list_match!$A206,Overview_Moving_Averages!F$340:F$503)</f>
        <v>30542.489999999998</v>
      </c>
      <c r="H206" s="5">
        <f>SUMIF(Overview_Moving_Averages!$A$340:$A$503,MAs_stock_list_match!$A206,Overview_Moving_Averages!G$340:G$503)</f>
        <v>0</v>
      </c>
      <c r="I206" s="5">
        <f>SUMIF(Overview_Moving_Averages!$A$340:$A$503,MAs_stock_list_match!$A206,Overview_Moving_Averages!H$340:H$503)</f>
        <v>42282.15904428572</v>
      </c>
      <c r="J206" s="5">
        <f>SUMIF(Overview_Moving_Averages!$A$340:$A$503,MAs_stock_list_match!$A206,Overview_Moving_Averages!I$340:I$503)</f>
        <v>21071.473142857143</v>
      </c>
      <c r="K206" s="5">
        <f>SUMIF(Overview_Moving_Averages!$A$340:$A$503,MAs_stock_list_match!$A206,Overview_Moving_Averages!J$340:J$503)</f>
        <v>218498.32465714286</v>
      </c>
      <c r="L206" s="5">
        <f>SUMIF(Overview_Moving_Averages!$A$340:$A$503,MAs_stock_list_match!$A206,Overview_Moving_Averages!K$340:K$503)</f>
        <v>7.4992857142857137</v>
      </c>
      <c r="M206" s="5">
        <f>SUMIF(Overview_Moving_Averages!$A$340:$A$503,MAs_stock_list_match!$A206,Overview_Moving_Averages!L$340:L$503)</f>
        <v>43809.278285714288</v>
      </c>
      <c r="N206" s="5">
        <f>SUMIF(Overview_Moving_Averages!$A$340:$A$503,MAs_stock_list_match!$A206,Overview_Moving_Averages!M$340:M$503)</f>
        <v>76160.346600000004</v>
      </c>
      <c r="O206" s="5">
        <f>SUMIF(Overview_Moving_Averages!$A$340:$A$503,MAs_stock_list_match!$A206,Overview_Moving_Averages!N$340:N$503)</f>
        <v>5.281714285714286</v>
      </c>
      <c r="P206" s="5">
        <f>SUMIF(Overview_Moving_Averages!$A$340:$A$503,MAs_stock_list_match!$A206,Overview_Moving_Averages!O$340:O$503)</f>
        <v>147439.36228571428</v>
      </c>
      <c r="Q206" s="5">
        <f>SUMIF(Overview_Moving_Averages!$A$340:$A$503,MAs_stock_list_match!$A206,Overview_Moving_Averages!P$340:P$503)</f>
        <v>31.009899999999998</v>
      </c>
      <c r="R206" s="5">
        <f>SUMIF(Overview_Moving_Averages!$A$340:$A$503,MAs_stock_list_match!$A206,Overview_Moving_Averages!Q$340:Q$503)</f>
        <v>1904.1432857142856</v>
      </c>
      <c r="S206" s="5">
        <f>SUMIF(Overview_Moving_Averages!$A$340:$A$503,MAs_stock_list_match!$A206,Overview_Moving_Averages!R$340:R$503)</f>
        <v>0</v>
      </c>
      <c r="T206" s="5">
        <f>SUMIF(Overview_Moving_Averages!$A$340:$A$503,MAs_stock_list_match!$A206,Overview_Moving_Averages!S$340:S$503)</f>
        <v>37014.710285714282</v>
      </c>
      <c r="U206" s="5">
        <f>SUMIF(Overview_Moving_Averages!$A$340:$A$503,MAs_stock_list_match!$A206,Overview_Moving_Averages!T$340:T$503)</f>
        <v>215551.52000000002</v>
      </c>
      <c r="V206" s="5">
        <f>SUMIF(Overview_Moving_Averages!$A$340:$A$503,MAs_stock_list_match!$A206,Overview_Moving_Averages!U$340:U$503)</f>
        <v>1819.2660000000001</v>
      </c>
      <c r="W206" s="5">
        <f>SUMIF(Overview_Moving_Averages!$A$340:$A$503,MAs_stock_list_match!$A206,Overview_Moving_Averages!V$340:V$503)</f>
        <v>6026.5684285714278</v>
      </c>
      <c r="X206" s="5">
        <f>SUMIF(Overview_Moving_Averages!$A$340:$A$503,MAs_stock_list_match!$A206,Overview_Moving_Averages!W$340:W$503)</f>
        <v>73112.428571428565</v>
      </c>
      <c r="Y206" s="5">
        <f>SUMIF(Overview_Moving_Averages!$A$340:$A$503,MAs_stock_list_match!$A206,Overview_Moving_Averages!X$340:X$503)</f>
        <v>3753.9019857142857</v>
      </c>
    </row>
    <row r="207" spans="1:25" x14ac:dyDescent="0.3">
      <c r="A207" t="s">
        <v>87</v>
      </c>
      <c r="B207" t="s">
        <v>209</v>
      </c>
      <c r="C207" s="5">
        <f>SUMIF(Overview_Moving_Averages!$A$340:$A$503,MAs_stock_list_match!$A207,Overview_Moving_Averages!B$340:B$503)</f>
        <v>0</v>
      </c>
      <c r="D207" s="5">
        <f>SUMIF(Overview_Moving_Averages!$A$340:$A$503,MAs_stock_list_match!$A207,Overview_Moving_Averages!C$340:C$503)</f>
        <v>0</v>
      </c>
      <c r="E207" s="5">
        <f>SUMIF(Overview_Moving_Averages!$A$340:$A$503,MAs_stock_list_match!$A207,Overview_Moving_Averages!D$340:D$503)</f>
        <v>0</v>
      </c>
      <c r="F207" s="5">
        <f>SUMIF(Overview_Moving_Averages!$A$340:$A$503,MAs_stock_list_match!$A207,Overview_Moving_Averages!E$340:E$503)</f>
        <v>0</v>
      </c>
      <c r="G207" s="5">
        <f>SUMIF(Overview_Moving_Averages!$A$340:$A$503,MAs_stock_list_match!$A207,Overview_Moving_Averages!F$340:F$503)</f>
        <v>3.5714285714285712E-2</v>
      </c>
      <c r="H207" s="5">
        <f>SUMIF(Overview_Moving_Averages!$A$340:$A$503,MAs_stock_list_match!$A207,Overview_Moving_Averages!G$340:G$503)</f>
        <v>0</v>
      </c>
      <c r="I207" s="5">
        <f>SUMIF(Overview_Moving_Averages!$A$340:$A$503,MAs_stock_list_match!$A207,Overview_Moving_Averages!H$340:H$503)</f>
        <v>0</v>
      </c>
      <c r="J207" s="5">
        <f>SUMIF(Overview_Moving_Averages!$A$340:$A$503,MAs_stock_list_match!$A207,Overview_Moving_Averages!I$340:I$503)</f>
        <v>753.05285714285708</v>
      </c>
      <c r="K207" s="5">
        <f>SUMIF(Overview_Moving_Averages!$A$340:$A$503,MAs_stock_list_match!$A207,Overview_Moving_Averages!J$340:J$503)</f>
        <v>0</v>
      </c>
      <c r="L207" s="5">
        <f>SUMIF(Overview_Moving_Averages!$A$340:$A$503,MAs_stock_list_match!$A207,Overview_Moving_Averages!K$340:K$503)</f>
        <v>0</v>
      </c>
      <c r="M207" s="5">
        <f>SUMIF(Overview_Moving_Averages!$A$340:$A$503,MAs_stock_list_match!$A207,Overview_Moving_Averages!L$340:L$503)</f>
        <v>0</v>
      </c>
      <c r="N207" s="5">
        <f>SUMIF(Overview_Moving_Averages!$A$340:$A$503,MAs_stock_list_match!$A207,Overview_Moving_Averages!M$340:M$503)</f>
        <v>3.1142857142857144E-3</v>
      </c>
      <c r="O207" s="5">
        <f>SUMIF(Overview_Moving_Averages!$A$340:$A$503,MAs_stock_list_match!$A207,Overview_Moving_Averages!N$340:N$503)</f>
        <v>0</v>
      </c>
      <c r="P207" s="5">
        <f>SUMIF(Overview_Moving_Averages!$A$340:$A$503,MAs_stock_list_match!$A207,Overview_Moving_Averages!O$340:O$503)</f>
        <v>0</v>
      </c>
      <c r="Q207" s="5">
        <f>SUMIF(Overview_Moving_Averages!$A$340:$A$503,MAs_stock_list_match!$A207,Overview_Moving_Averages!P$340:P$503)</f>
        <v>0</v>
      </c>
      <c r="R207" s="5">
        <f>SUMIF(Overview_Moving_Averages!$A$340:$A$503,MAs_stock_list_match!$A207,Overview_Moving_Averages!Q$340:Q$503)</f>
        <v>0</v>
      </c>
      <c r="S207" s="5">
        <f>SUMIF(Overview_Moving_Averages!$A$340:$A$503,MAs_stock_list_match!$A207,Overview_Moving_Averages!R$340:R$503)</f>
        <v>0</v>
      </c>
      <c r="T207" s="5">
        <f>SUMIF(Overview_Moving_Averages!$A$340:$A$503,MAs_stock_list_match!$A207,Overview_Moving_Averages!S$340:S$503)</f>
        <v>0.16228571428571431</v>
      </c>
      <c r="U207" s="5">
        <f>SUMIF(Overview_Moving_Averages!$A$340:$A$503,MAs_stock_list_match!$A207,Overview_Moving_Averages!T$340:T$503)</f>
        <v>0</v>
      </c>
      <c r="V207" s="5">
        <f>SUMIF(Overview_Moving_Averages!$A$340:$A$503,MAs_stock_list_match!$A207,Overview_Moving_Averages!U$340:U$503)</f>
        <v>0</v>
      </c>
      <c r="W207" s="5">
        <f>SUMIF(Overview_Moving_Averages!$A$340:$A$503,MAs_stock_list_match!$A207,Overview_Moving_Averages!V$340:V$503)</f>
        <v>3.8571428571428576E-2</v>
      </c>
      <c r="X207" s="5">
        <f>SUMIF(Overview_Moving_Averages!$A$340:$A$503,MAs_stock_list_match!$A207,Overview_Moving_Averages!W$340:W$503)</f>
        <v>0</v>
      </c>
      <c r="Y207" s="5">
        <f>SUMIF(Overview_Moving_Averages!$A$340:$A$503,MAs_stock_list_match!$A207,Overview_Moving_Averages!X$340:X$503)</f>
        <v>0</v>
      </c>
    </row>
    <row r="208" spans="1:25" x14ac:dyDescent="0.3">
      <c r="A208" t="s">
        <v>88</v>
      </c>
      <c r="B208" t="s">
        <v>209</v>
      </c>
      <c r="C208" s="5">
        <f>SUMIF(Overview_Moving_Averages!$A$340:$A$503,MAs_stock_list_match!$A208,Overview_Moving_Averages!B$340:B$503)</f>
        <v>0</v>
      </c>
      <c r="D208" s="5">
        <f>SUMIF(Overview_Moving_Averages!$A$340:$A$503,MAs_stock_list_match!$A208,Overview_Moving_Averages!C$340:C$503)</f>
        <v>0</v>
      </c>
      <c r="E208" s="5">
        <f>SUMIF(Overview_Moving_Averages!$A$340:$A$503,MAs_stock_list_match!$A208,Overview_Moving_Averages!D$340:D$503)</f>
        <v>0</v>
      </c>
      <c r="F208" s="5">
        <f>SUMIF(Overview_Moving_Averages!$A$340:$A$503,MAs_stock_list_match!$A208,Overview_Moving_Averages!E$340:E$503)</f>
        <v>0</v>
      </c>
      <c r="G208" s="5">
        <f>SUMIF(Overview_Moving_Averages!$A$340:$A$503,MAs_stock_list_match!$A208,Overview_Moving_Averages!F$340:F$503)</f>
        <v>13.177142857142856</v>
      </c>
      <c r="H208" s="5">
        <f>SUMIF(Overview_Moving_Averages!$A$340:$A$503,MAs_stock_list_match!$A208,Overview_Moving_Averages!G$340:G$503)</f>
        <v>0</v>
      </c>
      <c r="I208" s="5">
        <f>SUMIF(Overview_Moving_Averages!$A$340:$A$503,MAs_stock_list_match!$A208,Overview_Moving_Averages!H$340:H$503)</f>
        <v>0</v>
      </c>
      <c r="J208" s="5">
        <f>SUMIF(Overview_Moving_Averages!$A$340:$A$503,MAs_stock_list_match!$A208,Overview_Moving_Averages!I$340:I$503)</f>
        <v>0.39428571428571424</v>
      </c>
      <c r="K208" s="5">
        <f>SUMIF(Overview_Moving_Averages!$A$340:$A$503,MAs_stock_list_match!$A208,Overview_Moving_Averages!J$340:J$503)</f>
        <v>0</v>
      </c>
      <c r="L208" s="5">
        <f>SUMIF(Overview_Moving_Averages!$A$340:$A$503,MAs_stock_list_match!$A208,Overview_Moving_Averages!K$340:K$503)</f>
        <v>0</v>
      </c>
      <c r="M208" s="5">
        <f>SUMIF(Overview_Moving_Averages!$A$340:$A$503,MAs_stock_list_match!$A208,Overview_Moving_Averages!L$340:L$503)</f>
        <v>0</v>
      </c>
      <c r="N208" s="5">
        <f>SUMIF(Overview_Moving_Averages!$A$340:$A$503,MAs_stock_list_match!$A208,Overview_Moving_Averages!M$340:M$503)</f>
        <v>0</v>
      </c>
      <c r="O208" s="5">
        <f>SUMIF(Overview_Moving_Averages!$A$340:$A$503,MAs_stock_list_match!$A208,Overview_Moving_Averages!N$340:N$503)</f>
        <v>0</v>
      </c>
      <c r="P208" s="5">
        <f>SUMIF(Overview_Moving_Averages!$A$340:$A$503,MAs_stock_list_match!$A208,Overview_Moving_Averages!O$340:O$503)</f>
        <v>0</v>
      </c>
      <c r="Q208" s="5">
        <f>SUMIF(Overview_Moving_Averages!$A$340:$A$503,MAs_stock_list_match!$A208,Overview_Moving_Averages!P$340:P$503)</f>
        <v>0</v>
      </c>
      <c r="R208" s="5">
        <f>SUMIF(Overview_Moving_Averages!$A$340:$A$503,MAs_stock_list_match!$A208,Overview_Moving_Averages!Q$340:Q$503)</f>
        <v>0</v>
      </c>
      <c r="S208" s="5">
        <f>SUMIF(Overview_Moving_Averages!$A$340:$A$503,MAs_stock_list_match!$A208,Overview_Moving_Averages!R$340:R$503)</f>
        <v>0</v>
      </c>
      <c r="T208" s="5">
        <f>SUMIF(Overview_Moving_Averages!$A$340:$A$503,MAs_stock_list_match!$A208,Overview_Moving_Averages!S$340:S$503)</f>
        <v>0</v>
      </c>
      <c r="U208" s="5">
        <f>SUMIF(Overview_Moving_Averages!$A$340:$A$503,MAs_stock_list_match!$A208,Overview_Moving_Averages!T$340:T$503)</f>
        <v>0</v>
      </c>
      <c r="V208" s="5">
        <f>SUMIF(Overview_Moving_Averages!$A$340:$A$503,MAs_stock_list_match!$A208,Overview_Moving_Averages!U$340:U$503)</f>
        <v>0</v>
      </c>
      <c r="W208" s="5">
        <f>SUMIF(Overview_Moving_Averages!$A$340:$A$503,MAs_stock_list_match!$A208,Overview_Moving_Averages!V$340:V$503)</f>
        <v>65.751971428571423</v>
      </c>
      <c r="X208" s="5">
        <f>SUMIF(Overview_Moving_Averages!$A$340:$A$503,MAs_stock_list_match!$A208,Overview_Moving_Averages!W$340:W$503)</f>
        <v>0</v>
      </c>
      <c r="Y208" s="5">
        <f>SUMIF(Overview_Moving_Averages!$A$340:$A$503,MAs_stock_list_match!$A208,Overview_Moving_Averages!X$340:X$503)</f>
        <v>0</v>
      </c>
    </row>
    <row r="209" spans="1:25" x14ac:dyDescent="0.3">
      <c r="A209" t="s">
        <v>89</v>
      </c>
      <c r="B209" t="s">
        <v>209</v>
      </c>
      <c r="C209" s="5">
        <f>SUMIF(Overview_Moving_Averages!$A$340:$A$503,MAs_stock_list_match!$A209,Overview_Moving_Averages!B$340:B$503)</f>
        <v>0</v>
      </c>
      <c r="D209" s="5">
        <f>SUMIF(Overview_Moving_Averages!$A$340:$A$503,MAs_stock_list_match!$A209,Overview_Moving_Averages!C$340:C$503)</f>
        <v>0</v>
      </c>
      <c r="E209" s="5">
        <f>SUMIF(Overview_Moving_Averages!$A$340:$A$503,MAs_stock_list_match!$A209,Overview_Moving_Averages!D$340:D$503)</f>
        <v>0</v>
      </c>
      <c r="F209" s="5">
        <f>SUMIF(Overview_Moving_Averages!$A$340:$A$503,MAs_stock_list_match!$A209,Overview_Moving_Averages!E$340:E$503)</f>
        <v>0</v>
      </c>
      <c r="G209" s="5">
        <f>SUMIF(Overview_Moving_Averages!$A$340:$A$503,MAs_stock_list_match!$A209,Overview_Moving_Averages!F$340:F$503)</f>
        <v>1.1428571428571428</v>
      </c>
      <c r="H209" s="5">
        <f>SUMIF(Overview_Moving_Averages!$A$340:$A$503,MAs_stock_list_match!$A209,Overview_Moving_Averages!G$340:G$503)</f>
        <v>0</v>
      </c>
      <c r="I209" s="5">
        <f>SUMIF(Overview_Moving_Averages!$A$340:$A$503,MAs_stock_list_match!$A209,Overview_Moving_Averages!H$340:H$503)</f>
        <v>0</v>
      </c>
      <c r="J209" s="5">
        <f>SUMIF(Overview_Moving_Averages!$A$340:$A$503,MAs_stock_list_match!$A209,Overview_Moving_Averages!I$340:I$503)</f>
        <v>0</v>
      </c>
      <c r="K209" s="5">
        <f>SUMIF(Overview_Moving_Averages!$A$340:$A$503,MAs_stock_list_match!$A209,Overview_Moving_Averages!J$340:J$503)</f>
        <v>0</v>
      </c>
      <c r="L209" s="5">
        <f>SUMIF(Overview_Moving_Averages!$A$340:$A$503,MAs_stock_list_match!$A209,Overview_Moving_Averages!K$340:K$503)</f>
        <v>0.78914285714285715</v>
      </c>
      <c r="M209" s="5">
        <f>SUMIF(Overview_Moving_Averages!$A$340:$A$503,MAs_stock_list_match!$A209,Overview_Moving_Averages!L$340:L$503)</f>
        <v>0</v>
      </c>
      <c r="N209" s="5">
        <f>SUMIF(Overview_Moving_Averages!$A$340:$A$503,MAs_stock_list_match!$A209,Overview_Moving_Averages!M$340:M$503)</f>
        <v>1462.6718714285712</v>
      </c>
      <c r="O209" s="5">
        <f>SUMIF(Overview_Moving_Averages!$A$340:$A$503,MAs_stock_list_match!$A209,Overview_Moving_Averages!N$340:N$503)</f>
        <v>2.6735000000000002</v>
      </c>
      <c r="P209" s="5">
        <f>SUMIF(Overview_Moving_Averages!$A$340:$A$503,MAs_stock_list_match!$A209,Overview_Moving_Averages!O$340:O$503)</f>
        <v>0</v>
      </c>
      <c r="Q209" s="5">
        <f>SUMIF(Overview_Moving_Averages!$A$340:$A$503,MAs_stock_list_match!$A209,Overview_Moving_Averages!P$340:P$503)</f>
        <v>0.14771428571428571</v>
      </c>
      <c r="R209" s="5">
        <f>SUMIF(Overview_Moving_Averages!$A$340:$A$503,MAs_stock_list_match!$A209,Overview_Moving_Averages!Q$340:Q$503)</f>
        <v>0</v>
      </c>
      <c r="S209" s="5">
        <f>SUMIF(Overview_Moving_Averages!$A$340:$A$503,MAs_stock_list_match!$A209,Overview_Moving_Averages!R$340:R$503)</f>
        <v>0</v>
      </c>
      <c r="T209" s="5">
        <f>SUMIF(Overview_Moving_Averages!$A$340:$A$503,MAs_stock_list_match!$A209,Overview_Moving_Averages!S$340:S$503)</f>
        <v>2.6068571428571432</v>
      </c>
      <c r="U209" s="5">
        <f>SUMIF(Overview_Moving_Averages!$A$340:$A$503,MAs_stock_list_match!$A209,Overview_Moving_Averages!T$340:T$503)</f>
        <v>0</v>
      </c>
      <c r="V209" s="5">
        <f>SUMIF(Overview_Moving_Averages!$A$340:$A$503,MAs_stock_list_match!$A209,Overview_Moving_Averages!U$340:U$503)</f>
        <v>0</v>
      </c>
      <c r="W209" s="5">
        <f>SUMIF(Overview_Moving_Averages!$A$340:$A$503,MAs_stock_list_match!$A209,Overview_Moving_Averages!V$340:V$503)</f>
        <v>4.9999999999999996E-2</v>
      </c>
      <c r="X209" s="5">
        <f>SUMIF(Overview_Moving_Averages!$A$340:$A$503,MAs_stock_list_match!$A209,Overview_Moving_Averages!W$340:W$503)</f>
        <v>0</v>
      </c>
      <c r="Y209" s="5">
        <f>SUMIF(Overview_Moving_Averages!$A$340:$A$503,MAs_stock_list_match!$A209,Overview_Moving_Averages!X$340:X$503)</f>
        <v>0</v>
      </c>
    </row>
    <row r="210" spans="1:25" x14ac:dyDescent="0.3">
      <c r="A210" t="s">
        <v>90</v>
      </c>
      <c r="B210" t="s">
        <v>209</v>
      </c>
      <c r="C210" s="5">
        <f>SUMIF(Overview_Moving_Averages!$A$340:$A$503,MAs_stock_list_match!$A210,Overview_Moving_Averages!B$340:B$503)</f>
        <v>0</v>
      </c>
      <c r="D210" s="5">
        <f>SUMIF(Overview_Moving_Averages!$A$340:$A$503,MAs_stock_list_match!$A210,Overview_Moving_Averages!C$340:C$503)</f>
        <v>0</v>
      </c>
      <c r="E210" s="5">
        <f>SUMIF(Overview_Moving_Averages!$A$340:$A$503,MAs_stock_list_match!$A210,Overview_Moving_Averages!D$340:D$503)</f>
        <v>0</v>
      </c>
      <c r="F210" s="5">
        <f>SUMIF(Overview_Moving_Averages!$A$340:$A$503,MAs_stock_list_match!$A210,Overview_Moving_Averages!E$340:E$503)</f>
        <v>0</v>
      </c>
      <c r="G210" s="5">
        <f>SUMIF(Overview_Moving_Averages!$A$340:$A$503,MAs_stock_list_match!$A210,Overview_Moving_Averages!F$340:F$503)</f>
        <v>382.51857142857136</v>
      </c>
      <c r="H210" s="5">
        <f>SUMIF(Overview_Moving_Averages!$A$340:$A$503,MAs_stock_list_match!$A210,Overview_Moving_Averages!G$340:G$503)</f>
        <v>0</v>
      </c>
      <c r="I210" s="5">
        <f>SUMIF(Overview_Moving_Averages!$A$340:$A$503,MAs_stock_list_match!$A210,Overview_Moving_Averages!H$340:H$503)</f>
        <v>0</v>
      </c>
      <c r="J210" s="5">
        <f>SUMIF(Overview_Moving_Averages!$A$340:$A$503,MAs_stock_list_match!$A210,Overview_Moving_Averages!I$340:I$503)</f>
        <v>0</v>
      </c>
      <c r="K210" s="5">
        <f>SUMIF(Overview_Moving_Averages!$A$340:$A$503,MAs_stock_list_match!$A210,Overview_Moving_Averages!J$340:J$503)</f>
        <v>0</v>
      </c>
      <c r="L210" s="5">
        <f>SUMIF(Overview_Moving_Averages!$A$340:$A$503,MAs_stock_list_match!$A210,Overview_Moving_Averages!K$340:K$503)</f>
        <v>0</v>
      </c>
      <c r="M210" s="5">
        <f>SUMIF(Overview_Moving_Averages!$A$340:$A$503,MAs_stock_list_match!$A210,Overview_Moving_Averages!L$340:L$503)</f>
        <v>0</v>
      </c>
      <c r="N210" s="5">
        <f>SUMIF(Overview_Moving_Averages!$A$340:$A$503,MAs_stock_list_match!$A210,Overview_Moving_Averages!M$340:M$503)</f>
        <v>0</v>
      </c>
      <c r="O210" s="5">
        <f>SUMIF(Overview_Moving_Averages!$A$340:$A$503,MAs_stock_list_match!$A210,Overview_Moving_Averages!N$340:N$503)</f>
        <v>0</v>
      </c>
      <c r="P210" s="5">
        <f>SUMIF(Overview_Moving_Averages!$A$340:$A$503,MAs_stock_list_match!$A210,Overview_Moving_Averages!O$340:O$503)</f>
        <v>0</v>
      </c>
      <c r="Q210" s="5">
        <f>SUMIF(Overview_Moving_Averages!$A$340:$A$503,MAs_stock_list_match!$A210,Overview_Moving_Averages!P$340:P$503)</f>
        <v>0</v>
      </c>
      <c r="R210" s="5">
        <f>SUMIF(Overview_Moving_Averages!$A$340:$A$503,MAs_stock_list_match!$A210,Overview_Moving_Averages!Q$340:Q$503)</f>
        <v>0</v>
      </c>
      <c r="S210" s="5">
        <f>SUMIF(Overview_Moving_Averages!$A$340:$A$503,MAs_stock_list_match!$A210,Overview_Moving_Averages!R$340:R$503)</f>
        <v>0</v>
      </c>
      <c r="T210" s="5">
        <f>SUMIF(Overview_Moving_Averages!$A$340:$A$503,MAs_stock_list_match!$A210,Overview_Moving_Averages!S$340:S$503)</f>
        <v>0</v>
      </c>
      <c r="U210" s="5">
        <f>SUMIF(Overview_Moving_Averages!$A$340:$A$503,MAs_stock_list_match!$A210,Overview_Moving_Averages!T$340:T$503)</f>
        <v>0</v>
      </c>
      <c r="V210" s="5">
        <f>SUMIF(Overview_Moving_Averages!$A$340:$A$503,MAs_stock_list_match!$A210,Overview_Moving_Averages!U$340:U$503)</f>
        <v>0</v>
      </c>
      <c r="W210" s="5">
        <f>SUMIF(Overview_Moving_Averages!$A$340:$A$503,MAs_stock_list_match!$A210,Overview_Moving_Averages!V$340:V$503)</f>
        <v>292.48575714285715</v>
      </c>
      <c r="X210" s="5">
        <f>SUMIF(Overview_Moving_Averages!$A$340:$A$503,MAs_stock_list_match!$A210,Overview_Moving_Averages!W$340:W$503)</f>
        <v>0</v>
      </c>
      <c r="Y210" s="5">
        <f>SUMIF(Overview_Moving_Averages!$A$340:$A$503,MAs_stock_list_match!$A210,Overview_Moving_Averages!X$340:X$503)</f>
        <v>0</v>
      </c>
    </row>
    <row r="211" spans="1:25" x14ac:dyDescent="0.3">
      <c r="A211" t="s">
        <v>112</v>
      </c>
      <c r="B211" t="s">
        <v>209</v>
      </c>
      <c r="C211" s="5">
        <f>SUMIF(Overview_Moving_Averages!$A$340:$A$503,MAs_stock_list_match!$A211,Overview_Moving_Averages!B$340:B$503)</f>
        <v>0</v>
      </c>
      <c r="D211" s="5">
        <f>SUMIF(Overview_Moving_Averages!$A$340:$A$503,MAs_stock_list_match!$A211,Overview_Moving_Averages!C$340:C$503)</f>
        <v>10.027285714285712</v>
      </c>
      <c r="E211" s="5">
        <f>SUMIF(Overview_Moving_Averages!$A$340:$A$503,MAs_stock_list_match!$A211,Overview_Moving_Averages!D$340:D$503)</f>
        <v>25845.059999999998</v>
      </c>
      <c r="F211" s="5">
        <f>SUMIF(Overview_Moving_Averages!$A$340:$A$503,MAs_stock_list_match!$A211,Overview_Moving_Averages!E$340:E$503)</f>
        <v>0</v>
      </c>
      <c r="G211" s="5">
        <f>SUMIF(Overview_Moving_Averages!$A$340:$A$503,MAs_stock_list_match!$A211,Overview_Moving_Averages!F$340:F$503)</f>
        <v>0</v>
      </c>
      <c r="H211" s="5">
        <f>SUMIF(Overview_Moving_Averages!$A$340:$A$503,MAs_stock_list_match!$A211,Overview_Moving_Averages!G$340:G$503)</f>
        <v>0</v>
      </c>
      <c r="I211" s="5">
        <f>SUMIF(Overview_Moving_Averages!$A$340:$A$503,MAs_stock_list_match!$A211,Overview_Moving_Averages!H$340:H$503)</f>
        <v>1859.1717142857142</v>
      </c>
      <c r="J211" s="5">
        <f>SUMIF(Overview_Moving_Averages!$A$340:$A$503,MAs_stock_list_match!$A211,Overview_Moving_Averages!I$340:I$503)</f>
        <v>5.0000000000000001E-3</v>
      </c>
      <c r="K211" s="5">
        <f>SUMIF(Overview_Moving_Averages!$A$340:$A$503,MAs_stock_list_match!$A211,Overview_Moving_Averages!J$340:J$503)</f>
        <v>19.051028571428567</v>
      </c>
      <c r="L211" s="5">
        <f>SUMIF(Overview_Moving_Averages!$A$340:$A$503,MAs_stock_list_match!$A211,Overview_Moving_Averages!K$340:K$503)</f>
        <v>0</v>
      </c>
      <c r="M211" s="5">
        <f>SUMIF(Overview_Moving_Averages!$A$340:$A$503,MAs_stock_list_match!$A211,Overview_Moving_Averages!L$340:L$503)</f>
        <v>0</v>
      </c>
      <c r="N211" s="5">
        <f>SUMIF(Overview_Moving_Averages!$A$340:$A$503,MAs_stock_list_match!$A211,Overview_Moving_Averages!M$340:M$503)</f>
        <v>0</v>
      </c>
      <c r="O211" s="5">
        <f>SUMIF(Overview_Moving_Averages!$A$340:$A$503,MAs_stock_list_match!$A211,Overview_Moving_Averages!N$340:N$503)</f>
        <v>0</v>
      </c>
      <c r="P211" s="5">
        <f>SUMIF(Overview_Moving_Averages!$A$340:$A$503,MAs_stock_list_match!$A211,Overview_Moving_Averages!O$340:O$503)</f>
        <v>0</v>
      </c>
      <c r="Q211" s="5">
        <f>SUMIF(Overview_Moving_Averages!$A$340:$A$503,MAs_stock_list_match!$A211,Overview_Moving_Averages!P$340:P$503)</f>
        <v>0</v>
      </c>
      <c r="R211" s="5">
        <f>SUMIF(Overview_Moving_Averages!$A$340:$A$503,MAs_stock_list_match!$A211,Overview_Moving_Averages!Q$340:Q$503)</f>
        <v>3.2988571428571425</v>
      </c>
      <c r="S211" s="5">
        <f>SUMIF(Overview_Moving_Averages!$A$340:$A$503,MAs_stock_list_match!$A211,Overview_Moving_Averages!R$340:R$503)</f>
        <v>0</v>
      </c>
      <c r="T211" s="5">
        <f>SUMIF(Overview_Moving_Averages!$A$340:$A$503,MAs_stock_list_match!$A211,Overview_Moving_Averages!S$340:S$503)</f>
        <v>18.963285714285714</v>
      </c>
      <c r="U211" s="5">
        <f>SUMIF(Overview_Moving_Averages!$A$340:$A$503,MAs_stock_list_match!$A211,Overview_Moving_Averages!T$340:T$503)</f>
        <v>38449.167142857143</v>
      </c>
      <c r="V211" s="5">
        <f>SUMIF(Overview_Moving_Averages!$A$340:$A$503,MAs_stock_list_match!$A211,Overview_Moving_Averages!U$340:U$503)</f>
        <v>0</v>
      </c>
      <c r="W211" s="5">
        <f>SUMIF(Overview_Moving_Averages!$A$340:$A$503,MAs_stock_list_match!$A211,Overview_Moving_Averages!V$340:V$503)</f>
        <v>0</v>
      </c>
      <c r="X211" s="5">
        <f>SUMIF(Overview_Moving_Averages!$A$340:$A$503,MAs_stock_list_match!$A211,Overview_Moving_Averages!W$340:W$503)</f>
        <v>0</v>
      </c>
      <c r="Y211" s="5">
        <f>SUMIF(Overview_Moving_Averages!$A$340:$A$503,MAs_stock_list_match!$A211,Overview_Moving_Averages!X$340:X$503)</f>
        <v>114.91892857142857</v>
      </c>
    </row>
    <row r="212" spans="1:25" x14ac:dyDescent="0.3">
      <c r="A212" t="s">
        <v>117</v>
      </c>
      <c r="B212" t="s">
        <v>209</v>
      </c>
      <c r="C212" s="5">
        <f>SUMIF(Overview_Moving_Averages!$A$340:$A$503,MAs_stock_list_match!$A212,Overview_Moving_Averages!B$340:B$503)</f>
        <v>0</v>
      </c>
      <c r="D212" s="5">
        <f>SUMIF(Overview_Moving_Averages!$A$340:$A$503,MAs_stock_list_match!$A212,Overview_Moving_Averages!C$340:C$503)</f>
        <v>830.59892857142859</v>
      </c>
      <c r="E212" s="5">
        <f>SUMIF(Overview_Moving_Averages!$A$340:$A$503,MAs_stock_list_match!$A212,Overview_Moving_Averages!D$340:D$503)</f>
        <v>2037.4114285714288</v>
      </c>
      <c r="F212" s="5">
        <f>SUMIF(Overview_Moving_Averages!$A$340:$A$503,MAs_stock_list_match!$A212,Overview_Moving_Averages!E$340:E$503)</f>
        <v>0</v>
      </c>
      <c r="G212" s="5">
        <f>SUMIF(Overview_Moving_Averages!$A$340:$A$503,MAs_stock_list_match!$A212,Overview_Moving_Averages!F$340:F$503)</f>
        <v>0</v>
      </c>
      <c r="H212" s="5">
        <f>SUMIF(Overview_Moving_Averages!$A$340:$A$503,MAs_stock_list_match!$A212,Overview_Moving_Averages!G$340:G$503)</f>
        <v>0</v>
      </c>
      <c r="I212" s="5">
        <f>SUMIF(Overview_Moving_Averages!$A$340:$A$503,MAs_stock_list_match!$A212,Overview_Moving_Averages!H$340:H$503)</f>
        <v>0</v>
      </c>
      <c r="J212" s="5">
        <f>SUMIF(Overview_Moving_Averages!$A$340:$A$503,MAs_stock_list_match!$A212,Overview_Moving_Averages!I$340:I$503)</f>
        <v>0</v>
      </c>
      <c r="K212" s="5">
        <f>SUMIF(Overview_Moving_Averages!$A$340:$A$503,MAs_stock_list_match!$A212,Overview_Moving_Averages!J$340:J$503)</f>
        <v>0</v>
      </c>
      <c r="L212" s="5">
        <f>SUMIF(Overview_Moving_Averages!$A$340:$A$503,MAs_stock_list_match!$A212,Overview_Moving_Averages!K$340:K$503)</f>
        <v>0</v>
      </c>
      <c r="M212" s="5">
        <f>SUMIF(Overview_Moving_Averages!$A$340:$A$503,MAs_stock_list_match!$A212,Overview_Moving_Averages!L$340:L$503)</f>
        <v>0</v>
      </c>
      <c r="N212" s="5">
        <f>SUMIF(Overview_Moving_Averages!$A$340:$A$503,MAs_stock_list_match!$A212,Overview_Moving_Averages!M$340:M$503)</f>
        <v>0</v>
      </c>
      <c r="O212" s="5">
        <f>SUMIF(Overview_Moving_Averages!$A$340:$A$503,MAs_stock_list_match!$A212,Overview_Moving_Averages!N$340:N$503)</f>
        <v>0</v>
      </c>
      <c r="P212" s="5">
        <f>SUMIF(Overview_Moving_Averages!$A$340:$A$503,MAs_stock_list_match!$A212,Overview_Moving_Averages!O$340:O$503)</f>
        <v>0</v>
      </c>
      <c r="Q212" s="5">
        <f>SUMIF(Overview_Moving_Averages!$A$340:$A$503,MAs_stock_list_match!$A212,Overview_Moving_Averages!P$340:P$503)</f>
        <v>0</v>
      </c>
      <c r="R212" s="5">
        <f>SUMIF(Overview_Moving_Averages!$A$340:$A$503,MAs_stock_list_match!$A212,Overview_Moving_Averages!Q$340:Q$503)</f>
        <v>0</v>
      </c>
      <c r="S212" s="5">
        <f>SUMIF(Overview_Moving_Averages!$A$340:$A$503,MAs_stock_list_match!$A212,Overview_Moving_Averages!R$340:R$503)</f>
        <v>0</v>
      </c>
      <c r="T212" s="5">
        <f>SUMIF(Overview_Moving_Averages!$A$340:$A$503,MAs_stock_list_match!$A212,Overview_Moving_Averages!S$340:S$503)</f>
        <v>0</v>
      </c>
      <c r="U212" s="5">
        <f>SUMIF(Overview_Moving_Averages!$A$340:$A$503,MAs_stock_list_match!$A212,Overview_Moving_Averages!T$340:T$503)</f>
        <v>0</v>
      </c>
      <c r="V212" s="5">
        <f>SUMIF(Overview_Moving_Averages!$A$340:$A$503,MAs_stock_list_match!$A212,Overview_Moving_Averages!U$340:U$503)</f>
        <v>0</v>
      </c>
      <c r="W212" s="5">
        <f>SUMIF(Overview_Moving_Averages!$A$340:$A$503,MAs_stock_list_match!$A212,Overview_Moving_Averages!V$340:V$503)</f>
        <v>0</v>
      </c>
      <c r="X212" s="5">
        <f>SUMIF(Overview_Moving_Averages!$A$340:$A$503,MAs_stock_list_match!$A212,Overview_Moving_Averages!W$340:W$503)</f>
        <v>0</v>
      </c>
      <c r="Y212" s="5">
        <f>SUMIF(Overview_Moving_Averages!$A$340:$A$503,MAs_stock_list_match!$A212,Overview_Moving_Averages!X$340:X$503)</f>
        <v>66.955528571428573</v>
      </c>
    </row>
    <row r="213" spans="1:25" x14ac:dyDescent="0.3">
      <c r="A213" t="s">
        <v>119</v>
      </c>
      <c r="B213" t="s">
        <v>209</v>
      </c>
      <c r="C213" s="5">
        <f>SUMIF(Overview_Moving_Averages!$A$340:$A$503,MAs_stock_list_match!$A213,Overview_Moving_Averages!B$340:B$503)</f>
        <v>5177.614285714285</v>
      </c>
      <c r="D213" s="5">
        <f>SUMIF(Overview_Moving_Averages!$A$340:$A$503,MAs_stock_list_match!$A213,Overview_Moving_Averages!C$340:C$503)</f>
        <v>3211.4007999999999</v>
      </c>
      <c r="E213" s="5">
        <f>SUMIF(Overview_Moving_Averages!$A$340:$A$503,MAs_stock_list_match!$A213,Overview_Moving_Averages!D$340:D$503)</f>
        <v>11017.248571428572</v>
      </c>
      <c r="F213" s="5">
        <f>SUMIF(Overview_Moving_Averages!$A$340:$A$503,MAs_stock_list_match!$A213,Overview_Moving_Averages!E$340:E$503)</f>
        <v>0</v>
      </c>
      <c r="G213" s="5">
        <f>SUMIF(Overview_Moving_Averages!$A$340:$A$503,MAs_stock_list_match!$A213,Overview_Moving_Averages!F$340:F$503)</f>
        <v>0</v>
      </c>
      <c r="H213" s="5">
        <f>SUMIF(Overview_Moving_Averages!$A$340:$A$503,MAs_stock_list_match!$A213,Overview_Moving_Averages!G$340:G$503)</f>
        <v>0</v>
      </c>
      <c r="I213" s="5">
        <f>SUMIF(Overview_Moving_Averages!$A$340:$A$503,MAs_stock_list_match!$A213,Overview_Moving_Averages!H$340:H$503)</f>
        <v>4.4285714285714282E-2</v>
      </c>
      <c r="J213" s="5">
        <f>SUMIF(Overview_Moving_Averages!$A$340:$A$503,MAs_stock_list_match!$A213,Overview_Moving_Averages!I$340:I$503)</f>
        <v>145.85300000000001</v>
      </c>
      <c r="K213" s="5">
        <f>SUMIF(Overview_Moving_Averages!$A$340:$A$503,MAs_stock_list_match!$A213,Overview_Moving_Averages!J$340:J$503)</f>
        <v>13072.697714285716</v>
      </c>
      <c r="L213" s="5">
        <f>SUMIF(Overview_Moving_Averages!$A$340:$A$503,MAs_stock_list_match!$A213,Overview_Moving_Averages!K$340:K$503)</f>
        <v>0</v>
      </c>
      <c r="M213" s="5">
        <f>SUMIF(Overview_Moving_Averages!$A$340:$A$503,MAs_stock_list_match!$A213,Overview_Moving_Averages!L$340:L$503)</f>
        <v>0</v>
      </c>
      <c r="N213" s="5">
        <f>SUMIF(Overview_Moving_Averages!$A$340:$A$503,MAs_stock_list_match!$A213,Overview_Moving_Averages!M$340:M$503)</f>
        <v>0</v>
      </c>
      <c r="O213" s="5">
        <f>SUMIF(Overview_Moving_Averages!$A$340:$A$503,MAs_stock_list_match!$A213,Overview_Moving_Averages!N$340:N$503)</f>
        <v>0</v>
      </c>
      <c r="P213" s="5">
        <f>SUMIF(Overview_Moving_Averages!$A$340:$A$503,MAs_stock_list_match!$A213,Overview_Moving_Averages!O$340:O$503)</f>
        <v>0</v>
      </c>
      <c r="Q213" s="5">
        <f>SUMIF(Overview_Moving_Averages!$A$340:$A$503,MAs_stock_list_match!$A213,Overview_Moving_Averages!P$340:P$503)</f>
        <v>0</v>
      </c>
      <c r="R213" s="5">
        <f>SUMIF(Overview_Moving_Averages!$A$340:$A$503,MAs_stock_list_match!$A213,Overview_Moving_Averages!Q$340:Q$503)</f>
        <v>0</v>
      </c>
      <c r="S213" s="5">
        <f>SUMIF(Overview_Moving_Averages!$A$340:$A$503,MAs_stock_list_match!$A213,Overview_Moving_Averages!R$340:R$503)</f>
        <v>0</v>
      </c>
      <c r="T213" s="5">
        <f>SUMIF(Overview_Moving_Averages!$A$340:$A$503,MAs_stock_list_match!$A213,Overview_Moving_Averages!S$340:S$503)</f>
        <v>26624.434571428574</v>
      </c>
      <c r="U213" s="5">
        <f>SUMIF(Overview_Moving_Averages!$A$340:$A$503,MAs_stock_list_match!$A213,Overview_Moving_Averages!T$340:T$503)</f>
        <v>153.55285714285716</v>
      </c>
      <c r="V213" s="5">
        <f>SUMIF(Overview_Moving_Averages!$A$340:$A$503,MAs_stock_list_match!$A213,Overview_Moving_Averages!U$340:U$503)</f>
        <v>0</v>
      </c>
      <c r="W213" s="5">
        <f>SUMIF(Overview_Moving_Averages!$A$340:$A$503,MAs_stock_list_match!$A213,Overview_Moving_Averages!V$340:V$503)</f>
        <v>0</v>
      </c>
      <c r="X213" s="5">
        <f>SUMIF(Overview_Moving_Averages!$A$340:$A$503,MAs_stock_list_match!$A213,Overview_Moving_Averages!W$340:W$503)</f>
        <v>0</v>
      </c>
      <c r="Y213" s="5">
        <f>SUMIF(Overview_Moving_Averages!$A$340:$A$503,MAs_stock_list_match!$A213,Overview_Moving_Averages!X$340:X$503)</f>
        <v>5.3296142857142854</v>
      </c>
    </row>
    <row r="214" spans="1:25" x14ac:dyDescent="0.3">
      <c r="A214" t="s">
        <v>120</v>
      </c>
      <c r="B214" t="s">
        <v>209</v>
      </c>
      <c r="C214" s="5">
        <f>SUMIF(Overview_Moving_Averages!$A$340:$A$503,MAs_stock_list_match!$A214,Overview_Moving_Averages!B$340:B$503)</f>
        <v>194</v>
      </c>
      <c r="D214" s="5">
        <f>SUMIF(Overview_Moving_Averages!$A$340:$A$503,MAs_stock_list_match!$A214,Overview_Moving_Averages!C$340:C$503)</f>
        <v>0</v>
      </c>
      <c r="E214" s="5">
        <f>SUMIF(Overview_Moving_Averages!$A$340:$A$503,MAs_stock_list_match!$A214,Overview_Moving_Averages!D$340:D$503)</f>
        <v>0</v>
      </c>
      <c r="F214" s="5">
        <f>SUMIF(Overview_Moving_Averages!$A$340:$A$503,MAs_stock_list_match!$A214,Overview_Moving_Averages!E$340:E$503)</f>
        <v>0</v>
      </c>
      <c r="G214" s="5">
        <f>SUMIF(Overview_Moving_Averages!$A$340:$A$503,MAs_stock_list_match!$A214,Overview_Moving_Averages!F$340:F$503)</f>
        <v>0</v>
      </c>
      <c r="H214" s="5">
        <f>SUMIF(Overview_Moving_Averages!$A$340:$A$503,MAs_stock_list_match!$A214,Overview_Moving_Averages!G$340:G$503)</f>
        <v>0</v>
      </c>
      <c r="I214" s="5">
        <f>SUMIF(Overview_Moving_Averages!$A$340:$A$503,MAs_stock_list_match!$A214,Overview_Moving_Averages!H$340:H$503)</f>
        <v>0</v>
      </c>
      <c r="J214" s="5">
        <f>SUMIF(Overview_Moving_Averages!$A$340:$A$503,MAs_stock_list_match!$A214,Overview_Moving_Averages!I$340:I$503)</f>
        <v>1.1428571428571429E-2</v>
      </c>
      <c r="K214" s="5">
        <f>SUMIF(Overview_Moving_Averages!$A$340:$A$503,MAs_stock_list_match!$A214,Overview_Moving_Averages!J$340:J$503)</f>
        <v>127.99585714285715</v>
      </c>
      <c r="L214" s="5">
        <f>SUMIF(Overview_Moving_Averages!$A$340:$A$503,MAs_stock_list_match!$A214,Overview_Moving_Averages!K$340:K$503)</f>
        <v>0.28657142857142853</v>
      </c>
      <c r="M214" s="5">
        <f>SUMIF(Overview_Moving_Averages!$A$340:$A$503,MAs_stock_list_match!$A214,Overview_Moving_Averages!L$340:L$503)</f>
        <v>0</v>
      </c>
      <c r="N214" s="5">
        <f>SUMIF(Overview_Moving_Averages!$A$340:$A$503,MAs_stock_list_match!$A214,Overview_Moving_Averages!M$340:M$503)</f>
        <v>527.73877142857134</v>
      </c>
      <c r="O214" s="5">
        <f>SUMIF(Overview_Moving_Averages!$A$340:$A$503,MAs_stock_list_match!$A214,Overview_Moving_Averages!N$340:N$503)</f>
        <v>0.56957142857142862</v>
      </c>
      <c r="P214" s="5">
        <f>SUMIF(Overview_Moving_Averages!$A$340:$A$503,MAs_stock_list_match!$A214,Overview_Moving_Averages!O$340:O$503)</f>
        <v>0</v>
      </c>
      <c r="Q214" s="5">
        <f>SUMIF(Overview_Moving_Averages!$A$340:$A$503,MAs_stock_list_match!$A214,Overview_Moving_Averages!P$340:P$503)</f>
        <v>0</v>
      </c>
      <c r="R214" s="5">
        <f>SUMIF(Overview_Moving_Averages!$A$340:$A$503,MAs_stock_list_match!$A214,Overview_Moving_Averages!Q$340:Q$503)</f>
        <v>0</v>
      </c>
      <c r="S214" s="5">
        <f>SUMIF(Overview_Moving_Averages!$A$340:$A$503,MAs_stock_list_match!$A214,Overview_Moving_Averages!R$340:R$503)</f>
        <v>0</v>
      </c>
      <c r="T214" s="5">
        <f>SUMIF(Overview_Moving_Averages!$A$340:$A$503,MAs_stock_list_match!$A214,Overview_Moving_Averages!S$340:S$503)</f>
        <v>0</v>
      </c>
      <c r="U214" s="5">
        <f>SUMIF(Overview_Moving_Averages!$A$340:$A$503,MAs_stock_list_match!$A214,Overview_Moving_Averages!T$340:T$503)</f>
        <v>0</v>
      </c>
      <c r="V214" s="5">
        <f>SUMIF(Overview_Moving_Averages!$A$340:$A$503,MAs_stock_list_match!$A214,Overview_Moving_Averages!U$340:U$503)</f>
        <v>0</v>
      </c>
      <c r="W214" s="5">
        <f>SUMIF(Overview_Moving_Averages!$A$340:$A$503,MAs_stock_list_match!$A214,Overview_Moving_Averages!V$340:V$503)</f>
        <v>0</v>
      </c>
      <c r="X214" s="5">
        <f>SUMIF(Overview_Moving_Averages!$A$340:$A$503,MAs_stock_list_match!$A214,Overview_Moving_Averages!W$340:W$503)</f>
        <v>0</v>
      </c>
      <c r="Y214" s="5">
        <f>SUMIF(Overview_Moving_Averages!$A$340:$A$503,MAs_stock_list_match!$A214,Overview_Moving_Averages!X$340:X$503)</f>
        <v>0</v>
      </c>
    </row>
    <row r="215" spans="1:25" x14ac:dyDescent="0.3">
      <c r="A215" t="s">
        <v>121</v>
      </c>
      <c r="B215" t="s">
        <v>209</v>
      </c>
      <c r="C215" s="5">
        <f>SUMIF(Overview_Moving_Averages!$A$340:$A$503,MAs_stock_list_match!$A215,Overview_Moving_Averages!B$340:B$503)</f>
        <v>1617.1857142857141</v>
      </c>
      <c r="D215" s="5">
        <f>SUMIF(Overview_Moving_Averages!$A$340:$A$503,MAs_stock_list_match!$A215,Overview_Moving_Averages!C$340:C$503)</f>
        <v>7.9257142857142845E-2</v>
      </c>
      <c r="E215" s="5">
        <f>SUMIF(Overview_Moving_Averages!$A$340:$A$503,MAs_stock_list_match!$A215,Overview_Moving_Averages!D$340:D$503)</f>
        <v>0</v>
      </c>
      <c r="F215" s="5">
        <f>SUMIF(Overview_Moving_Averages!$A$340:$A$503,MAs_stock_list_match!$A215,Overview_Moving_Averages!E$340:E$503)</f>
        <v>0</v>
      </c>
      <c r="G215" s="5">
        <f>SUMIF(Overview_Moving_Averages!$A$340:$A$503,MAs_stock_list_match!$A215,Overview_Moving_Averages!F$340:F$503)</f>
        <v>0</v>
      </c>
      <c r="H215" s="5">
        <f>SUMIF(Overview_Moving_Averages!$A$340:$A$503,MAs_stock_list_match!$A215,Overview_Moving_Averages!G$340:G$503)</f>
        <v>0</v>
      </c>
      <c r="I215" s="5">
        <f>SUMIF(Overview_Moving_Averages!$A$340:$A$503,MAs_stock_list_match!$A215,Overview_Moving_Averages!H$340:H$503)</f>
        <v>0</v>
      </c>
      <c r="J215" s="5">
        <f>SUMIF(Overview_Moving_Averages!$A$340:$A$503,MAs_stock_list_match!$A215,Overview_Moving_Averages!I$340:I$503)</f>
        <v>1692.5630000000001</v>
      </c>
      <c r="K215" s="5">
        <f>SUMIF(Overview_Moving_Averages!$A$340:$A$503,MAs_stock_list_match!$A215,Overview_Moving_Averages!J$340:J$503)</f>
        <v>636.74802857142856</v>
      </c>
      <c r="L215" s="5">
        <f>SUMIF(Overview_Moving_Averages!$A$340:$A$503,MAs_stock_list_match!$A215,Overview_Moving_Averages!K$340:K$503)</f>
        <v>0</v>
      </c>
      <c r="M215" s="5">
        <f>SUMIF(Overview_Moving_Averages!$A$340:$A$503,MAs_stock_list_match!$A215,Overview_Moving_Averages!L$340:L$503)</f>
        <v>0</v>
      </c>
      <c r="N215" s="5">
        <f>SUMIF(Overview_Moving_Averages!$A$340:$A$503,MAs_stock_list_match!$A215,Overview_Moving_Averages!M$340:M$503)</f>
        <v>0</v>
      </c>
      <c r="O215" s="5">
        <f>SUMIF(Overview_Moving_Averages!$A$340:$A$503,MAs_stock_list_match!$A215,Overview_Moving_Averages!N$340:N$503)</f>
        <v>0</v>
      </c>
      <c r="P215" s="5">
        <f>SUMIF(Overview_Moving_Averages!$A$340:$A$503,MAs_stock_list_match!$A215,Overview_Moving_Averages!O$340:O$503)</f>
        <v>0</v>
      </c>
      <c r="Q215" s="5">
        <f>SUMIF(Overview_Moving_Averages!$A$340:$A$503,MAs_stock_list_match!$A215,Overview_Moving_Averages!P$340:P$503)</f>
        <v>0</v>
      </c>
      <c r="R215" s="5">
        <f>SUMIF(Overview_Moving_Averages!$A$340:$A$503,MAs_stock_list_match!$A215,Overview_Moving_Averages!Q$340:Q$503)</f>
        <v>0</v>
      </c>
      <c r="S215" s="5">
        <f>SUMIF(Overview_Moving_Averages!$A$340:$A$503,MAs_stock_list_match!$A215,Overview_Moving_Averages!R$340:R$503)</f>
        <v>0</v>
      </c>
      <c r="T215" s="5">
        <f>SUMIF(Overview_Moving_Averages!$A$340:$A$503,MAs_stock_list_match!$A215,Overview_Moving_Averages!S$340:S$503)</f>
        <v>72.937142857142859</v>
      </c>
      <c r="U215" s="5">
        <f>SUMIF(Overview_Moving_Averages!$A$340:$A$503,MAs_stock_list_match!$A215,Overview_Moving_Averages!T$340:T$503)</f>
        <v>0</v>
      </c>
      <c r="V215" s="5">
        <f>SUMIF(Overview_Moving_Averages!$A$340:$A$503,MAs_stock_list_match!$A215,Overview_Moving_Averages!U$340:U$503)</f>
        <v>0</v>
      </c>
      <c r="W215" s="5">
        <f>SUMIF(Overview_Moving_Averages!$A$340:$A$503,MAs_stock_list_match!$A215,Overview_Moving_Averages!V$340:V$503)</f>
        <v>0</v>
      </c>
      <c r="X215" s="5">
        <f>SUMIF(Overview_Moving_Averages!$A$340:$A$503,MAs_stock_list_match!$A215,Overview_Moving_Averages!W$340:W$503)</f>
        <v>0</v>
      </c>
      <c r="Y215" s="5">
        <f>SUMIF(Overview_Moving_Averages!$A$340:$A$503,MAs_stock_list_match!$A215,Overview_Moving_Averages!X$340:X$503)</f>
        <v>0</v>
      </c>
    </row>
    <row r="216" spans="1:25" x14ac:dyDescent="0.3">
      <c r="A216" t="s">
        <v>123</v>
      </c>
      <c r="B216" t="s">
        <v>209</v>
      </c>
      <c r="C216" s="5">
        <f>SUMIF(Overview_Moving_Averages!$A$340:$A$503,MAs_stock_list_match!$A216,Overview_Moving_Averages!B$340:B$503)</f>
        <v>227.02857142857141</v>
      </c>
      <c r="D216" s="5">
        <f>SUMIF(Overview_Moving_Averages!$A$340:$A$503,MAs_stock_list_match!$A216,Overview_Moving_Averages!C$340:C$503)</f>
        <v>0</v>
      </c>
      <c r="E216" s="5">
        <f>SUMIF(Overview_Moving_Averages!$A$340:$A$503,MAs_stock_list_match!$A216,Overview_Moving_Averages!D$340:D$503)</f>
        <v>0</v>
      </c>
      <c r="F216" s="5">
        <f>SUMIF(Overview_Moving_Averages!$A$340:$A$503,MAs_stock_list_match!$A216,Overview_Moving_Averages!E$340:E$503)</f>
        <v>0</v>
      </c>
      <c r="G216" s="5">
        <f>SUMIF(Overview_Moving_Averages!$A$340:$A$503,MAs_stock_list_match!$A216,Overview_Moving_Averages!F$340:F$503)</f>
        <v>0.23714285714285713</v>
      </c>
      <c r="H216" s="5">
        <f>SUMIF(Overview_Moving_Averages!$A$340:$A$503,MAs_stock_list_match!$A216,Overview_Moving_Averages!G$340:G$503)</f>
        <v>0</v>
      </c>
      <c r="I216" s="5">
        <f>SUMIF(Overview_Moving_Averages!$A$340:$A$503,MAs_stock_list_match!$A216,Overview_Moving_Averages!H$340:H$503)</f>
        <v>0</v>
      </c>
      <c r="J216" s="5">
        <f>SUMIF(Overview_Moving_Averages!$A$340:$A$503,MAs_stock_list_match!$A216,Overview_Moving_Averages!I$340:I$503)</f>
        <v>105.43557142857142</v>
      </c>
      <c r="K216" s="5">
        <f>SUMIF(Overview_Moving_Averages!$A$340:$A$503,MAs_stock_list_match!$A216,Overview_Moving_Averages!J$340:J$503)</f>
        <v>35.238399999999999</v>
      </c>
      <c r="L216" s="5">
        <f>SUMIF(Overview_Moving_Averages!$A$340:$A$503,MAs_stock_list_match!$A216,Overview_Moving_Averages!K$340:K$503)</f>
        <v>0</v>
      </c>
      <c r="M216" s="5">
        <f>SUMIF(Overview_Moving_Averages!$A$340:$A$503,MAs_stock_list_match!$A216,Overview_Moving_Averages!L$340:L$503)</f>
        <v>0</v>
      </c>
      <c r="N216" s="5">
        <f>SUMIF(Overview_Moving_Averages!$A$340:$A$503,MAs_stock_list_match!$A216,Overview_Moving_Averages!M$340:M$503)</f>
        <v>55.158714285714289</v>
      </c>
      <c r="O216" s="5">
        <f>SUMIF(Overview_Moving_Averages!$A$340:$A$503,MAs_stock_list_match!$A216,Overview_Moving_Averages!N$340:N$503)</f>
        <v>0</v>
      </c>
      <c r="P216" s="5">
        <f>SUMIF(Overview_Moving_Averages!$A$340:$A$503,MAs_stock_list_match!$A216,Overview_Moving_Averages!O$340:O$503)</f>
        <v>0</v>
      </c>
      <c r="Q216" s="5">
        <f>SUMIF(Overview_Moving_Averages!$A$340:$A$503,MAs_stock_list_match!$A216,Overview_Moving_Averages!P$340:P$503)</f>
        <v>0</v>
      </c>
      <c r="R216" s="5">
        <f>SUMIF(Overview_Moving_Averages!$A$340:$A$503,MAs_stock_list_match!$A216,Overview_Moving_Averages!Q$340:Q$503)</f>
        <v>0</v>
      </c>
      <c r="S216" s="5">
        <f>SUMIF(Overview_Moving_Averages!$A$340:$A$503,MAs_stock_list_match!$A216,Overview_Moving_Averages!R$340:R$503)</f>
        <v>0</v>
      </c>
      <c r="T216" s="5">
        <f>SUMIF(Overview_Moving_Averages!$A$340:$A$503,MAs_stock_list_match!$A216,Overview_Moving_Averages!S$340:S$503)</f>
        <v>7.3999999999999996E-2</v>
      </c>
      <c r="U216" s="5">
        <f>SUMIF(Overview_Moving_Averages!$A$340:$A$503,MAs_stock_list_match!$A216,Overview_Moving_Averages!T$340:T$503)</f>
        <v>0</v>
      </c>
      <c r="V216" s="5">
        <f>SUMIF(Overview_Moving_Averages!$A$340:$A$503,MAs_stock_list_match!$A216,Overview_Moving_Averages!U$340:U$503)</f>
        <v>0</v>
      </c>
      <c r="W216" s="5">
        <f>SUMIF(Overview_Moving_Averages!$A$340:$A$503,MAs_stock_list_match!$A216,Overview_Moving_Averages!V$340:V$503)</f>
        <v>0</v>
      </c>
      <c r="X216" s="5">
        <f>SUMIF(Overview_Moving_Averages!$A$340:$A$503,MAs_stock_list_match!$A216,Overview_Moving_Averages!W$340:W$503)</f>
        <v>0</v>
      </c>
      <c r="Y216" s="5">
        <f>SUMIF(Overview_Moving_Averages!$A$340:$A$503,MAs_stock_list_match!$A216,Overview_Moving_Averages!X$340:X$503)</f>
        <v>0</v>
      </c>
    </row>
    <row r="217" spans="1:25" x14ac:dyDescent="0.3">
      <c r="A217" t="s">
        <v>126</v>
      </c>
      <c r="B217" t="s">
        <v>209</v>
      </c>
      <c r="C217" s="5">
        <f>SUMIF(Overview_Moving_Averages!$A$340:$A$503,MAs_stock_list_match!$A217,Overview_Moving_Averages!B$340:B$503)</f>
        <v>0</v>
      </c>
      <c r="D217" s="5">
        <f>SUMIF(Overview_Moving_Averages!$A$340:$A$503,MAs_stock_list_match!$A217,Overview_Moving_Averages!C$340:C$503)</f>
        <v>971.38752857142856</v>
      </c>
      <c r="E217" s="5">
        <f>SUMIF(Overview_Moving_Averages!$A$340:$A$503,MAs_stock_list_match!$A217,Overview_Moving_Averages!D$340:D$503)</f>
        <v>22.41714285714286</v>
      </c>
      <c r="F217" s="5">
        <f>SUMIF(Overview_Moving_Averages!$A$340:$A$503,MAs_stock_list_match!$A217,Overview_Moving_Averages!E$340:E$503)</f>
        <v>0</v>
      </c>
      <c r="G217" s="5">
        <f>SUMIF(Overview_Moving_Averages!$A$340:$A$503,MAs_stock_list_match!$A217,Overview_Moving_Averages!F$340:F$503)</f>
        <v>59.831428571428567</v>
      </c>
      <c r="H217" s="5">
        <f>SUMIF(Overview_Moving_Averages!$A$340:$A$503,MAs_stock_list_match!$A217,Overview_Moving_Averages!G$340:G$503)</f>
        <v>0</v>
      </c>
      <c r="I217" s="5">
        <f>SUMIF(Overview_Moving_Averages!$A$340:$A$503,MAs_stock_list_match!$A217,Overview_Moving_Averages!H$340:H$503)</f>
        <v>157.87564285714285</v>
      </c>
      <c r="J217" s="5">
        <f>SUMIF(Overview_Moving_Averages!$A$340:$A$503,MAs_stock_list_match!$A217,Overview_Moving_Averages!I$340:I$503)</f>
        <v>594.71414285714286</v>
      </c>
      <c r="K217" s="5">
        <f>SUMIF(Overview_Moving_Averages!$A$340:$A$503,MAs_stock_list_match!$A217,Overview_Moving_Averages!J$340:J$503)</f>
        <v>363.46397142857137</v>
      </c>
      <c r="L217" s="5">
        <f>SUMIF(Overview_Moving_Averages!$A$340:$A$503,MAs_stock_list_match!$A217,Overview_Moving_Averages!K$340:K$503)</f>
        <v>0</v>
      </c>
      <c r="M217" s="5">
        <f>SUMIF(Overview_Moving_Averages!$A$340:$A$503,MAs_stock_list_match!$A217,Overview_Moving_Averages!L$340:L$503)</f>
        <v>450.25271428571432</v>
      </c>
      <c r="N217" s="5">
        <f>SUMIF(Overview_Moving_Averages!$A$340:$A$503,MAs_stock_list_match!$A217,Overview_Moving_Averages!M$340:M$503)</f>
        <v>4.2478571428571428</v>
      </c>
      <c r="O217" s="5">
        <f>SUMIF(Overview_Moving_Averages!$A$340:$A$503,MAs_stock_list_match!$A217,Overview_Moving_Averages!N$340:N$503)</f>
        <v>0</v>
      </c>
      <c r="P217" s="5">
        <f>SUMIF(Overview_Moving_Averages!$A$340:$A$503,MAs_stock_list_match!$A217,Overview_Moving_Averages!O$340:O$503)</f>
        <v>462.38200000000001</v>
      </c>
      <c r="Q217" s="5">
        <f>SUMIF(Overview_Moving_Averages!$A$340:$A$503,MAs_stock_list_match!$A217,Overview_Moving_Averages!P$340:P$503)</f>
        <v>0</v>
      </c>
      <c r="R217" s="5">
        <f>SUMIF(Overview_Moving_Averages!$A$340:$A$503,MAs_stock_list_match!$A217,Overview_Moving_Averages!Q$340:Q$503)</f>
        <v>2.9285714285714283E-2</v>
      </c>
      <c r="S217" s="5">
        <f>SUMIF(Overview_Moving_Averages!$A$340:$A$503,MAs_stock_list_match!$A217,Overview_Moving_Averages!R$340:R$503)</f>
        <v>0</v>
      </c>
      <c r="T217" s="5">
        <f>SUMIF(Overview_Moving_Averages!$A$340:$A$503,MAs_stock_list_match!$A217,Overview_Moving_Averages!S$340:S$503)</f>
        <v>1.3554285714285714</v>
      </c>
      <c r="U217" s="5">
        <f>SUMIF(Overview_Moving_Averages!$A$340:$A$503,MAs_stock_list_match!$A217,Overview_Moving_Averages!T$340:T$503)</f>
        <v>133826.72</v>
      </c>
      <c r="V217" s="5">
        <f>SUMIF(Overview_Moving_Averages!$A$340:$A$503,MAs_stock_list_match!$A217,Overview_Moving_Averages!U$340:U$503)</f>
        <v>375.66537142857135</v>
      </c>
      <c r="W217" s="5">
        <f>SUMIF(Overview_Moving_Averages!$A$340:$A$503,MAs_stock_list_match!$A217,Overview_Moving_Averages!V$340:V$503)</f>
        <v>66.644285714285715</v>
      </c>
      <c r="X217" s="5">
        <f>SUMIF(Overview_Moving_Averages!$A$340:$A$503,MAs_stock_list_match!$A217,Overview_Moving_Averages!W$340:W$503)</f>
        <v>8113.4285714285716</v>
      </c>
      <c r="Y217" s="5">
        <f>SUMIF(Overview_Moving_Averages!$A$340:$A$503,MAs_stock_list_match!$A217,Overview_Moving_Averages!X$340:X$503)</f>
        <v>1.9611428571428571</v>
      </c>
    </row>
    <row r="218" spans="1:25" x14ac:dyDescent="0.3">
      <c r="A218" t="s">
        <v>199</v>
      </c>
      <c r="B218" t="s">
        <v>209</v>
      </c>
      <c r="C218" s="5">
        <f>SUMIF(Overview_Moving_Averages!$A$340:$A$503,MAs_stock_list_match!$A218,Overview_Moving_Averages!B$340:B$503)</f>
        <v>0</v>
      </c>
      <c r="D218" s="5">
        <f>SUMIF(Overview_Moving_Averages!$A$340:$A$503,MAs_stock_list_match!$A218,Overview_Moving_Averages!C$340:C$503)</f>
        <v>0</v>
      </c>
      <c r="E218" s="5">
        <f>SUMIF(Overview_Moving_Averages!$A$340:$A$503,MAs_stock_list_match!$A218,Overview_Moving_Averages!D$340:D$503)</f>
        <v>0</v>
      </c>
      <c r="F218" s="5">
        <f>SUMIF(Overview_Moving_Averages!$A$340:$A$503,MAs_stock_list_match!$A218,Overview_Moving_Averages!E$340:E$503)</f>
        <v>0</v>
      </c>
      <c r="G218" s="5">
        <f>SUMIF(Overview_Moving_Averages!$A$340:$A$503,MAs_stock_list_match!$A218,Overview_Moving_Averages!F$340:F$503)</f>
        <v>0</v>
      </c>
      <c r="H218" s="5">
        <f>SUMIF(Overview_Moving_Averages!$A$340:$A$503,MAs_stock_list_match!$A218,Overview_Moving_Averages!G$340:G$503)</f>
        <v>0</v>
      </c>
      <c r="I218" s="5">
        <f>SUMIF(Overview_Moving_Averages!$A$340:$A$503,MAs_stock_list_match!$A218,Overview_Moving_Averages!H$340:H$503)</f>
        <v>0</v>
      </c>
      <c r="J218" s="5">
        <f>SUMIF(Overview_Moving_Averages!$A$340:$A$503,MAs_stock_list_match!$A218,Overview_Moving_Averages!I$340:I$503)</f>
        <v>0</v>
      </c>
      <c r="K218" s="5">
        <f>SUMIF(Overview_Moving_Averages!$A$340:$A$503,MAs_stock_list_match!$A218,Overview_Moving_Averages!J$340:J$503)</f>
        <v>0</v>
      </c>
      <c r="L218" s="5">
        <f>SUMIF(Overview_Moving_Averages!$A$340:$A$503,MAs_stock_list_match!$A218,Overview_Moving_Averages!K$340:K$503)</f>
        <v>0</v>
      </c>
      <c r="M218" s="5">
        <f>SUMIF(Overview_Moving_Averages!$A$340:$A$503,MAs_stock_list_match!$A218,Overview_Moving_Averages!L$340:L$503)</f>
        <v>0</v>
      </c>
      <c r="N218" s="5">
        <f>SUMIF(Overview_Moving_Averages!$A$340:$A$503,MAs_stock_list_match!$A218,Overview_Moving_Averages!M$340:M$503)</f>
        <v>0</v>
      </c>
      <c r="O218" s="5">
        <f>SUMIF(Overview_Moving_Averages!$A$340:$A$503,MAs_stock_list_match!$A218,Overview_Moving_Averages!N$340:N$503)</f>
        <v>0</v>
      </c>
      <c r="P218" s="5">
        <f>SUMIF(Overview_Moving_Averages!$A$340:$A$503,MAs_stock_list_match!$A218,Overview_Moving_Averages!O$340:O$503)</f>
        <v>0</v>
      </c>
      <c r="Q218" s="5">
        <f>SUMIF(Overview_Moving_Averages!$A$340:$A$503,MAs_stock_list_match!$A218,Overview_Moving_Averages!P$340:P$503)</f>
        <v>0</v>
      </c>
      <c r="R218" s="5">
        <f>SUMIF(Overview_Moving_Averages!$A$340:$A$503,MAs_stock_list_match!$A218,Overview_Moving_Averages!Q$340:Q$503)</f>
        <v>0</v>
      </c>
      <c r="S218" s="5">
        <f>SUMIF(Overview_Moving_Averages!$A$340:$A$503,MAs_stock_list_match!$A218,Overview_Moving_Averages!R$340:R$503)</f>
        <v>0</v>
      </c>
      <c r="T218" s="5">
        <f>SUMIF(Overview_Moving_Averages!$A$340:$A$503,MAs_stock_list_match!$A218,Overview_Moving_Averages!S$340:S$503)</f>
        <v>0</v>
      </c>
      <c r="U218" s="5">
        <f>SUMIF(Overview_Moving_Averages!$A$340:$A$503,MAs_stock_list_match!$A218,Overview_Moving_Averages!T$340:T$503)</f>
        <v>0</v>
      </c>
      <c r="V218" s="5">
        <f>SUMIF(Overview_Moving_Averages!$A$340:$A$503,MAs_stock_list_match!$A218,Overview_Moving_Averages!U$340:U$503)</f>
        <v>0</v>
      </c>
      <c r="W218" s="5">
        <f>SUMIF(Overview_Moving_Averages!$A$340:$A$503,MAs_stock_list_match!$A218,Overview_Moving_Averages!V$340:V$503)</f>
        <v>0</v>
      </c>
      <c r="X218" s="5">
        <f>SUMIF(Overview_Moving_Averages!$A$340:$A$503,MAs_stock_list_match!$A218,Overview_Moving_Averages!W$340:W$503)</f>
        <v>0</v>
      </c>
      <c r="Y218" s="5">
        <f>SUMIF(Overview_Moving_Averages!$A$340:$A$503,MAs_stock_list_match!$A218,Overview_Moving_Averages!X$340:X$503)</f>
        <v>0</v>
      </c>
    </row>
    <row r="219" spans="1:25" x14ac:dyDescent="0.3">
      <c r="A219" t="s">
        <v>127</v>
      </c>
      <c r="B219" t="s">
        <v>209</v>
      </c>
      <c r="C219" s="5">
        <f>SUMIF(Overview_Moving_Averages!$A$340:$A$503,MAs_stock_list_match!$A219,Overview_Moving_Averages!B$340:B$503)</f>
        <v>9.485714285714284</v>
      </c>
      <c r="D219" s="5">
        <f>SUMIF(Overview_Moving_Averages!$A$340:$A$503,MAs_stock_list_match!$A219,Overview_Moving_Averages!C$340:C$503)</f>
        <v>7373.7607857142857</v>
      </c>
      <c r="E219" s="5">
        <f>SUMIF(Overview_Moving_Averages!$A$340:$A$503,MAs_stock_list_match!$A219,Overview_Moving_Averages!D$340:D$503)</f>
        <v>3830.3442857142859</v>
      </c>
      <c r="F219" s="5">
        <f>SUMIF(Overview_Moving_Averages!$A$340:$A$503,MAs_stock_list_match!$A219,Overview_Moving_Averages!E$340:E$503)</f>
        <v>0</v>
      </c>
      <c r="G219" s="5">
        <f>SUMIF(Overview_Moving_Averages!$A$340:$A$503,MAs_stock_list_match!$A219,Overview_Moving_Averages!F$340:F$503)</f>
        <v>12.745714285714286</v>
      </c>
      <c r="H219" s="5">
        <f>SUMIF(Overview_Moving_Averages!$A$340:$A$503,MAs_stock_list_match!$A219,Overview_Moving_Averages!G$340:G$503)</f>
        <v>0</v>
      </c>
      <c r="I219" s="5">
        <f>SUMIF(Overview_Moving_Averages!$A$340:$A$503,MAs_stock_list_match!$A219,Overview_Moving_Averages!H$340:H$503)</f>
        <v>23.770441428571427</v>
      </c>
      <c r="J219" s="5">
        <f>SUMIF(Overview_Moving_Averages!$A$340:$A$503,MAs_stock_list_match!$A219,Overview_Moving_Averages!I$340:I$503)</f>
        <v>13272.626142857143</v>
      </c>
      <c r="K219" s="5">
        <f>SUMIF(Overview_Moving_Averages!$A$340:$A$503,MAs_stock_list_match!$A219,Overview_Moving_Averages!J$340:J$503)</f>
        <v>12526.091100000001</v>
      </c>
      <c r="L219" s="5">
        <f>SUMIF(Overview_Moving_Averages!$A$340:$A$503,MAs_stock_list_match!$A219,Overview_Moving_Averages!K$340:K$503)</f>
        <v>0</v>
      </c>
      <c r="M219" s="5">
        <f>SUMIF(Overview_Moving_Averages!$A$340:$A$503,MAs_stock_list_match!$A219,Overview_Moving_Averages!L$340:L$503)</f>
        <v>0</v>
      </c>
      <c r="N219" s="5">
        <f>SUMIF(Overview_Moving_Averages!$A$340:$A$503,MAs_stock_list_match!$A219,Overview_Moving_Averages!M$340:M$503)</f>
        <v>146.0432142857143</v>
      </c>
      <c r="O219" s="5">
        <f>SUMIF(Overview_Moving_Averages!$A$340:$A$503,MAs_stock_list_match!$A219,Overview_Moving_Averages!N$340:N$503)</f>
        <v>0</v>
      </c>
      <c r="P219" s="5">
        <f>SUMIF(Overview_Moving_Averages!$A$340:$A$503,MAs_stock_list_match!$A219,Overview_Moving_Averages!O$340:O$503)</f>
        <v>0</v>
      </c>
      <c r="Q219" s="5">
        <f>SUMIF(Overview_Moving_Averages!$A$340:$A$503,MAs_stock_list_match!$A219,Overview_Moving_Averages!P$340:P$503)</f>
        <v>0</v>
      </c>
      <c r="R219" s="5">
        <f>SUMIF(Overview_Moving_Averages!$A$340:$A$503,MAs_stock_list_match!$A219,Overview_Moving_Averages!Q$340:Q$503)</f>
        <v>0.49442857142857138</v>
      </c>
      <c r="S219" s="5">
        <f>SUMIF(Overview_Moving_Averages!$A$340:$A$503,MAs_stock_list_match!$A219,Overview_Moving_Averages!R$340:R$503)</f>
        <v>0</v>
      </c>
      <c r="T219" s="5">
        <f>SUMIF(Overview_Moving_Averages!$A$340:$A$503,MAs_stock_list_match!$A219,Overview_Moving_Averages!S$340:S$503)</f>
        <v>137.25971428571427</v>
      </c>
      <c r="U219" s="5">
        <f>SUMIF(Overview_Moving_Averages!$A$340:$A$503,MAs_stock_list_match!$A219,Overview_Moving_Averages!T$340:T$503)</f>
        <v>40604.769999999997</v>
      </c>
      <c r="V219" s="5">
        <f>SUMIF(Overview_Moving_Averages!$A$340:$A$503,MAs_stock_list_match!$A219,Overview_Moving_Averages!U$340:U$503)</f>
        <v>0</v>
      </c>
      <c r="W219" s="5">
        <f>SUMIF(Overview_Moving_Averages!$A$340:$A$503,MAs_stock_list_match!$A219,Overview_Moving_Averages!V$340:V$503)</f>
        <v>0</v>
      </c>
      <c r="X219" s="5">
        <f>SUMIF(Overview_Moving_Averages!$A$340:$A$503,MAs_stock_list_match!$A219,Overview_Moving_Averages!W$340:W$503)</f>
        <v>0.5714285714285714</v>
      </c>
      <c r="Y219" s="5">
        <f>SUMIF(Overview_Moving_Averages!$A$340:$A$503,MAs_stock_list_match!$A219,Overview_Moving_Averages!X$340:X$503)</f>
        <v>887.03047142857133</v>
      </c>
    </row>
    <row r="220" spans="1:25" x14ac:dyDescent="0.3">
      <c r="A220" t="s">
        <v>128</v>
      </c>
      <c r="B220" t="s">
        <v>209</v>
      </c>
      <c r="C220" s="5">
        <f>SUMIF(Overview_Moving_Averages!$A$340:$A$503,MAs_stock_list_match!$A220,Overview_Moving_Averages!B$340:B$503)</f>
        <v>0</v>
      </c>
      <c r="D220" s="5">
        <f>SUMIF(Overview_Moving_Averages!$A$340:$A$503,MAs_stock_list_match!$A220,Overview_Moving_Averages!C$340:C$503)</f>
        <v>0</v>
      </c>
      <c r="E220" s="5">
        <f>SUMIF(Overview_Moving_Averages!$A$340:$A$503,MAs_stock_list_match!$A220,Overview_Moving_Averages!D$340:D$503)</f>
        <v>0</v>
      </c>
      <c r="F220" s="5">
        <f>SUMIF(Overview_Moving_Averages!$A$340:$A$503,MAs_stock_list_match!$A220,Overview_Moving_Averages!E$340:E$503)</f>
        <v>0</v>
      </c>
      <c r="G220" s="5">
        <f>SUMIF(Overview_Moving_Averages!$A$340:$A$503,MAs_stock_list_match!$A220,Overview_Moving_Averages!F$340:F$503)</f>
        <v>0</v>
      </c>
      <c r="H220" s="5">
        <f>SUMIF(Overview_Moving_Averages!$A$340:$A$503,MAs_stock_list_match!$A220,Overview_Moving_Averages!G$340:G$503)</f>
        <v>0</v>
      </c>
      <c r="I220" s="5">
        <f>SUMIF(Overview_Moving_Averages!$A$340:$A$503,MAs_stock_list_match!$A220,Overview_Moving_Averages!H$340:H$503)</f>
        <v>56.911348571428569</v>
      </c>
      <c r="J220" s="5">
        <f>SUMIF(Overview_Moving_Averages!$A$340:$A$503,MAs_stock_list_match!$A220,Overview_Moving_Averages!I$340:I$503)</f>
        <v>0</v>
      </c>
      <c r="K220" s="5">
        <f>SUMIF(Overview_Moving_Averages!$A$340:$A$503,MAs_stock_list_match!$A220,Overview_Moving_Averages!J$340:J$503)</f>
        <v>0</v>
      </c>
      <c r="L220" s="5">
        <f>SUMIF(Overview_Moving_Averages!$A$340:$A$503,MAs_stock_list_match!$A220,Overview_Moving_Averages!K$340:K$503)</f>
        <v>0</v>
      </c>
      <c r="M220" s="5">
        <f>SUMIF(Overview_Moving_Averages!$A$340:$A$503,MAs_stock_list_match!$A220,Overview_Moving_Averages!L$340:L$503)</f>
        <v>0</v>
      </c>
      <c r="N220" s="5">
        <f>SUMIF(Overview_Moving_Averages!$A$340:$A$503,MAs_stock_list_match!$A220,Overview_Moving_Averages!M$340:M$503)</f>
        <v>0</v>
      </c>
      <c r="O220" s="5">
        <f>SUMIF(Overview_Moving_Averages!$A$340:$A$503,MAs_stock_list_match!$A220,Overview_Moving_Averages!N$340:N$503)</f>
        <v>0</v>
      </c>
      <c r="P220" s="5">
        <f>SUMIF(Overview_Moving_Averages!$A$340:$A$503,MAs_stock_list_match!$A220,Overview_Moving_Averages!O$340:O$503)</f>
        <v>44176.714285714283</v>
      </c>
      <c r="Q220" s="5">
        <f>SUMIF(Overview_Moving_Averages!$A$340:$A$503,MAs_stock_list_match!$A220,Overview_Moving_Averages!P$340:P$503)</f>
        <v>0</v>
      </c>
      <c r="R220" s="5">
        <f>SUMIF(Overview_Moving_Averages!$A$340:$A$503,MAs_stock_list_match!$A220,Overview_Moving_Averages!Q$340:Q$503)</f>
        <v>0</v>
      </c>
      <c r="S220" s="5">
        <f>SUMIF(Overview_Moving_Averages!$A$340:$A$503,MAs_stock_list_match!$A220,Overview_Moving_Averages!R$340:R$503)</f>
        <v>0</v>
      </c>
      <c r="T220" s="5">
        <f>SUMIF(Overview_Moving_Averages!$A$340:$A$503,MAs_stock_list_match!$A220,Overview_Moving_Averages!S$340:S$503)</f>
        <v>0</v>
      </c>
      <c r="U220" s="5">
        <f>SUMIF(Overview_Moving_Averages!$A$340:$A$503,MAs_stock_list_match!$A220,Overview_Moving_Averages!T$340:T$503)</f>
        <v>5.6557142857142866</v>
      </c>
      <c r="V220" s="5">
        <f>SUMIF(Overview_Moving_Averages!$A$340:$A$503,MAs_stock_list_match!$A220,Overview_Moving_Averages!U$340:U$503)</f>
        <v>0</v>
      </c>
      <c r="W220" s="5">
        <f>SUMIF(Overview_Moving_Averages!$A$340:$A$503,MAs_stock_list_match!$A220,Overview_Moving_Averages!V$340:V$503)</f>
        <v>0</v>
      </c>
      <c r="X220" s="5">
        <f>SUMIF(Overview_Moving_Averages!$A$340:$A$503,MAs_stock_list_match!$A220,Overview_Moving_Averages!W$340:W$503)</f>
        <v>0</v>
      </c>
      <c r="Y220" s="5">
        <f>SUMIF(Overview_Moving_Averages!$A$340:$A$503,MAs_stock_list_match!$A220,Overview_Moving_Averages!X$340:X$503)</f>
        <v>0</v>
      </c>
    </row>
    <row r="221" spans="1:25" x14ac:dyDescent="0.3">
      <c r="A221" t="s">
        <v>200</v>
      </c>
      <c r="B221" t="s">
        <v>209</v>
      </c>
      <c r="C221" s="5">
        <f>SUMIF(Overview_Moving_Averages!$A$340:$A$503,MAs_stock_list_match!$A221,Overview_Moving_Averages!B$340:B$503)</f>
        <v>0</v>
      </c>
      <c r="D221" s="5">
        <f>SUMIF(Overview_Moving_Averages!$A$340:$A$503,MAs_stock_list_match!$A221,Overview_Moving_Averages!C$340:C$503)</f>
        <v>0</v>
      </c>
      <c r="E221" s="5">
        <f>SUMIF(Overview_Moving_Averages!$A$340:$A$503,MAs_stock_list_match!$A221,Overview_Moving_Averages!D$340:D$503)</f>
        <v>0</v>
      </c>
      <c r="F221" s="5">
        <f>SUMIF(Overview_Moving_Averages!$A$340:$A$503,MAs_stock_list_match!$A221,Overview_Moving_Averages!E$340:E$503)</f>
        <v>0</v>
      </c>
      <c r="G221" s="5">
        <f>SUMIF(Overview_Moving_Averages!$A$340:$A$503,MAs_stock_list_match!$A221,Overview_Moving_Averages!F$340:F$503)</f>
        <v>0</v>
      </c>
      <c r="H221" s="5">
        <f>SUMIF(Overview_Moving_Averages!$A$340:$A$503,MAs_stock_list_match!$A221,Overview_Moving_Averages!G$340:G$503)</f>
        <v>0</v>
      </c>
      <c r="I221" s="5">
        <f>SUMIF(Overview_Moving_Averages!$A$340:$A$503,MAs_stock_list_match!$A221,Overview_Moving_Averages!H$340:H$503)</f>
        <v>0</v>
      </c>
      <c r="J221" s="5">
        <f>SUMIF(Overview_Moving_Averages!$A$340:$A$503,MAs_stock_list_match!$A221,Overview_Moving_Averages!I$340:I$503)</f>
        <v>0</v>
      </c>
      <c r="K221" s="5">
        <f>SUMIF(Overview_Moving_Averages!$A$340:$A$503,MAs_stock_list_match!$A221,Overview_Moving_Averages!J$340:J$503)</f>
        <v>0</v>
      </c>
      <c r="L221" s="5">
        <f>SUMIF(Overview_Moving_Averages!$A$340:$A$503,MAs_stock_list_match!$A221,Overview_Moving_Averages!K$340:K$503)</f>
        <v>0</v>
      </c>
      <c r="M221" s="5">
        <f>SUMIF(Overview_Moving_Averages!$A$340:$A$503,MAs_stock_list_match!$A221,Overview_Moving_Averages!L$340:L$503)</f>
        <v>0</v>
      </c>
      <c r="N221" s="5">
        <f>SUMIF(Overview_Moving_Averages!$A$340:$A$503,MAs_stock_list_match!$A221,Overview_Moving_Averages!M$340:M$503)</f>
        <v>0</v>
      </c>
      <c r="O221" s="5">
        <f>SUMIF(Overview_Moving_Averages!$A$340:$A$503,MAs_stock_list_match!$A221,Overview_Moving_Averages!N$340:N$503)</f>
        <v>0</v>
      </c>
      <c r="P221" s="5">
        <f>SUMIF(Overview_Moving_Averages!$A$340:$A$503,MAs_stock_list_match!$A221,Overview_Moving_Averages!O$340:O$503)</f>
        <v>0</v>
      </c>
      <c r="Q221" s="5">
        <f>SUMIF(Overview_Moving_Averages!$A$340:$A$503,MAs_stock_list_match!$A221,Overview_Moving_Averages!P$340:P$503)</f>
        <v>0</v>
      </c>
      <c r="R221" s="5">
        <f>SUMIF(Overview_Moving_Averages!$A$340:$A$503,MAs_stock_list_match!$A221,Overview_Moving_Averages!Q$340:Q$503)</f>
        <v>0</v>
      </c>
      <c r="S221" s="5">
        <f>SUMIF(Overview_Moving_Averages!$A$340:$A$503,MAs_stock_list_match!$A221,Overview_Moving_Averages!R$340:R$503)</f>
        <v>0</v>
      </c>
      <c r="T221" s="5">
        <f>SUMIF(Overview_Moving_Averages!$A$340:$A$503,MAs_stock_list_match!$A221,Overview_Moving_Averages!S$340:S$503)</f>
        <v>0</v>
      </c>
      <c r="U221" s="5">
        <f>SUMIF(Overview_Moving_Averages!$A$340:$A$503,MAs_stock_list_match!$A221,Overview_Moving_Averages!T$340:T$503)</f>
        <v>0</v>
      </c>
      <c r="V221" s="5">
        <f>SUMIF(Overview_Moving_Averages!$A$340:$A$503,MAs_stock_list_match!$A221,Overview_Moving_Averages!U$340:U$503)</f>
        <v>0</v>
      </c>
      <c r="W221" s="5">
        <f>SUMIF(Overview_Moving_Averages!$A$340:$A$503,MAs_stock_list_match!$A221,Overview_Moving_Averages!V$340:V$503)</f>
        <v>0</v>
      </c>
      <c r="X221" s="5">
        <f>SUMIF(Overview_Moving_Averages!$A$340:$A$503,MAs_stock_list_match!$A221,Overview_Moving_Averages!W$340:W$503)</f>
        <v>0</v>
      </c>
      <c r="Y221" s="5">
        <f>SUMIF(Overview_Moving_Averages!$A$340:$A$503,MAs_stock_list_match!$A221,Overview_Moving_Averages!X$340:X$503)</f>
        <v>0</v>
      </c>
    </row>
    <row r="222" spans="1:25" x14ac:dyDescent="0.3">
      <c r="A222" t="s">
        <v>133</v>
      </c>
      <c r="B222" t="s">
        <v>209</v>
      </c>
      <c r="C222" s="5">
        <f>SUMIF(Overview_Moving_Averages!$A$340:$A$503,MAs_stock_list_match!$A222,Overview_Moving_Averages!B$340:B$503)</f>
        <v>0</v>
      </c>
      <c r="D222" s="5">
        <f>SUMIF(Overview_Moving_Averages!$A$340:$A$503,MAs_stock_list_match!$A222,Overview_Moving_Averages!C$340:C$503)</f>
        <v>0</v>
      </c>
      <c r="E222" s="5">
        <f>SUMIF(Overview_Moving_Averages!$A$340:$A$503,MAs_stock_list_match!$A222,Overview_Moving_Averages!D$340:D$503)</f>
        <v>914.14285714285711</v>
      </c>
      <c r="F222" s="5">
        <f>SUMIF(Overview_Moving_Averages!$A$340:$A$503,MAs_stock_list_match!$A222,Overview_Moving_Averages!E$340:E$503)</f>
        <v>7506.8002857142856</v>
      </c>
      <c r="G222" s="5">
        <f>SUMIF(Overview_Moving_Averages!$A$340:$A$503,MAs_stock_list_match!$A222,Overview_Moving_Averages!F$340:F$503)</f>
        <v>0</v>
      </c>
      <c r="H222" s="5">
        <f>SUMIF(Overview_Moving_Averages!$A$340:$A$503,MAs_stock_list_match!$A222,Overview_Moving_Averages!G$340:G$503)</f>
        <v>0</v>
      </c>
      <c r="I222" s="5">
        <f>SUMIF(Overview_Moving_Averages!$A$340:$A$503,MAs_stock_list_match!$A222,Overview_Moving_Averages!H$340:H$503)</f>
        <v>1010.783132857143</v>
      </c>
      <c r="J222" s="5">
        <f>SUMIF(Overview_Moving_Averages!$A$340:$A$503,MAs_stock_list_match!$A222,Overview_Moving_Averages!I$340:I$503)</f>
        <v>0</v>
      </c>
      <c r="K222" s="5">
        <f>SUMIF(Overview_Moving_Averages!$A$340:$A$503,MAs_stock_list_match!$A222,Overview_Moving_Averages!J$340:J$503)</f>
        <v>232.41077142857142</v>
      </c>
      <c r="L222" s="5">
        <f>SUMIF(Overview_Moving_Averages!$A$340:$A$503,MAs_stock_list_match!$A222,Overview_Moving_Averages!K$340:K$503)</f>
        <v>0</v>
      </c>
      <c r="M222" s="5">
        <f>SUMIF(Overview_Moving_Averages!$A$340:$A$503,MAs_stock_list_match!$A222,Overview_Moving_Averages!L$340:L$503)</f>
        <v>1747.5079999999998</v>
      </c>
      <c r="N222" s="5">
        <f>SUMIF(Overview_Moving_Averages!$A$340:$A$503,MAs_stock_list_match!$A222,Overview_Moving_Averages!M$340:M$503)</f>
        <v>0</v>
      </c>
      <c r="O222" s="5">
        <f>SUMIF(Overview_Moving_Averages!$A$340:$A$503,MAs_stock_list_match!$A222,Overview_Moving_Averages!N$340:N$503)</f>
        <v>0</v>
      </c>
      <c r="P222" s="5">
        <f>SUMIF(Overview_Moving_Averages!$A$340:$A$503,MAs_stock_list_match!$A222,Overview_Moving_Averages!O$340:O$503)</f>
        <v>70.571428571428569</v>
      </c>
      <c r="Q222" s="5">
        <f>SUMIF(Overview_Moving_Averages!$A$340:$A$503,MAs_stock_list_match!$A222,Overview_Moving_Averages!P$340:P$503)</f>
        <v>0</v>
      </c>
      <c r="R222" s="5">
        <f>SUMIF(Overview_Moving_Averages!$A$340:$A$503,MAs_stock_list_match!$A222,Overview_Moving_Averages!Q$340:Q$503)</f>
        <v>2462.6605714285715</v>
      </c>
      <c r="S222" s="5">
        <f>SUMIF(Overview_Moving_Averages!$A$340:$A$503,MAs_stock_list_match!$A222,Overview_Moving_Averages!R$340:R$503)</f>
        <v>0</v>
      </c>
      <c r="T222" s="5">
        <f>SUMIF(Overview_Moving_Averages!$A$340:$A$503,MAs_stock_list_match!$A222,Overview_Moving_Averages!S$340:S$503)</f>
        <v>0</v>
      </c>
      <c r="U222" s="5">
        <f>SUMIF(Overview_Moving_Averages!$A$340:$A$503,MAs_stock_list_match!$A222,Overview_Moving_Averages!T$340:T$503)</f>
        <v>15846.818571428574</v>
      </c>
      <c r="V222" s="5">
        <f>SUMIF(Overview_Moving_Averages!$A$340:$A$503,MAs_stock_list_match!$A222,Overview_Moving_Averages!U$340:U$503)</f>
        <v>292.79500000000002</v>
      </c>
      <c r="W222" s="5">
        <f>SUMIF(Overview_Moving_Averages!$A$340:$A$503,MAs_stock_list_match!$A222,Overview_Moving_Averages!V$340:V$503)</f>
        <v>0.4042857142857143</v>
      </c>
      <c r="X222" s="5">
        <f>SUMIF(Overview_Moving_Averages!$A$340:$A$503,MAs_stock_list_match!$A222,Overview_Moving_Averages!W$340:W$503)</f>
        <v>9393.7142857142862</v>
      </c>
      <c r="Y222" s="5">
        <f>SUMIF(Overview_Moving_Averages!$A$340:$A$503,MAs_stock_list_match!$A222,Overview_Moving_Averages!X$340:X$503)</f>
        <v>0</v>
      </c>
    </row>
    <row r="223" spans="1:25" x14ac:dyDescent="0.3">
      <c r="A223" t="s">
        <v>134</v>
      </c>
      <c r="B223" t="s">
        <v>209</v>
      </c>
      <c r="C223" s="5">
        <f>SUMIF(Overview_Moving_Averages!$A$340:$A$503,MAs_stock_list_match!$A223,Overview_Moving_Averages!B$340:B$503)</f>
        <v>0</v>
      </c>
      <c r="D223" s="5">
        <f>SUMIF(Overview_Moving_Averages!$A$340:$A$503,MAs_stock_list_match!$A223,Overview_Moving_Averages!C$340:C$503)</f>
        <v>0</v>
      </c>
      <c r="E223" s="5">
        <f>SUMIF(Overview_Moving_Averages!$A$340:$A$503,MAs_stock_list_match!$A223,Overview_Moving_Averages!D$340:D$503)</f>
        <v>187.97571428571428</v>
      </c>
      <c r="F223" s="5">
        <f>SUMIF(Overview_Moving_Averages!$A$340:$A$503,MAs_stock_list_match!$A223,Overview_Moving_Averages!E$340:E$503)</f>
        <v>0</v>
      </c>
      <c r="G223" s="5">
        <f>SUMIF(Overview_Moving_Averages!$A$340:$A$503,MAs_stock_list_match!$A223,Overview_Moving_Averages!F$340:F$503)</f>
        <v>0</v>
      </c>
      <c r="H223" s="5">
        <f>SUMIF(Overview_Moving_Averages!$A$340:$A$503,MAs_stock_list_match!$A223,Overview_Moving_Averages!G$340:G$503)</f>
        <v>0</v>
      </c>
      <c r="I223" s="5">
        <f>SUMIF(Overview_Moving_Averages!$A$340:$A$503,MAs_stock_list_match!$A223,Overview_Moving_Averages!H$340:H$503)</f>
        <v>0</v>
      </c>
      <c r="J223" s="5">
        <f>SUMIF(Overview_Moving_Averages!$A$340:$A$503,MAs_stock_list_match!$A223,Overview_Moving_Averages!I$340:I$503)</f>
        <v>0</v>
      </c>
      <c r="K223" s="5">
        <f>SUMIF(Overview_Moving_Averages!$A$340:$A$503,MAs_stock_list_match!$A223,Overview_Moving_Averages!J$340:J$503)</f>
        <v>0.60457142857142832</v>
      </c>
      <c r="L223" s="5">
        <f>SUMIF(Overview_Moving_Averages!$A$340:$A$503,MAs_stock_list_match!$A223,Overview_Moving_Averages!K$340:K$503)</f>
        <v>0</v>
      </c>
      <c r="M223" s="5">
        <f>SUMIF(Overview_Moving_Averages!$A$340:$A$503,MAs_stock_list_match!$A223,Overview_Moving_Averages!L$340:L$503)</f>
        <v>0</v>
      </c>
      <c r="N223" s="5">
        <f>SUMIF(Overview_Moving_Averages!$A$340:$A$503,MAs_stock_list_match!$A223,Overview_Moving_Averages!M$340:M$503)</f>
        <v>0</v>
      </c>
      <c r="O223" s="5">
        <f>SUMIF(Overview_Moving_Averages!$A$340:$A$503,MAs_stock_list_match!$A223,Overview_Moving_Averages!N$340:N$503)</f>
        <v>0</v>
      </c>
      <c r="P223" s="5">
        <f>SUMIF(Overview_Moving_Averages!$A$340:$A$503,MAs_stock_list_match!$A223,Overview_Moving_Averages!O$340:O$503)</f>
        <v>0</v>
      </c>
      <c r="Q223" s="5">
        <f>SUMIF(Overview_Moving_Averages!$A$340:$A$503,MAs_stock_list_match!$A223,Overview_Moving_Averages!P$340:P$503)</f>
        <v>0</v>
      </c>
      <c r="R223" s="5">
        <f>SUMIF(Overview_Moving_Averages!$A$340:$A$503,MAs_stock_list_match!$A223,Overview_Moving_Averages!Q$340:Q$503)</f>
        <v>0</v>
      </c>
      <c r="S223" s="5">
        <f>SUMIF(Overview_Moving_Averages!$A$340:$A$503,MAs_stock_list_match!$A223,Overview_Moving_Averages!R$340:R$503)</f>
        <v>0</v>
      </c>
      <c r="T223" s="5">
        <f>SUMIF(Overview_Moving_Averages!$A$340:$A$503,MAs_stock_list_match!$A223,Overview_Moving_Averages!S$340:S$503)</f>
        <v>0</v>
      </c>
      <c r="U223" s="5">
        <f>SUMIF(Overview_Moving_Averages!$A$340:$A$503,MAs_stock_list_match!$A223,Overview_Moving_Averages!T$340:T$503)</f>
        <v>1650.3671428571429</v>
      </c>
      <c r="V223" s="5">
        <f>SUMIF(Overview_Moving_Averages!$A$340:$A$503,MAs_stock_list_match!$A223,Overview_Moving_Averages!U$340:U$503)</f>
        <v>0</v>
      </c>
      <c r="W223" s="5">
        <f>SUMIF(Overview_Moving_Averages!$A$340:$A$503,MAs_stock_list_match!$A223,Overview_Moving_Averages!V$340:V$503)</f>
        <v>0</v>
      </c>
      <c r="X223" s="5">
        <f>SUMIF(Overview_Moving_Averages!$A$340:$A$503,MAs_stock_list_match!$A223,Overview_Moving_Averages!W$340:W$503)</f>
        <v>0</v>
      </c>
      <c r="Y223" s="5">
        <f>SUMIF(Overview_Moving_Averages!$A$340:$A$503,MAs_stock_list_match!$A223,Overview_Moving_Averages!X$340:X$503)</f>
        <v>113.19625714285714</v>
      </c>
    </row>
    <row r="224" spans="1:25" x14ac:dyDescent="0.3">
      <c r="A224" t="s">
        <v>201</v>
      </c>
      <c r="B224" t="s">
        <v>209</v>
      </c>
      <c r="C224" s="5">
        <f>SUMIF(Overview_Moving_Averages!$A$340:$A$503,MAs_stock_list_match!$A224,Overview_Moving_Averages!B$340:B$503)</f>
        <v>0</v>
      </c>
      <c r="D224" s="5">
        <f>SUMIF(Overview_Moving_Averages!$A$340:$A$503,MAs_stock_list_match!$A224,Overview_Moving_Averages!C$340:C$503)</f>
        <v>0</v>
      </c>
      <c r="E224" s="5">
        <f>SUMIF(Overview_Moving_Averages!$A$340:$A$503,MAs_stock_list_match!$A224,Overview_Moving_Averages!D$340:D$503)</f>
        <v>0</v>
      </c>
      <c r="F224" s="5">
        <f>SUMIF(Overview_Moving_Averages!$A$340:$A$503,MAs_stock_list_match!$A224,Overview_Moving_Averages!E$340:E$503)</f>
        <v>0</v>
      </c>
      <c r="G224" s="5">
        <f>SUMIF(Overview_Moving_Averages!$A$340:$A$503,MAs_stock_list_match!$A224,Overview_Moving_Averages!F$340:F$503)</f>
        <v>0</v>
      </c>
      <c r="H224" s="5">
        <f>SUMIF(Overview_Moving_Averages!$A$340:$A$503,MAs_stock_list_match!$A224,Overview_Moving_Averages!G$340:G$503)</f>
        <v>0</v>
      </c>
      <c r="I224" s="5">
        <f>SUMIF(Overview_Moving_Averages!$A$340:$A$503,MAs_stock_list_match!$A224,Overview_Moving_Averages!H$340:H$503)</f>
        <v>0</v>
      </c>
      <c r="J224" s="5">
        <f>SUMIF(Overview_Moving_Averages!$A$340:$A$503,MAs_stock_list_match!$A224,Overview_Moving_Averages!I$340:I$503)</f>
        <v>0</v>
      </c>
      <c r="K224" s="5">
        <f>SUMIF(Overview_Moving_Averages!$A$340:$A$503,MAs_stock_list_match!$A224,Overview_Moving_Averages!J$340:J$503)</f>
        <v>0</v>
      </c>
      <c r="L224" s="5">
        <f>SUMIF(Overview_Moving_Averages!$A$340:$A$503,MAs_stock_list_match!$A224,Overview_Moving_Averages!K$340:K$503)</f>
        <v>0</v>
      </c>
      <c r="M224" s="5">
        <f>SUMIF(Overview_Moving_Averages!$A$340:$A$503,MAs_stock_list_match!$A224,Overview_Moving_Averages!L$340:L$503)</f>
        <v>0</v>
      </c>
      <c r="N224" s="5">
        <f>SUMIF(Overview_Moving_Averages!$A$340:$A$503,MAs_stock_list_match!$A224,Overview_Moving_Averages!M$340:M$503)</f>
        <v>0</v>
      </c>
      <c r="O224" s="5">
        <f>SUMIF(Overview_Moving_Averages!$A$340:$A$503,MAs_stock_list_match!$A224,Overview_Moving_Averages!N$340:N$503)</f>
        <v>0</v>
      </c>
      <c r="P224" s="5">
        <f>SUMIF(Overview_Moving_Averages!$A$340:$A$503,MAs_stock_list_match!$A224,Overview_Moving_Averages!O$340:O$503)</f>
        <v>0</v>
      </c>
      <c r="Q224" s="5">
        <f>SUMIF(Overview_Moving_Averages!$A$340:$A$503,MAs_stock_list_match!$A224,Overview_Moving_Averages!P$340:P$503)</f>
        <v>0</v>
      </c>
      <c r="R224" s="5">
        <f>SUMIF(Overview_Moving_Averages!$A$340:$A$503,MAs_stock_list_match!$A224,Overview_Moving_Averages!Q$340:Q$503)</f>
        <v>0</v>
      </c>
      <c r="S224" s="5">
        <f>SUMIF(Overview_Moving_Averages!$A$340:$A$503,MAs_stock_list_match!$A224,Overview_Moving_Averages!R$340:R$503)</f>
        <v>0</v>
      </c>
      <c r="T224" s="5">
        <f>SUMIF(Overview_Moving_Averages!$A$340:$A$503,MAs_stock_list_match!$A224,Overview_Moving_Averages!S$340:S$503)</f>
        <v>0</v>
      </c>
      <c r="U224" s="5">
        <f>SUMIF(Overview_Moving_Averages!$A$340:$A$503,MAs_stock_list_match!$A224,Overview_Moving_Averages!T$340:T$503)</f>
        <v>0</v>
      </c>
      <c r="V224" s="5">
        <f>SUMIF(Overview_Moving_Averages!$A$340:$A$503,MAs_stock_list_match!$A224,Overview_Moving_Averages!U$340:U$503)</f>
        <v>0</v>
      </c>
      <c r="W224" s="5">
        <f>SUMIF(Overview_Moving_Averages!$A$340:$A$503,MAs_stock_list_match!$A224,Overview_Moving_Averages!V$340:V$503)</f>
        <v>0</v>
      </c>
      <c r="X224" s="5">
        <f>SUMIF(Overview_Moving_Averages!$A$340:$A$503,MAs_stock_list_match!$A224,Overview_Moving_Averages!W$340:W$503)</f>
        <v>0</v>
      </c>
      <c r="Y224" s="5">
        <f>SUMIF(Overview_Moving_Averages!$A$340:$A$503,MAs_stock_list_match!$A224,Overview_Moving_Averages!X$340:X$503)</f>
        <v>0</v>
      </c>
    </row>
    <row r="225" spans="1:25" x14ac:dyDescent="0.3">
      <c r="A225" t="s">
        <v>202</v>
      </c>
      <c r="B225" t="s">
        <v>209</v>
      </c>
      <c r="C225" s="5">
        <f>SUMIF(Overview_Moving_Averages!$A$340:$A$503,MAs_stock_list_match!$A225,Overview_Moving_Averages!B$340:B$503)</f>
        <v>0</v>
      </c>
      <c r="D225" s="5">
        <f>SUMIF(Overview_Moving_Averages!$A$340:$A$503,MAs_stock_list_match!$A225,Overview_Moving_Averages!C$340:C$503)</f>
        <v>0</v>
      </c>
      <c r="E225" s="5">
        <f>SUMIF(Overview_Moving_Averages!$A$340:$A$503,MAs_stock_list_match!$A225,Overview_Moving_Averages!D$340:D$503)</f>
        <v>0</v>
      </c>
      <c r="F225" s="5">
        <f>SUMIF(Overview_Moving_Averages!$A$340:$A$503,MAs_stock_list_match!$A225,Overview_Moving_Averages!E$340:E$503)</f>
        <v>0</v>
      </c>
      <c r="G225" s="5">
        <f>SUMIF(Overview_Moving_Averages!$A$340:$A$503,MAs_stock_list_match!$A225,Overview_Moving_Averages!F$340:F$503)</f>
        <v>0</v>
      </c>
      <c r="H225" s="5">
        <f>SUMIF(Overview_Moving_Averages!$A$340:$A$503,MAs_stock_list_match!$A225,Overview_Moving_Averages!G$340:G$503)</f>
        <v>0</v>
      </c>
      <c r="I225" s="5">
        <f>SUMIF(Overview_Moving_Averages!$A$340:$A$503,MAs_stock_list_match!$A225,Overview_Moving_Averages!H$340:H$503)</f>
        <v>0</v>
      </c>
      <c r="J225" s="5">
        <f>SUMIF(Overview_Moving_Averages!$A$340:$A$503,MAs_stock_list_match!$A225,Overview_Moving_Averages!I$340:I$503)</f>
        <v>0</v>
      </c>
      <c r="K225" s="5">
        <f>SUMIF(Overview_Moving_Averages!$A$340:$A$503,MAs_stock_list_match!$A225,Overview_Moving_Averages!J$340:J$503)</f>
        <v>0</v>
      </c>
      <c r="L225" s="5">
        <f>SUMIF(Overview_Moving_Averages!$A$340:$A$503,MAs_stock_list_match!$A225,Overview_Moving_Averages!K$340:K$503)</f>
        <v>0</v>
      </c>
      <c r="M225" s="5">
        <f>SUMIF(Overview_Moving_Averages!$A$340:$A$503,MAs_stock_list_match!$A225,Overview_Moving_Averages!L$340:L$503)</f>
        <v>0</v>
      </c>
      <c r="N225" s="5">
        <f>SUMIF(Overview_Moving_Averages!$A$340:$A$503,MAs_stock_list_match!$A225,Overview_Moving_Averages!M$340:M$503)</f>
        <v>0</v>
      </c>
      <c r="O225" s="5">
        <f>SUMIF(Overview_Moving_Averages!$A$340:$A$503,MAs_stock_list_match!$A225,Overview_Moving_Averages!N$340:N$503)</f>
        <v>0</v>
      </c>
      <c r="P225" s="5">
        <f>SUMIF(Overview_Moving_Averages!$A$340:$A$503,MAs_stock_list_match!$A225,Overview_Moving_Averages!O$340:O$503)</f>
        <v>0</v>
      </c>
      <c r="Q225" s="5">
        <f>SUMIF(Overview_Moving_Averages!$A$340:$A$503,MAs_stock_list_match!$A225,Overview_Moving_Averages!P$340:P$503)</f>
        <v>0</v>
      </c>
      <c r="R225" s="5">
        <f>SUMIF(Overview_Moving_Averages!$A$340:$A$503,MAs_stock_list_match!$A225,Overview_Moving_Averages!Q$340:Q$503)</f>
        <v>0</v>
      </c>
      <c r="S225" s="5">
        <f>SUMIF(Overview_Moving_Averages!$A$340:$A$503,MAs_stock_list_match!$A225,Overview_Moving_Averages!R$340:R$503)</f>
        <v>0</v>
      </c>
      <c r="T225" s="5">
        <f>SUMIF(Overview_Moving_Averages!$A$340:$A$503,MAs_stock_list_match!$A225,Overview_Moving_Averages!S$340:S$503)</f>
        <v>0</v>
      </c>
      <c r="U225" s="5">
        <f>SUMIF(Overview_Moving_Averages!$A$340:$A$503,MAs_stock_list_match!$A225,Overview_Moving_Averages!T$340:T$503)</f>
        <v>0</v>
      </c>
      <c r="V225" s="5">
        <f>SUMIF(Overview_Moving_Averages!$A$340:$A$503,MAs_stock_list_match!$A225,Overview_Moving_Averages!U$340:U$503)</f>
        <v>0</v>
      </c>
      <c r="W225" s="5">
        <f>SUMIF(Overview_Moving_Averages!$A$340:$A$503,MAs_stock_list_match!$A225,Overview_Moving_Averages!V$340:V$503)</f>
        <v>0</v>
      </c>
      <c r="X225" s="5">
        <f>SUMIF(Overview_Moving_Averages!$A$340:$A$503,MAs_stock_list_match!$A225,Overview_Moving_Averages!W$340:W$503)</f>
        <v>0</v>
      </c>
      <c r="Y225" s="5">
        <f>SUMIF(Overview_Moving_Averages!$A$340:$A$503,MAs_stock_list_match!$A225,Overview_Moving_Averages!X$340:X$503)</f>
        <v>0</v>
      </c>
    </row>
    <row r="226" spans="1:25" x14ac:dyDescent="0.3">
      <c r="A226" t="s">
        <v>142</v>
      </c>
      <c r="B226" t="s">
        <v>209</v>
      </c>
      <c r="C226" s="5">
        <f>SUMIF(Overview_Moving_Averages!$A$340:$A$503,MAs_stock_list_match!$A226,Overview_Moving_Averages!B$340:B$503)</f>
        <v>0</v>
      </c>
      <c r="D226" s="5">
        <f>SUMIF(Overview_Moving_Averages!$A$340:$A$503,MAs_stock_list_match!$A226,Overview_Moving_Averages!C$340:C$503)</f>
        <v>360.72837142857145</v>
      </c>
      <c r="E226" s="5">
        <f>SUMIF(Overview_Moving_Averages!$A$340:$A$503,MAs_stock_list_match!$A226,Overview_Moving_Averages!D$340:D$503)</f>
        <v>0</v>
      </c>
      <c r="F226" s="5">
        <f>SUMIF(Overview_Moving_Averages!$A$340:$A$503,MAs_stock_list_match!$A226,Overview_Moving_Averages!E$340:E$503)</f>
        <v>0</v>
      </c>
      <c r="G226" s="5">
        <f>SUMIF(Overview_Moving_Averages!$A$340:$A$503,MAs_stock_list_match!$A226,Overview_Moving_Averages!F$340:F$503)</f>
        <v>2.8571428571428571E-3</v>
      </c>
      <c r="H226" s="5">
        <f>SUMIF(Overview_Moving_Averages!$A$340:$A$503,MAs_stock_list_match!$A226,Overview_Moving_Averages!G$340:G$503)</f>
        <v>0</v>
      </c>
      <c r="I226" s="5">
        <f>SUMIF(Overview_Moving_Averages!$A$340:$A$503,MAs_stock_list_match!$A226,Overview_Moving_Averages!H$340:H$503)</f>
        <v>0</v>
      </c>
      <c r="J226" s="5">
        <f>SUMIF(Overview_Moving_Averages!$A$340:$A$503,MAs_stock_list_match!$A226,Overview_Moving_Averages!I$340:I$503)</f>
        <v>0</v>
      </c>
      <c r="K226" s="5">
        <f>SUMIF(Overview_Moving_Averages!$A$340:$A$503,MAs_stock_list_match!$A226,Overview_Moving_Averages!J$340:J$503)</f>
        <v>0</v>
      </c>
      <c r="L226" s="5">
        <f>SUMIF(Overview_Moving_Averages!$A$340:$A$503,MAs_stock_list_match!$A226,Overview_Moving_Averages!K$340:K$503)</f>
        <v>0</v>
      </c>
      <c r="M226" s="5">
        <f>SUMIF(Overview_Moving_Averages!$A$340:$A$503,MAs_stock_list_match!$A226,Overview_Moving_Averages!L$340:L$503)</f>
        <v>1995.7985714285714</v>
      </c>
      <c r="N226" s="5">
        <f>SUMIF(Overview_Moving_Averages!$A$340:$A$503,MAs_stock_list_match!$A226,Overview_Moving_Averages!M$340:M$503)</f>
        <v>0</v>
      </c>
      <c r="O226" s="5">
        <f>SUMIF(Overview_Moving_Averages!$A$340:$A$503,MAs_stock_list_match!$A226,Overview_Moving_Averages!N$340:N$503)</f>
        <v>0</v>
      </c>
      <c r="P226" s="5">
        <f>SUMIF(Overview_Moving_Averages!$A$340:$A$503,MAs_stock_list_match!$A226,Overview_Moving_Averages!O$340:O$503)</f>
        <v>19229.428571428572</v>
      </c>
      <c r="Q226" s="5">
        <f>SUMIF(Overview_Moving_Averages!$A$340:$A$503,MAs_stock_list_match!$A226,Overview_Moving_Averages!P$340:P$503)</f>
        <v>0</v>
      </c>
      <c r="R226" s="5">
        <f>SUMIF(Overview_Moving_Averages!$A$340:$A$503,MAs_stock_list_match!$A226,Overview_Moving_Averages!Q$340:Q$503)</f>
        <v>0</v>
      </c>
      <c r="S226" s="5">
        <f>SUMIF(Overview_Moving_Averages!$A$340:$A$503,MAs_stock_list_match!$A226,Overview_Moving_Averages!R$340:R$503)</f>
        <v>0</v>
      </c>
      <c r="T226" s="5">
        <f>SUMIF(Overview_Moving_Averages!$A$340:$A$503,MAs_stock_list_match!$A226,Overview_Moving_Averages!S$340:S$503)</f>
        <v>0</v>
      </c>
      <c r="U226" s="5">
        <f>SUMIF(Overview_Moving_Averages!$A$340:$A$503,MAs_stock_list_match!$A226,Overview_Moving_Averages!T$340:T$503)</f>
        <v>515.48857142857139</v>
      </c>
      <c r="V226" s="5">
        <f>SUMIF(Overview_Moving_Averages!$A$340:$A$503,MAs_stock_list_match!$A226,Overview_Moving_Averages!U$340:U$503)</f>
        <v>0</v>
      </c>
      <c r="W226" s="5">
        <f>SUMIF(Overview_Moving_Averages!$A$340:$A$503,MAs_stock_list_match!$A226,Overview_Moving_Averages!V$340:V$503)</f>
        <v>0</v>
      </c>
      <c r="X226" s="5">
        <f>SUMIF(Overview_Moving_Averages!$A$340:$A$503,MAs_stock_list_match!$A226,Overview_Moving_Averages!W$340:W$503)</f>
        <v>1.8571428571428572</v>
      </c>
      <c r="Y226" s="5">
        <f>SUMIF(Overview_Moving_Averages!$A$340:$A$503,MAs_stock_list_match!$A226,Overview_Moving_Averages!X$340:X$503)</f>
        <v>0</v>
      </c>
    </row>
    <row r="227" spans="1:25" x14ac:dyDescent="0.3">
      <c r="A227" t="s">
        <v>149</v>
      </c>
      <c r="B227" t="s">
        <v>209</v>
      </c>
      <c r="C227" s="5">
        <f>SUMIF(Overview_Moving_Averages!$A$340:$A$503,MAs_stock_list_match!$A227,Overview_Moving_Averages!B$340:B$503)</f>
        <v>0</v>
      </c>
      <c r="D227" s="5">
        <f>SUMIF(Overview_Moving_Averages!$A$340:$A$503,MAs_stock_list_match!$A227,Overview_Moving_Averages!C$340:C$503)</f>
        <v>4807.1611428571423</v>
      </c>
      <c r="E227" s="5">
        <f>SUMIF(Overview_Moving_Averages!$A$340:$A$503,MAs_stock_list_match!$A227,Overview_Moving_Averages!D$340:D$503)</f>
        <v>154042.91285714289</v>
      </c>
      <c r="F227" s="5">
        <f>SUMIF(Overview_Moving_Averages!$A$340:$A$503,MAs_stock_list_match!$A227,Overview_Moving_Averages!E$340:E$503)</f>
        <v>0</v>
      </c>
      <c r="G227" s="5">
        <f>SUMIF(Overview_Moving_Averages!$A$340:$A$503,MAs_stock_list_match!$A227,Overview_Moving_Averages!F$340:F$503)</f>
        <v>0</v>
      </c>
      <c r="H227" s="5">
        <f>SUMIF(Overview_Moving_Averages!$A$340:$A$503,MAs_stock_list_match!$A227,Overview_Moving_Averages!G$340:G$503)</f>
        <v>0</v>
      </c>
      <c r="I227" s="5">
        <f>SUMIF(Overview_Moving_Averages!$A$340:$A$503,MAs_stock_list_match!$A227,Overview_Moving_Averages!H$340:H$503)</f>
        <v>0</v>
      </c>
      <c r="J227" s="5">
        <f>SUMIF(Overview_Moving_Averages!$A$340:$A$503,MAs_stock_list_match!$A227,Overview_Moving_Averages!I$340:I$503)</f>
        <v>0.3828571428571429</v>
      </c>
      <c r="K227" s="5">
        <f>SUMIF(Overview_Moving_Averages!$A$340:$A$503,MAs_stock_list_match!$A227,Overview_Moving_Averages!J$340:J$503)</f>
        <v>1736.652157142857</v>
      </c>
      <c r="L227" s="5">
        <f>SUMIF(Overview_Moving_Averages!$A$340:$A$503,MAs_stock_list_match!$A227,Overview_Moving_Averages!K$340:K$503)</f>
        <v>0</v>
      </c>
      <c r="M227" s="5">
        <f>SUMIF(Overview_Moving_Averages!$A$340:$A$503,MAs_stock_list_match!$A227,Overview_Moving_Averages!L$340:L$503)</f>
        <v>0</v>
      </c>
      <c r="N227" s="5">
        <f>SUMIF(Overview_Moving_Averages!$A$340:$A$503,MAs_stock_list_match!$A227,Overview_Moving_Averages!M$340:M$503)</f>
        <v>0</v>
      </c>
      <c r="O227" s="5">
        <f>SUMIF(Overview_Moving_Averages!$A$340:$A$503,MAs_stock_list_match!$A227,Overview_Moving_Averages!N$340:N$503)</f>
        <v>0</v>
      </c>
      <c r="P227" s="5">
        <f>SUMIF(Overview_Moving_Averages!$A$340:$A$503,MAs_stock_list_match!$A227,Overview_Moving_Averages!O$340:O$503)</f>
        <v>0</v>
      </c>
      <c r="Q227" s="5">
        <f>SUMIF(Overview_Moving_Averages!$A$340:$A$503,MAs_stock_list_match!$A227,Overview_Moving_Averages!P$340:P$503)</f>
        <v>0</v>
      </c>
      <c r="R227" s="5">
        <f>SUMIF(Overview_Moving_Averages!$A$340:$A$503,MAs_stock_list_match!$A227,Overview_Moving_Averages!Q$340:Q$503)</f>
        <v>117.80428571428571</v>
      </c>
      <c r="S227" s="5">
        <f>SUMIF(Overview_Moving_Averages!$A$340:$A$503,MAs_stock_list_match!$A227,Overview_Moving_Averages!R$340:R$503)</f>
        <v>0</v>
      </c>
      <c r="T227" s="5">
        <f>SUMIF(Overview_Moving_Averages!$A$340:$A$503,MAs_stock_list_match!$A227,Overview_Moving_Averages!S$340:S$503)</f>
        <v>0</v>
      </c>
      <c r="U227" s="5">
        <f>SUMIF(Overview_Moving_Averages!$A$340:$A$503,MAs_stock_list_match!$A227,Overview_Moving_Averages!T$340:T$503)</f>
        <v>82365.674285714282</v>
      </c>
      <c r="V227" s="5">
        <f>SUMIF(Overview_Moving_Averages!$A$340:$A$503,MAs_stock_list_match!$A227,Overview_Moving_Averages!U$340:U$503)</f>
        <v>0</v>
      </c>
      <c r="W227" s="5">
        <f>SUMIF(Overview_Moving_Averages!$A$340:$A$503,MAs_stock_list_match!$A227,Overview_Moving_Averages!V$340:V$503)</f>
        <v>0</v>
      </c>
      <c r="X227" s="5">
        <f>SUMIF(Overview_Moving_Averages!$A$340:$A$503,MAs_stock_list_match!$A227,Overview_Moving_Averages!W$340:W$503)</f>
        <v>0</v>
      </c>
      <c r="Y227" s="5">
        <f>SUMIF(Overview_Moving_Averages!$A$340:$A$503,MAs_stock_list_match!$A227,Overview_Moving_Averages!X$340:X$503)</f>
        <v>21685.268014285713</v>
      </c>
    </row>
    <row r="228" spans="1:25" x14ac:dyDescent="0.3">
      <c r="A228" t="s">
        <v>150</v>
      </c>
      <c r="B228" t="s">
        <v>209</v>
      </c>
      <c r="C228" s="5">
        <f>SUMIF(Overview_Moving_Averages!$A$340:$A$503,MAs_stock_list_match!$A228,Overview_Moving_Averages!B$340:B$503)</f>
        <v>0</v>
      </c>
      <c r="D228" s="5">
        <f>SUMIF(Overview_Moving_Averages!$A$340:$A$503,MAs_stock_list_match!$A228,Overview_Moving_Averages!C$340:C$503)</f>
        <v>4807.1611428571423</v>
      </c>
      <c r="E228" s="5">
        <f>SUMIF(Overview_Moving_Averages!$A$340:$A$503,MAs_stock_list_match!$A228,Overview_Moving_Averages!D$340:D$503)</f>
        <v>154042.91285714289</v>
      </c>
      <c r="F228" s="5">
        <f>SUMIF(Overview_Moving_Averages!$A$340:$A$503,MAs_stock_list_match!$A228,Overview_Moving_Averages!E$340:E$503)</f>
        <v>0</v>
      </c>
      <c r="G228" s="5">
        <f>SUMIF(Overview_Moving_Averages!$A$340:$A$503,MAs_stock_list_match!$A228,Overview_Moving_Averages!F$340:F$503)</f>
        <v>0</v>
      </c>
      <c r="H228" s="5">
        <f>SUMIF(Overview_Moving_Averages!$A$340:$A$503,MAs_stock_list_match!$A228,Overview_Moving_Averages!G$340:G$503)</f>
        <v>0</v>
      </c>
      <c r="I228" s="5">
        <f>SUMIF(Overview_Moving_Averages!$A$340:$A$503,MAs_stock_list_match!$A228,Overview_Moving_Averages!H$340:H$503)</f>
        <v>0</v>
      </c>
      <c r="J228" s="5">
        <f>SUMIF(Overview_Moving_Averages!$A$340:$A$503,MAs_stock_list_match!$A228,Overview_Moving_Averages!I$340:I$503)</f>
        <v>0.3828571428571429</v>
      </c>
      <c r="K228" s="5">
        <f>SUMIF(Overview_Moving_Averages!$A$340:$A$503,MAs_stock_list_match!$A228,Overview_Moving_Averages!J$340:J$503)</f>
        <v>1736.652157142857</v>
      </c>
      <c r="L228" s="5">
        <f>SUMIF(Overview_Moving_Averages!$A$340:$A$503,MAs_stock_list_match!$A228,Overview_Moving_Averages!K$340:K$503)</f>
        <v>0</v>
      </c>
      <c r="M228" s="5">
        <f>SUMIF(Overview_Moving_Averages!$A$340:$A$503,MAs_stock_list_match!$A228,Overview_Moving_Averages!L$340:L$503)</f>
        <v>0</v>
      </c>
      <c r="N228" s="5">
        <f>SUMIF(Overview_Moving_Averages!$A$340:$A$503,MAs_stock_list_match!$A228,Overview_Moving_Averages!M$340:M$503)</f>
        <v>0</v>
      </c>
      <c r="O228" s="5">
        <f>SUMIF(Overview_Moving_Averages!$A$340:$A$503,MAs_stock_list_match!$A228,Overview_Moving_Averages!N$340:N$503)</f>
        <v>0</v>
      </c>
      <c r="P228" s="5">
        <f>SUMIF(Overview_Moving_Averages!$A$340:$A$503,MAs_stock_list_match!$A228,Overview_Moving_Averages!O$340:O$503)</f>
        <v>0</v>
      </c>
      <c r="Q228" s="5">
        <f>SUMIF(Overview_Moving_Averages!$A$340:$A$503,MAs_stock_list_match!$A228,Overview_Moving_Averages!P$340:P$503)</f>
        <v>0</v>
      </c>
      <c r="R228" s="5">
        <f>SUMIF(Overview_Moving_Averages!$A$340:$A$503,MAs_stock_list_match!$A228,Overview_Moving_Averages!Q$340:Q$503)</f>
        <v>117.80428571428571</v>
      </c>
      <c r="S228" s="5">
        <f>SUMIF(Overview_Moving_Averages!$A$340:$A$503,MAs_stock_list_match!$A228,Overview_Moving_Averages!R$340:R$503)</f>
        <v>0</v>
      </c>
      <c r="T228" s="5">
        <f>SUMIF(Overview_Moving_Averages!$A$340:$A$503,MAs_stock_list_match!$A228,Overview_Moving_Averages!S$340:S$503)</f>
        <v>0</v>
      </c>
      <c r="U228" s="5">
        <f>SUMIF(Overview_Moving_Averages!$A$340:$A$503,MAs_stock_list_match!$A228,Overview_Moving_Averages!T$340:T$503)</f>
        <v>82365.674285714282</v>
      </c>
      <c r="V228" s="5">
        <f>SUMIF(Overview_Moving_Averages!$A$340:$A$503,MAs_stock_list_match!$A228,Overview_Moving_Averages!U$340:U$503)</f>
        <v>0</v>
      </c>
      <c r="W228" s="5">
        <f>SUMIF(Overview_Moving_Averages!$A$340:$A$503,MAs_stock_list_match!$A228,Overview_Moving_Averages!V$340:V$503)</f>
        <v>0</v>
      </c>
      <c r="X228" s="5">
        <f>SUMIF(Overview_Moving_Averages!$A$340:$A$503,MAs_stock_list_match!$A228,Overview_Moving_Averages!W$340:W$503)</f>
        <v>0</v>
      </c>
      <c r="Y228" s="5">
        <f>SUMIF(Overview_Moving_Averages!$A$340:$A$503,MAs_stock_list_match!$A228,Overview_Moving_Averages!X$340:X$503)</f>
        <v>21685.268014285713</v>
      </c>
    </row>
    <row r="229" spans="1:25" x14ac:dyDescent="0.3">
      <c r="A229" t="s">
        <v>151</v>
      </c>
      <c r="B229" t="s">
        <v>209</v>
      </c>
      <c r="C229" s="5">
        <f>SUMIF(Overview_Moving_Averages!$A$340:$A$503,MAs_stock_list_match!$A229,Overview_Moving_Averages!B$340:B$503)</f>
        <v>0</v>
      </c>
      <c r="D229" s="5">
        <f>SUMIF(Overview_Moving_Averages!$A$340:$A$503,MAs_stock_list_match!$A229,Overview_Moving_Averages!C$340:C$503)</f>
        <v>4798.0182857142854</v>
      </c>
      <c r="E229" s="5">
        <f>SUMIF(Overview_Moving_Averages!$A$340:$A$503,MAs_stock_list_match!$A229,Overview_Moving_Averages!D$340:D$503)</f>
        <v>153053.08428571426</v>
      </c>
      <c r="F229" s="5">
        <f>SUMIF(Overview_Moving_Averages!$A$340:$A$503,MAs_stock_list_match!$A229,Overview_Moving_Averages!E$340:E$503)</f>
        <v>0</v>
      </c>
      <c r="G229" s="5">
        <f>SUMIF(Overview_Moving_Averages!$A$340:$A$503,MAs_stock_list_match!$A229,Overview_Moving_Averages!F$340:F$503)</f>
        <v>0</v>
      </c>
      <c r="H229" s="5">
        <f>SUMIF(Overview_Moving_Averages!$A$340:$A$503,MAs_stock_list_match!$A229,Overview_Moving_Averages!G$340:G$503)</f>
        <v>0</v>
      </c>
      <c r="I229" s="5">
        <f>SUMIF(Overview_Moving_Averages!$A$340:$A$503,MAs_stock_list_match!$A229,Overview_Moving_Averages!H$340:H$503)</f>
        <v>0</v>
      </c>
      <c r="J229" s="5">
        <f>SUMIF(Overview_Moving_Averages!$A$340:$A$503,MAs_stock_list_match!$A229,Overview_Moving_Averages!I$340:I$503)</f>
        <v>1.4285714285714286E-3</v>
      </c>
      <c r="K229" s="5">
        <f>SUMIF(Overview_Moving_Averages!$A$340:$A$503,MAs_stock_list_match!$A229,Overview_Moving_Averages!J$340:J$503)</f>
        <v>1736.652157142857</v>
      </c>
      <c r="L229" s="5">
        <f>SUMIF(Overview_Moving_Averages!$A$340:$A$503,MAs_stock_list_match!$A229,Overview_Moving_Averages!K$340:K$503)</f>
        <v>0</v>
      </c>
      <c r="M229" s="5">
        <f>SUMIF(Overview_Moving_Averages!$A$340:$A$503,MAs_stock_list_match!$A229,Overview_Moving_Averages!L$340:L$503)</f>
        <v>0</v>
      </c>
      <c r="N229" s="5">
        <f>SUMIF(Overview_Moving_Averages!$A$340:$A$503,MAs_stock_list_match!$A229,Overview_Moving_Averages!M$340:M$503)</f>
        <v>0</v>
      </c>
      <c r="O229" s="5">
        <f>SUMIF(Overview_Moving_Averages!$A$340:$A$503,MAs_stock_list_match!$A229,Overview_Moving_Averages!N$340:N$503)</f>
        <v>0</v>
      </c>
      <c r="P229" s="5">
        <f>SUMIF(Overview_Moving_Averages!$A$340:$A$503,MAs_stock_list_match!$A229,Overview_Moving_Averages!O$340:O$503)</f>
        <v>0</v>
      </c>
      <c r="Q229" s="5">
        <f>SUMIF(Overview_Moving_Averages!$A$340:$A$503,MAs_stock_list_match!$A229,Overview_Moving_Averages!P$340:P$503)</f>
        <v>0</v>
      </c>
      <c r="R229" s="5">
        <f>SUMIF(Overview_Moving_Averages!$A$340:$A$503,MAs_stock_list_match!$A229,Overview_Moving_Averages!Q$340:Q$503)</f>
        <v>117.80428571428571</v>
      </c>
      <c r="S229" s="5">
        <f>SUMIF(Overview_Moving_Averages!$A$340:$A$503,MAs_stock_list_match!$A229,Overview_Moving_Averages!R$340:R$503)</f>
        <v>0</v>
      </c>
      <c r="T229" s="5">
        <f>SUMIF(Overview_Moving_Averages!$A$340:$A$503,MAs_stock_list_match!$A229,Overview_Moving_Averages!S$340:S$503)</f>
        <v>0</v>
      </c>
      <c r="U229" s="5">
        <f>SUMIF(Overview_Moving_Averages!$A$340:$A$503,MAs_stock_list_match!$A229,Overview_Moving_Averages!T$340:T$503)</f>
        <v>111875.0842857143</v>
      </c>
      <c r="V229" s="5">
        <f>SUMIF(Overview_Moving_Averages!$A$340:$A$503,MAs_stock_list_match!$A229,Overview_Moving_Averages!U$340:U$503)</f>
        <v>0</v>
      </c>
      <c r="W229" s="5">
        <f>SUMIF(Overview_Moving_Averages!$A$340:$A$503,MAs_stock_list_match!$A229,Overview_Moving_Averages!V$340:V$503)</f>
        <v>0</v>
      </c>
      <c r="X229" s="5">
        <f>SUMIF(Overview_Moving_Averages!$A$340:$A$503,MAs_stock_list_match!$A229,Overview_Moving_Averages!W$340:W$503)</f>
        <v>0</v>
      </c>
      <c r="Y229" s="5">
        <f>SUMIF(Overview_Moving_Averages!$A$340:$A$503,MAs_stock_list_match!$A229,Overview_Moving_Averages!X$340:X$503)</f>
        <v>21778.557242857143</v>
      </c>
    </row>
    <row r="230" spans="1:25" x14ac:dyDescent="0.3">
      <c r="A230" t="s">
        <v>152</v>
      </c>
      <c r="B230" t="s">
        <v>209</v>
      </c>
      <c r="C230" s="5">
        <f>SUMIF(Overview_Moving_Averages!$A$340:$A$503,MAs_stock_list_match!$A230,Overview_Moving_Averages!B$340:B$503)</f>
        <v>0</v>
      </c>
      <c r="D230" s="5">
        <f>SUMIF(Overview_Moving_Averages!$A$340:$A$503,MAs_stock_list_match!$A230,Overview_Moving_Averages!C$340:C$503)</f>
        <v>4798.0182857142854</v>
      </c>
      <c r="E230" s="5">
        <f>SUMIF(Overview_Moving_Averages!$A$340:$A$503,MAs_stock_list_match!$A230,Overview_Moving_Averages!D$340:D$503)</f>
        <v>153053.08428571426</v>
      </c>
      <c r="F230" s="5">
        <f>SUMIF(Overview_Moving_Averages!$A$340:$A$503,MAs_stock_list_match!$A230,Overview_Moving_Averages!E$340:E$503)</f>
        <v>0</v>
      </c>
      <c r="G230" s="5">
        <f>SUMIF(Overview_Moving_Averages!$A$340:$A$503,MAs_stock_list_match!$A230,Overview_Moving_Averages!F$340:F$503)</f>
        <v>0</v>
      </c>
      <c r="H230" s="5">
        <f>SUMIF(Overview_Moving_Averages!$A$340:$A$503,MAs_stock_list_match!$A230,Overview_Moving_Averages!G$340:G$503)</f>
        <v>0</v>
      </c>
      <c r="I230" s="5">
        <f>SUMIF(Overview_Moving_Averages!$A$340:$A$503,MAs_stock_list_match!$A230,Overview_Moving_Averages!H$340:H$503)</f>
        <v>0</v>
      </c>
      <c r="J230" s="5">
        <f>SUMIF(Overview_Moving_Averages!$A$340:$A$503,MAs_stock_list_match!$A230,Overview_Moving_Averages!I$340:I$503)</f>
        <v>1.4285714285714286E-3</v>
      </c>
      <c r="K230" s="5">
        <f>SUMIF(Overview_Moving_Averages!$A$340:$A$503,MAs_stock_list_match!$A230,Overview_Moving_Averages!J$340:J$503)</f>
        <v>1736.652157142857</v>
      </c>
      <c r="L230" s="5">
        <f>SUMIF(Overview_Moving_Averages!$A$340:$A$503,MAs_stock_list_match!$A230,Overview_Moving_Averages!K$340:K$503)</f>
        <v>0</v>
      </c>
      <c r="M230" s="5">
        <f>SUMIF(Overview_Moving_Averages!$A$340:$A$503,MAs_stock_list_match!$A230,Overview_Moving_Averages!L$340:L$503)</f>
        <v>0</v>
      </c>
      <c r="N230" s="5">
        <f>SUMIF(Overview_Moving_Averages!$A$340:$A$503,MAs_stock_list_match!$A230,Overview_Moving_Averages!M$340:M$503)</f>
        <v>0</v>
      </c>
      <c r="O230" s="5">
        <f>SUMIF(Overview_Moving_Averages!$A$340:$A$503,MAs_stock_list_match!$A230,Overview_Moving_Averages!N$340:N$503)</f>
        <v>0</v>
      </c>
      <c r="P230" s="5">
        <f>SUMIF(Overview_Moving_Averages!$A$340:$A$503,MAs_stock_list_match!$A230,Overview_Moving_Averages!O$340:O$503)</f>
        <v>0</v>
      </c>
      <c r="Q230" s="5">
        <f>SUMIF(Overview_Moving_Averages!$A$340:$A$503,MAs_stock_list_match!$A230,Overview_Moving_Averages!P$340:P$503)</f>
        <v>0</v>
      </c>
      <c r="R230" s="5">
        <f>SUMIF(Overview_Moving_Averages!$A$340:$A$503,MAs_stock_list_match!$A230,Overview_Moving_Averages!Q$340:Q$503)</f>
        <v>117.80428571428571</v>
      </c>
      <c r="S230" s="5">
        <f>SUMIF(Overview_Moving_Averages!$A$340:$A$503,MAs_stock_list_match!$A230,Overview_Moving_Averages!R$340:R$503)</f>
        <v>0</v>
      </c>
      <c r="T230" s="5">
        <f>SUMIF(Overview_Moving_Averages!$A$340:$A$503,MAs_stock_list_match!$A230,Overview_Moving_Averages!S$340:S$503)</f>
        <v>0</v>
      </c>
      <c r="U230" s="5">
        <f>SUMIF(Overview_Moving_Averages!$A$340:$A$503,MAs_stock_list_match!$A230,Overview_Moving_Averages!T$340:T$503)</f>
        <v>111875.0842857143</v>
      </c>
      <c r="V230" s="5">
        <f>SUMIF(Overview_Moving_Averages!$A$340:$A$503,MAs_stock_list_match!$A230,Overview_Moving_Averages!U$340:U$503)</f>
        <v>0</v>
      </c>
      <c r="W230" s="5">
        <f>SUMIF(Overview_Moving_Averages!$A$340:$A$503,MAs_stock_list_match!$A230,Overview_Moving_Averages!V$340:V$503)</f>
        <v>0</v>
      </c>
      <c r="X230" s="5">
        <f>SUMIF(Overview_Moving_Averages!$A$340:$A$503,MAs_stock_list_match!$A230,Overview_Moving_Averages!W$340:W$503)</f>
        <v>0</v>
      </c>
      <c r="Y230" s="5">
        <f>SUMIF(Overview_Moving_Averages!$A$340:$A$503,MAs_stock_list_match!$A230,Overview_Moving_Averages!X$340:X$503)</f>
        <v>21778.557242857143</v>
      </c>
    </row>
    <row r="231" spans="1:25" x14ac:dyDescent="0.3">
      <c r="A231" t="s">
        <v>159</v>
      </c>
      <c r="B231" t="s">
        <v>209</v>
      </c>
      <c r="C231" s="5">
        <f>SUMIF(Overview_Moving_Averages!$A$340:$A$503,MAs_stock_list_match!$A231,Overview_Moving_Averages!B$340:B$503)</f>
        <v>0</v>
      </c>
      <c r="D231" s="5">
        <f>SUMIF(Overview_Moving_Averages!$A$340:$A$503,MAs_stock_list_match!$A231,Overview_Moving_Averages!C$340:C$503)</f>
        <v>13.378742857142857</v>
      </c>
      <c r="E231" s="5">
        <f>SUMIF(Overview_Moving_Averages!$A$340:$A$503,MAs_stock_list_match!$A231,Overview_Moving_Averages!D$340:D$503)</f>
        <v>252.09428571428569</v>
      </c>
      <c r="F231" s="5">
        <f>SUMIF(Overview_Moving_Averages!$A$340:$A$503,MAs_stock_list_match!$A231,Overview_Moving_Averages!E$340:E$503)</f>
        <v>0</v>
      </c>
      <c r="G231" s="5">
        <f>SUMIF(Overview_Moving_Averages!$A$340:$A$503,MAs_stock_list_match!$A231,Overview_Moving_Averages!F$340:F$503)</f>
        <v>0</v>
      </c>
      <c r="H231" s="5">
        <f>SUMIF(Overview_Moving_Averages!$A$340:$A$503,MAs_stock_list_match!$A231,Overview_Moving_Averages!G$340:G$503)</f>
        <v>0</v>
      </c>
      <c r="I231" s="5">
        <f>SUMIF(Overview_Moving_Averages!$A$340:$A$503,MAs_stock_list_match!$A231,Overview_Moving_Averages!H$340:H$503)</f>
        <v>0</v>
      </c>
      <c r="J231" s="5">
        <f>SUMIF(Overview_Moving_Averages!$A$340:$A$503,MAs_stock_list_match!$A231,Overview_Moving_Averages!I$340:I$503)</f>
        <v>0</v>
      </c>
      <c r="K231" s="5">
        <f>SUMIF(Overview_Moving_Averages!$A$340:$A$503,MAs_stock_list_match!$A231,Overview_Moving_Averages!J$340:J$503)</f>
        <v>0.10857142857142857</v>
      </c>
      <c r="L231" s="5">
        <f>SUMIF(Overview_Moving_Averages!$A$340:$A$503,MAs_stock_list_match!$A231,Overview_Moving_Averages!K$340:K$503)</f>
        <v>0</v>
      </c>
      <c r="M231" s="5">
        <f>SUMIF(Overview_Moving_Averages!$A$340:$A$503,MAs_stock_list_match!$A231,Overview_Moving_Averages!L$340:L$503)</f>
        <v>0</v>
      </c>
      <c r="N231" s="5">
        <f>SUMIF(Overview_Moving_Averages!$A$340:$A$503,MAs_stock_list_match!$A231,Overview_Moving_Averages!M$340:M$503)</f>
        <v>0</v>
      </c>
      <c r="O231" s="5">
        <f>SUMIF(Overview_Moving_Averages!$A$340:$A$503,MAs_stock_list_match!$A231,Overview_Moving_Averages!N$340:N$503)</f>
        <v>0</v>
      </c>
      <c r="P231" s="5">
        <f>SUMIF(Overview_Moving_Averages!$A$340:$A$503,MAs_stock_list_match!$A231,Overview_Moving_Averages!O$340:O$503)</f>
        <v>0</v>
      </c>
      <c r="Q231" s="5">
        <f>SUMIF(Overview_Moving_Averages!$A$340:$A$503,MAs_stock_list_match!$A231,Overview_Moving_Averages!P$340:P$503)</f>
        <v>0</v>
      </c>
      <c r="R231" s="5">
        <f>SUMIF(Overview_Moving_Averages!$A$340:$A$503,MAs_stock_list_match!$A231,Overview_Moving_Averages!Q$340:Q$503)</f>
        <v>0</v>
      </c>
      <c r="S231" s="5">
        <f>SUMIF(Overview_Moving_Averages!$A$340:$A$503,MAs_stock_list_match!$A231,Overview_Moving_Averages!R$340:R$503)</f>
        <v>0</v>
      </c>
      <c r="T231" s="5">
        <f>SUMIF(Overview_Moving_Averages!$A$340:$A$503,MAs_stock_list_match!$A231,Overview_Moving_Averages!S$340:S$503)</f>
        <v>0</v>
      </c>
      <c r="U231" s="5">
        <f>SUMIF(Overview_Moving_Averages!$A$340:$A$503,MAs_stock_list_match!$A231,Overview_Moving_Averages!T$340:T$503)</f>
        <v>0.33428571428571424</v>
      </c>
      <c r="V231" s="5">
        <f>SUMIF(Overview_Moving_Averages!$A$340:$A$503,MAs_stock_list_match!$A231,Overview_Moving_Averages!U$340:U$503)</f>
        <v>0</v>
      </c>
      <c r="W231" s="5">
        <f>SUMIF(Overview_Moving_Averages!$A$340:$A$503,MAs_stock_list_match!$A231,Overview_Moving_Averages!V$340:V$503)</f>
        <v>0</v>
      </c>
      <c r="X231" s="5">
        <f>SUMIF(Overview_Moving_Averages!$A$340:$A$503,MAs_stock_list_match!$A231,Overview_Moving_Averages!W$340:W$503)</f>
        <v>0</v>
      </c>
      <c r="Y231" s="5">
        <f>SUMIF(Overview_Moving_Averages!$A$340:$A$503,MAs_stock_list_match!$A231,Overview_Moving_Averages!X$340:X$503)</f>
        <v>10.712942857142858</v>
      </c>
    </row>
    <row r="232" spans="1:25" x14ac:dyDescent="0.3">
      <c r="A232" t="s">
        <v>160</v>
      </c>
      <c r="B232" t="s">
        <v>209</v>
      </c>
      <c r="C232" s="5">
        <f>SUMIF(Overview_Moving_Averages!$A$340:$A$503,MAs_stock_list_match!$A232,Overview_Moving_Averages!B$340:B$503)</f>
        <v>589</v>
      </c>
      <c r="D232" s="5">
        <f>SUMIF(Overview_Moving_Averages!$A$340:$A$503,MAs_stock_list_match!$A232,Overview_Moving_Averages!C$340:C$503)</f>
        <v>755.58021428571431</v>
      </c>
      <c r="E232" s="5">
        <f>SUMIF(Overview_Moving_Averages!$A$340:$A$503,MAs_stock_list_match!$A232,Overview_Moving_Averages!D$340:D$503)</f>
        <v>281.74285714285713</v>
      </c>
      <c r="F232" s="5">
        <f>SUMIF(Overview_Moving_Averages!$A$340:$A$503,MAs_stock_list_match!$A232,Overview_Moving_Averages!E$340:E$503)</f>
        <v>0</v>
      </c>
      <c r="G232" s="5">
        <f>SUMIF(Overview_Moving_Averages!$A$340:$A$503,MAs_stock_list_match!$A232,Overview_Moving_Averages!F$340:F$503)</f>
        <v>0</v>
      </c>
      <c r="H232" s="5">
        <f>SUMIF(Overview_Moving_Averages!$A$340:$A$503,MAs_stock_list_match!$A232,Overview_Moving_Averages!G$340:G$503)</f>
        <v>0</v>
      </c>
      <c r="I232" s="5">
        <f>SUMIF(Overview_Moving_Averages!$A$340:$A$503,MAs_stock_list_match!$A232,Overview_Moving_Averages!H$340:H$503)</f>
        <v>0</v>
      </c>
      <c r="J232" s="5">
        <f>SUMIF(Overview_Moving_Averages!$A$340:$A$503,MAs_stock_list_match!$A232,Overview_Moving_Averages!I$340:I$503)</f>
        <v>364.10714285714283</v>
      </c>
      <c r="K232" s="5">
        <f>SUMIF(Overview_Moving_Averages!$A$340:$A$503,MAs_stock_list_match!$A232,Overview_Moving_Averages!J$340:J$503)</f>
        <v>598.2953</v>
      </c>
      <c r="L232" s="5">
        <f>SUMIF(Overview_Moving_Averages!$A$340:$A$503,MAs_stock_list_match!$A232,Overview_Moving_Averages!K$340:K$503)</f>
        <v>0</v>
      </c>
      <c r="M232" s="5">
        <f>SUMIF(Overview_Moving_Averages!$A$340:$A$503,MAs_stock_list_match!$A232,Overview_Moving_Averages!L$340:L$503)</f>
        <v>0</v>
      </c>
      <c r="N232" s="5">
        <f>SUMIF(Overview_Moving_Averages!$A$340:$A$503,MAs_stock_list_match!$A232,Overview_Moving_Averages!M$340:M$503)</f>
        <v>0</v>
      </c>
      <c r="O232" s="5">
        <f>SUMIF(Overview_Moving_Averages!$A$340:$A$503,MAs_stock_list_match!$A232,Overview_Moving_Averages!N$340:N$503)</f>
        <v>0</v>
      </c>
      <c r="P232" s="5">
        <f>SUMIF(Overview_Moving_Averages!$A$340:$A$503,MAs_stock_list_match!$A232,Overview_Moving_Averages!O$340:O$503)</f>
        <v>0</v>
      </c>
      <c r="Q232" s="5">
        <f>SUMIF(Overview_Moving_Averages!$A$340:$A$503,MAs_stock_list_match!$A232,Overview_Moving_Averages!P$340:P$503)</f>
        <v>0</v>
      </c>
      <c r="R232" s="5">
        <f>SUMIF(Overview_Moving_Averages!$A$340:$A$503,MAs_stock_list_match!$A232,Overview_Moving_Averages!Q$340:Q$503)</f>
        <v>0</v>
      </c>
      <c r="S232" s="5">
        <f>SUMIF(Overview_Moving_Averages!$A$340:$A$503,MAs_stock_list_match!$A232,Overview_Moving_Averages!R$340:R$503)</f>
        <v>0</v>
      </c>
      <c r="T232" s="5">
        <f>SUMIF(Overview_Moving_Averages!$A$340:$A$503,MAs_stock_list_match!$A232,Overview_Moving_Averages!S$340:S$503)</f>
        <v>8530.1484285714287</v>
      </c>
      <c r="U232" s="5">
        <f>SUMIF(Overview_Moving_Averages!$A$340:$A$503,MAs_stock_list_match!$A232,Overview_Moving_Averages!T$340:T$503)</f>
        <v>0.70285714285714285</v>
      </c>
      <c r="V232" s="5">
        <f>SUMIF(Overview_Moving_Averages!$A$340:$A$503,MAs_stock_list_match!$A232,Overview_Moving_Averages!U$340:U$503)</f>
        <v>0</v>
      </c>
      <c r="W232" s="5">
        <f>SUMIF(Overview_Moving_Averages!$A$340:$A$503,MAs_stock_list_match!$A232,Overview_Moving_Averages!V$340:V$503)</f>
        <v>0</v>
      </c>
      <c r="X232" s="5">
        <f>SUMIF(Overview_Moving_Averages!$A$340:$A$503,MAs_stock_list_match!$A232,Overview_Moving_Averages!W$340:W$503)</f>
        <v>0</v>
      </c>
      <c r="Y232" s="5">
        <f>SUMIF(Overview_Moving_Averages!$A$340:$A$503,MAs_stock_list_match!$A232,Overview_Moving_Averages!X$340:X$503)</f>
        <v>0</v>
      </c>
    </row>
    <row r="233" spans="1:25" x14ac:dyDescent="0.3">
      <c r="A233" t="s">
        <v>161</v>
      </c>
      <c r="B233" t="s">
        <v>209</v>
      </c>
      <c r="C233" s="5">
        <f>SUMIF(Overview_Moving_Averages!$A$340:$A$503,MAs_stock_list_match!$A233,Overview_Moving_Averages!B$340:B$503)</f>
        <v>105.04285714285713</v>
      </c>
      <c r="D233" s="5">
        <f>SUMIF(Overview_Moving_Averages!$A$340:$A$503,MAs_stock_list_match!$A233,Overview_Moving_Averages!C$340:C$503)</f>
        <v>0</v>
      </c>
      <c r="E233" s="5">
        <f>SUMIF(Overview_Moving_Averages!$A$340:$A$503,MAs_stock_list_match!$A233,Overview_Moving_Averages!D$340:D$503)</f>
        <v>0</v>
      </c>
      <c r="F233" s="5">
        <f>SUMIF(Overview_Moving_Averages!$A$340:$A$503,MAs_stock_list_match!$A233,Overview_Moving_Averages!E$340:E$503)</f>
        <v>0</v>
      </c>
      <c r="G233" s="5">
        <f>SUMIF(Overview_Moving_Averages!$A$340:$A$503,MAs_stock_list_match!$A233,Overview_Moving_Averages!F$340:F$503)</f>
        <v>0</v>
      </c>
      <c r="H233" s="5">
        <f>SUMIF(Overview_Moving_Averages!$A$340:$A$503,MAs_stock_list_match!$A233,Overview_Moving_Averages!G$340:G$503)</f>
        <v>0</v>
      </c>
      <c r="I233" s="5">
        <f>SUMIF(Overview_Moving_Averages!$A$340:$A$503,MAs_stock_list_match!$A233,Overview_Moving_Averages!H$340:H$503)</f>
        <v>0</v>
      </c>
      <c r="J233" s="5">
        <f>SUMIF(Overview_Moving_Averages!$A$340:$A$503,MAs_stock_list_match!$A233,Overview_Moving_Averages!I$340:I$503)</f>
        <v>2.057142857142857E-2</v>
      </c>
      <c r="K233" s="5">
        <f>SUMIF(Overview_Moving_Averages!$A$340:$A$503,MAs_stock_list_match!$A233,Overview_Moving_Averages!J$340:J$503)</f>
        <v>16.139328571428571</v>
      </c>
      <c r="L233" s="5">
        <f>SUMIF(Overview_Moving_Averages!$A$340:$A$503,MAs_stock_list_match!$A233,Overview_Moving_Averages!K$340:K$503)</f>
        <v>0.28542857142857142</v>
      </c>
      <c r="M233" s="5">
        <f>SUMIF(Overview_Moving_Averages!$A$340:$A$503,MAs_stock_list_match!$A233,Overview_Moving_Averages!L$340:L$503)</f>
        <v>0</v>
      </c>
      <c r="N233" s="5">
        <f>SUMIF(Overview_Moving_Averages!$A$340:$A$503,MAs_stock_list_match!$A233,Overview_Moving_Averages!M$340:M$503)</f>
        <v>23.941271428571433</v>
      </c>
      <c r="O233" s="5">
        <f>SUMIF(Overview_Moving_Averages!$A$340:$A$503,MAs_stock_list_match!$A233,Overview_Moving_Averages!N$340:N$503)</f>
        <v>0.39215714285714282</v>
      </c>
      <c r="P233" s="5">
        <f>SUMIF(Overview_Moving_Averages!$A$340:$A$503,MAs_stock_list_match!$A233,Overview_Moving_Averages!O$340:O$503)</f>
        <v>0</v>
      </c>
      <c r="Q233" s="5">
        <f>SUMIF(Overview_Moving_Averages!$A$340:$A$503,MAs_stock_list_match!$A233,Overview_Moving_Averages!P$340:P$503)</f>
        <v>0</v>
      </c>
      <c r="R233" s="5">
        <f>SUMIF(Overview_Moving_Averages!$A$340:$A$503,MAs_stock_list_match!$A233,Overview_Moving_Averages!Q$340:Q$503)</f>
        <v>0</v>
      </c>
      <c r="S233" s="5">
        <f>SUMIF(Overview_Moving_Averages!$A$340:$A$503,MAs_stock_list_match!$A233,Overview_Moving_Averages!R$340:R$503)</f>
        <v>0</v>
      </c>
      <c r="T233" s="5">
        <f>SUMIF(Overview_Moving_Averages!$A$340:$A$503,MAs_stock_list_match!$A233,Overview_Moving_Averages!S$340:S$503)</f>
        <v>0</v>
      </c>
      <c r="U233" s="5">
        <f>SUMIF(Overview_Moving_Averages!$A$340:$A$503,MAs_stock_list_match!$A233,Overview_Moving_Averages!T$340:T$503)</f>
        <v>0</v>
      </c>
      <c r="V233" s="5">
        <f>SUMIF(Overview_Moving_Averages!$A$340:$A$503,MAs_stock_list_match!$A233,Overview_Moving_Averages!U$340:U$503)</f>
        <v>0</v>
      </c>
      <c r="W233" s="5">
        <f>SUMIF(Overview_Moving_Averages!$A$340:$A$503,MAs_stock_list_match!$A233,Overview_Moving_Averages!V$340:V$503)</f>
        <v>0</v>
      </c>
      <c r="X233" s="5">
        <f>SUMIF(Overview_Moving_Averages!$A$340:$A$503,MAs_stock_list_match!$A233,Overview_Moving_Averages!W$340:W$503)</f>
        <v>0</v>
      </c>
      <c r="Y233" s="5">
        <f>SUMIF(Overview_Moving_Averages!$A$340:$A$503,MAs_stock_list_match!$A233,Overview_Moving_Averages!X$340:X$503)</f>
        <v>0</v>
      </c>
    </row>
    <row r="234" spans="1:25" x14ac:dyDescent="0.3">
      <c r="A234" t="s">
        <v>162</v>
      </c>
      <c r="B234" t="s">
        <v>209</v>
      </c>
      <c r="C234" s="5">
        <f>SUMIF(Overview_Moving_Averages!$A$340:$A$503,MAs_stock_list_match!$A234,Overview_Moving_Averages!B$340:B$503)</f>
        <v>854.45714285714291</v>
      </c>
      <c r="D234" s="5">
        <f>SUMIF(Overview_Moving_Averages!$A$340:$A$503,MAs_stock_list_match!$A234,Overview_Moving_Averages!C$340:C$503)</f>
        <v>0</v>
      </c>
      <c r="E234" s="5">
        <f>SUMIF(Overview_Moving_Averages!$A$340:$A$503,MAs_stock_list_match!$A234,Overview_Moving_Averages!D$340:D$503)</f>
        <v>0</v>
      </c>
      <c r="F234" s="5">
        <f>SUMIF(Overview_Moving_Averages!$A$340:$A$503,MAs_stock_list_match!$A234,Overview_Moving_Averages!E$340:E$503)</f>
        <v>0</v>
      </c>
      <c r="G234" s="5">
        <f>SUMIF(Overview_Moving_Averages!$A$340:$A$503,MAs_stock_list_match!$A234,Overview_Moving_Averages!F$340:F$503)</f>
        <v>0</v>
      </c>
      <c r="H234" s="5">
        <f>SUMIF(Overview_Moving_Averages!$A$340:$A$503,MAs_stock_list_match!$A234,Overview_Moving_Averages!G$340:G$503)</f>
        <v>0</v>
      </c>
      <c r="I234" s="5">
        <f>SUMIF(Overview_Moving_Averages!$A$340:$A$503,MAs_stock_list_match!$A234,Overview_Moving_Averages!H$340:H$503)</f>
        <v>0</v>
      </c>
      <c r="J234" s="5">
        <f>SUMIF(Overview_Moving_Averages!$A$340:$A$503,MAs_stock_list_match!$A234,Overview_Moving_Averages!I$340:I$503)</f>
        <v>1419.1341428571429</v>
      </c>
      <c r="K234" s="5">
        <f>SUMIF(Overview_Moving_Averages!$A$340:$A$503,MAs_stock_list_match!$A234,Overview_Moving_Averages!J$340:J$503)</f>
        <v>385.03288571428578</v>
      </c>
      <c r="L234" s="5">
        <f>SUMIF(Overview_Moving_Averages!$A$340:$A$503,MAs_stock_list_match!$A234,Overview_Moving_Averages!K$340:K$503)</f>
        <v>0</v>
      </c>
      <c r="M234" s="5">
        <f>SUMIF(Overview_Moving_Averages!$A$340:$A$503,MAs_stock_list_match!$A234,Overview_Moving_Averages!L$340:L$503)</f>
        <v>0</v>
      </c>
      <c r="N234" s="5">
        <f>SUMIF(Overview_Moving_Averages!$A$340:$A$503,MAs_stock_list_match!$A234,Overview_Moving_Averages!M$340:M$503)</f>
        <v>0</v>
      </c>
      <c r="O234" s="5">
        <f>SUMIF(Overview_Moving_Averages!$A$340:$A$503,MAs_stock_list_match!$A234,Overview_Moving_Averages!N$340:N$503)</f>
        <v>0</v>
      </c>
      <c r="P234" s="5">
        <f>SUMIF(Overview_Moving_Averages!$A$340:$A$503,MAs_stock_list_match!$A234,Overview_Moving_Averages!O$340:O$503)</f>
        <v>0</v>
      </c>
      <c r="Q234" s="5">
        <f>SUMIF(Overview_Moving_Averages!$A$340:$A$503,MAs_stock_list_match!$A234,Overview_Moving_Averages!P$340:P$503)</f>
        <v>0</v>
      </c>
      <c r="R234" s="5">
        <f>SUMIF(Overview_Moving_Averages!$A$340:$A$503,MAs_stock_list_match!$A234,Overview_Moving_Averages!Q$340:Q$503)</f>
        <v>0</v>
      </c>
      <c r="S234" s="5">
        <f>SUMIF(Overview_Moving_Averages!$A$340:$A$503,MAs_stock_list_match!$A234,Overview_Moving_Averages!R$340:R$503)</f>
        <v>0</v>
      </c>
      <c r="T234" s="5">
        <f>SUMIF(Overview_Moving_Averages!$A$340:$A$503,MAs_stock_list_match!$A234,Overview_Moving_Averages!S$340:S$503)</f>
        <v>7.9000000000000001E-2</v>
      </c>
      <c r="U234" s="5">
        <f>SUMIF(Overview_Moving_Averages!$A$340:$A$503,MAs_stock_list_match!$A234,Overview_Moving_Averages!T$340:T$503)</f>
        <v>0</v>
      </c>
      <c r="V234" s="5">
        <f>SUMIF(Overview_Moving_Averages!$A$340:$A$503,MAs_stock_list_match!$A234,Overview_Moving_Averages!U$340:U$503)</f>
        <v>0</v>
      </c>
      <c r="W234" s="5">
        <f>SUMIF(Overview_Moving_Averages!$A$340:$A$503,MAs_stock_list_match!$A234,Overview_Moving_Averages!V$340:V$503)</f>
        <v>0</v>
      </c>
      <c r="X234" s="5">
        <f>SUMIF(Overview_Moving_Averages!$A$340:$A$503,MAs_stock_list_match!$A234,Overview_Moving_Averages!W$340:W$503)</f>
        <v>0</v>
      </c>
      <c r="Y234" s="5">
        <f>SUMIF(Overview_Moving_Averages!$A$340:$A$503,MAs_stock_list_match!$A234,Overview_Moving_Averages!X$340:X$503)</f>
        <v>0</v>
      </c>
    </row>
    <row r="235" spans="1:25" x14ac:dyDescent="0.3">
      <c r="A235" t="s">
        <v>163</v>
      </c>
      <c r="B235" t="s">
        <v>209</v>
      </c>
      <c r="C235" s="5">
        <f>SUMIF(Overview_Moving_Averages!$A$340:$A$503,MAs_stock_list_match!$A235,Overview_Moving_Averages!B$340:B$503)</f>
        <v>48.81428571428571</v>
      </c>
      <c r="D235" s="5">
        <f>SUMIF(Overview_Moving_Averages!$A$340:$A$503,MAs_stock_list_match!$A235,Overview_Moving_Averages!C$340:C$503)</f>
        <v>0</v>
      </c>
      <c r="E235" s="5">
        <f>SUMIF(Overview_Moving_Averages!$A$340:$A$503,MAs_stock_list_match!$A235,Overview_Moving_Averages!D$340:D$503)</f>
        <v>0</v>
      </c>
      <c r="F235" s="5">
        <f>SUMIF(Overview_Moving_Averages!$A$340:$A$503,MAs_stock_list_match!$A235,Overview_Moving_Averages!E$340:E$503)</f>
        <v>0</v>
      </c>
      <c r="G235" s="5">
        <f>SUMIF(Overview_Moving_Averages!$A$340:$A$503,MAs_stock_list_match!$A235,Overview_Moving_Averages!F$340:F$503)</f>
        <v>0</v>
      </c>
      <c r="H235" s="5">
        <f>SUMIF(Overview_Moving_Averages!$A$340:$A$503,MAs_stock_list_match!$A235,Overview_Moving_Averages!G$340:G$503)</f>
        <v>0</v>
      </c>
      <c r="I235" s="5">
        <f>SUMIF(Overview_Moving_Averages!$A$340:$A$503,MAs_stock_list_match!$A235,Overview_Moving_Averages!H$340:H$503)</f>
        <v>0</v>
      </c>
      <c r="J235" s="5">
        <f>SUMIF(Overview_Moving_Averages!$A$340:$A$503,MAs_stock_list_match!$A235,Overview_Moving_Averages!I$340:I$503)</f>
        <v>236.98457142857143</v>
      </c>
      <c r="K235" s="5">
        <f>SUMIF(Overview_Moving_Averages!$A$340:$A$503,MAs_stock_list_match!$A235,Overview_Moving_Averages!J$340:J$503)</f>
        <v>719.67187142857154</v>
      </c>
      <c r="L235" s="5">
        <f>SUMIF(Overview_Moving_Averages!$A$340:$A$503,MAs_stock_list_match!$A235,Overview_Moving_Averages!K$340:K$503)</f>
        <v>2.3655714285714287</v>
      </c>
      <c r="M235" s="5">
        <f>SUMIF(Overview_Moving_Averages!$A$340:$A$503,MAs_stock_list_match!$A235,Overview_Moving_Averages!L$340:L$503)</f>
        <v>0</v>
      </c>
      <c r="N235" s="5">
        <f>SUMIF(Overview_Moving_Averages!$A$340:$A$503,MAs_stock_list_match!$A235,Overview_Moving_Averages!M$340:M$503)</f>
        <v>0.14564285714285716</v>
      </c>
      <c r="O235" s="5">
        <f>SUMIF(Overview_Moving_Averages!$A$340:$A$503,MAs_stock_list_match!$A235,Overview_Moving_Averages!N$340:N$503)</f>
        <v>0</v>
      </c>
      <c r="P235" s="5">
        <f>SUMIF(Overview_Moving_Averages!$A$340:$A$503,MAs_stock_list_match!$A235,Overview_Moving_Averages!O$340:O$503)</f>
        <v>0</v>
      </c>
      <c r="Q235" s="5">
        <f>SUMIF(Overview_Moving_Averages!$A$340:$A$503,MAs_stock_list_match!$A235,Overview_Moving_Averages!P$340:P$503)</f>
        <v>1.7666714285714284</v>
      </c>
      <c r="R235" s="5">
        <f>SUMIF(Overview_Moving_Averages!$A$340:$A$503,MAs_stock_list_match!$A235,Overview_Moving_Averages!Q$340:Q$503)</f>
        <v>0</v>
      </c>
      <c r="S235" s="5">
        <f>SUMIF(Overview_Moving_Averages!$A$340:$A$503,MAs_stock_list_match!$A235,Overview_Moving_Averages!R$340:R$503)</f>
        <v>0</v>
      </c>
      <c r="T235" s="5">
        <f>SUMIF(Overview_Moving_Averages!$A$340:$A$503,MAs_stock_list_match!$A235,Overview_Moving_Averages!S$340:S$503)</f>
        <v>1.942857142857143E-2</v>
      </c>
      <c r="U235" s="5">
        <f>SUMIF(Overview_Moving_Averages!$A$340:$A$503,MAs_stock_list_match!$A235,Overview_Moving_Averages!T$340:T$503)</f>
        <v>0</v>
      </c>
      <c r="V235" s="5">
        <f>SUMIF(Overview_Moving_Averages!$A$340:$A$503,MAs_stock_list_match!$A235,Overview_Moving_Averages!U$340:U$503)</f>
        <v>0</v>
      </c>
      <c r="W235" s="5">
        <f>SUMIF(Overview_Moving_Averages!$A$340:$A$503,MAs_stock_list_match!$A235,Overview_Moving_Averages!V$340:V$503)</f>
        <v>0</v>
      </c>
      <c r="X235" s="5">
        <f>SUMIF(Overview_Moving_Averages!$A$340:$A$503,MAs_stock_list_match!$A235,Overview_Moving_Averages!W$340:W$503)</f>
        <v>0</v>
      </c>
      <c r="Y235" s="5">
        <f>SUMIF(Overview_Moving_Averages!$A$340:$A$503,MAs_stock_list_match!$A235,Overview_Moving_Averages!X$340:X$503)</f>
        <v>0</v>
      </c>
    </row>
    <row r="236" spans="1:25" x14ac:dyDescent="0.3">
      <c r="A236" t="s">
        <v>164</v>
      </c>
      <c r="B236" t="s">
        <v>209</v>
      </c>
      <c r="C236" s="5">
        <f>SUMIF(Overview_Moving_Averages!$A$340:$A$503,MAs_stock_list_match!$A236,Overview_Moving_Averages!B$340:B$503)</f>
        <v>716.94285714285718</v>
      </c>
      <c r="D236" s="5">
        <f>SUMIF(Overview_Moving_Averages!$A$340:$A$503,MAs_stock_list_match!$A236,Overview_Moving_Averages!C$340:C$503)</f>
        <v>0</v>
      </c>
      <c r="E236" s="5">
        <f>SUMIF(Overview_Moving_Averages!$A$340:$A$503,MAs_stock_list_match!$A236,Overview_Moving_Averages!D$340:D$503)</f>
        <v>0</v>
      </c>
      <c r="F236" s="5">
        <f>SUMIF(Overview_Moving_Averages!$A$340:$A$503,MAs_stock_list_match!$A236,Overview_Moving_Averages!E$340:E$503)</f>
        <v>0</v>
      </c>
      <c r="G236" s="5">
        <f>SUMIF(Overview_Moving_Averages!$A$340:$A$503,MAs_stock_list_match!$A236,Overview_Moving_Averages!F$340:F$503)</f>
        <v>0.11714285714285715</v>
      </c>
      <c r="H236" s="5">
        <f>SUMIF(Overview_Moving_Averages!$A$340:$A$503,MAs_stock_list_match!$A236,Overview_Moving_Averages!G$340:G$503)</f>
        <v>0</v>
      </c>
      <c r="I236" s="5">
        <f>SUMIF(Overview_Moving_Averages!$A$340:$A$503,MAs_stock_list_match!$A236,Overview_Moving_Averages!H$340:H$503)</f>
        <v>0</v>
      </c>
      <c r="J236" s="5">
        <f>SUMIF(Overview_Moving_Averages!$A$340:$A$503,MAs_stock_list_match!$A236,Overview_Moving_Averages!I$340:I$503)</f>
        <v>47.54157142857143</v>
      </c>
      <c r="K236" s="5">
        <f>SUMIF(Overview_Moving_Averages!$A$340:$A$503,MAs_stock_list_match!$A236,Overview_Moving_Averages!J$340:J$503)</f>
        <v>190.67631428571431</v>
      </c>
      <c r="L236" s="5">
        <f>SUMIF(Overview_Moving_Averages!$A$340:$A$503,MAs_stock_list_match!$A236,Overview_Moving_Averages!K$340:K$503)</f>
        <v>0</v>
      </c>
      <c r="M236" s="5">
        <f>SUMIF(Overview_Moving_Averages!$A$340:$A$503,MAs_stock_list_match!$A236,Overview_Moving_Averages!L$340:L$503)</f>
        <v>0</v>
      </c>
      <c r="N236" s="5">
        <f>SUMIF(Overview_Moving_Averages!$A$340:$A$503,MAs_stock_list_match!$A236,Overview_Moving_Averages!M$340:M$503)</f>
        <v>31.004957142857144</v>
      </c>
      <c r="O236" s="5">
        <f>SUMIF(Overview_Moving_Averages!$A$340:$A$503,MAs_stock_list_match!$A236,Overview_Moving_Averages!N$340:N$503)</f>
        <v>0</v>
      </c>
      <c r="P236" s="5">
        <f>SUMIF(Overview_Moving_Averages!$A$340:$A$503,MAs_stock_list_match!$A236,Overview_Moving_Averages!O$340:O$503)</f>
        <v>0</v>
      </c>
      <c r="Q236" s="5">
        <f>SUMIF(Overview_Moving_Averages!$A$340:$A$503,MAs_stock_list_match!$A236,Overview_Moving_Averages!P$340:P$503)</f>
        <v>0</v>
      </c>
      <c r="R236" s="5">
        <f>SUMIF(Overview_Moving_Averages!$A$340:$A$503,MAs_stock_list_match!$A236,Overview_Moving_Averages!Q$340:Q$503)</f>
        <v>0</v>
      </c>
      <c r="S236" s="5">
        <f>SUMIF(Overview_Moving_Averages!$A$340:$A$503,MAs_stock_list_match!$A236,Overview_Moving_Averages!R$340:R$503)</f>
        <v>0</v>
      </c>
      <c r="T236" s="5">
        <f>SUMIF(Overview_Moving_Averages!$A$340:$A$503,MAs_stock_list_match!$A236,Overview_Moving_Averages!S$340:S$503)</f>
        <v>3.5142857142857142E-2</v>
      </c>
      <c r="U236" s="5">
        <f>SUMIF(Overview_Moving_Averages!$A$340:$A$503,MAs_stock_list_match!$A236,Overview_Moving_Averages!T$340:T$503)</f>
        <v>0</v>
      </c>
      <c r="V236" s="5">
        <f>SUMIF(Overview_Moving_Averages!$A$340:$A$503,MAs_stock_list_match!$A236,Overview_Moving_Averages!U$340:U$503)</f>
        <v>0</v>
      </c>
      <c r="W236" s="5">
        <f>SUMIF(Overview_Moving_Averages!$A$340:$A$503,MAs_stock_list_match!$A236,Overview_Moving_Averages!V$340:V$503)</f>
        <v>0</v>
      </c>
      <c r="X236" s="5">
        <f>SUMIF(Overview_Moving_Averages!$A$340:$A$503,MAs_stock_list_match!$A236,Overview_Moving_Averages!W$340:W$503)</f>
        <v>0</v>
      </c>
      <c r="Y236" s="5">
        <f>SUMIF(Overview_Moving_Averages!$A$340:$A$503,MAs_stock_list_match!$A236,Overview_Moving_Averages!X$340:X$503)</f>
        <v>0</v>
      </c>
    </row>
    <row r="237" spans="1:25" x14ac:dyDescent="0.3">
      <c r="A237" t="s">
        <v>166</v>
      </c>
      <c r="B237" t="s">
        <v>209</v>
      </c>
      <c r="C237" s="5">
        <f>SUMIF(Overview_Moving_Averages!$A$340:$A$503,MAs_stock_list_match!$A237,Overview_Moving_Averages!B$340:B$503)</f>
        <v>301.08571428571429</v>
      </c>
      <c r="D237" s="5">
        <f>SUMIF(Overview_Moving_Averages!$A$340:$A$503,MAs_stock_list_match!$A237,Overview_Moving_Averages!C$340:C$503)</f>
        <v>0</v>
      </c>
      <c r="E237" s="5">
        <f>SUMIF(Overview_Moving_Averages!$A$340:$A$503,MAs_stock_list_match!$A237,Overview_Moving_Averages!D$340:D$503)</f>
        <v>0</v>
      </c>
      <c r="F237" s="5">
        <f>SUMIF(Overview_Moving_Averages!$A$340:$A$503,MAs_stock_list_match!$A237,Overview_Moving_Averages!E$340:E$503)</f>
        <v>0</v>
      </c>
      <c r="G237" s="5">
        <f>SUMIF(Overview_Moving_Averages!$A$340:$A$503,MAs_stock_list_match!$A237,Overview_Moving_Averages!F$340:F$503)</f>
        <v>11.778571428571428</v>
      </c>
      <c r="H237" s="5">
        <f>SUMIF(Overview_Moving_Averages!$A$340:$A$503,MAs_stock_list_match!$A237,Overview_Moving_Averages!G$340:G$503)</f>
        <v>0</v>
      </c>
      <c r="I237" s="5">
        <f>SUMIF(Overview_Moving_Averages!$A$340:$A$503,MAs_stock_list_match!$A237,Overview_Moving_Averages!H$340:H$503)</f>
        <v>0</v>
      </c>
      <c r="J237" s="5">
        <f>SUMIF(Overview_Moving_Averages!$A$340:$A$503,MAs_stock_list_match!$A237,Overview_Moving_Averages!I$340:I$503)</f>
        <v>3211.6495714285711</v>
      </c>
      <c r="K237" s="5">
        <f>SUMIF(Overview_Moving_Averages!$A$340:$A$503,MAs_stock_list_match!$A237,Overview_Moving_Averages!J$340:J$503)</f>
        <v>0</v>
      </c>
      <c r="L237" s="5">
        <f>SUMIF(Overview_Moving_Averages!$A$340:$A$503,MAs_stock_list_match!$A237,Overview_Moving_Averages!K$340:K$503)</f>
        <v>0</v>
      </c>
      <c r="M237" s="5">
        <f>SUMIF(Overview_Moving_Averages!$A$340:$A$503,MAs_stock_list_match!$A237,Overview_Moving_Averages!L$340:L$503)</f>
        <v>0</v>
      </c>
      <c r="N237" s="5">
        <f>SUMIF(Overview_Moving_Averages!$A$340:$A$503,MAs_stock_list_match!$A237,Overview_Moving_Averages!M$340:M$503)</f>
        <v>1.2928571428571428E-2</v>
      </c>
      <c r="O237" s="5">
        <f>SUMIF(Overview_Moving_Averages!$A$340:$A$503,MAs_stock_list_match!$A237,Overview_Moving_Averages!N$340:N$503)</f>
        <v>0</v>
      </c>
      <c r="P237" s="5">
        <f>SUMIF(Overview_Moving_Averages!$A$340:$A$503,MAs_stock_list_match!$A237,Overview_Moving_Averages!O$340:O$503)</f>
        <v>0</v>
      </c>
      <c r="Q237" s="5">
        <f>SUMIF(Overview_Moving_Averages!$A$340:$A$503,MAs_stock_list_match!$A237,Overview_Moving_Averages!P$340:P$503)</f>
        <v>0</v>
      </c>
      <c r="R237" s="5">
        <f>SUMIF(Overview_Moving_Averages!$A$340:$A$503,MAs_stock_list_match!$A237,Overview_Moving_Averages!Q$340:Q$503)</f>
        <v>0</v>
      </c>
      <c r="S237" s="5">
        <f>SUMIF(Overview_Moving_Averages!$A$340:$A$503,MAs_stock_list_match!$A237,Overview_Moving_Averages!R$340:R$503)</f>
        <v>0</v>
      </c>
      <c r="T237" s="5">
        <f>SUMIF(Overview_Moving_Averages!$A$340:$A$503,MAs_stock_list_match!$A237,Overview_Moving_Averages!S$340:S$503)</f>
        <v>0</v>
      </c>
      <c r="U237" s="5">
        <f>SUMIF(Overview_Moving_Averages!$A$340:$A$503,MAs_stock_list_match!$A237,Overview_Moving_Averages!T$340:T$503)</f>
        <v>0</v>
      </c>
      <c r="V237" s="5">
        <f>SUMIF(Overview_Moving_Averages!$A$340:$A$503,MAs_stock_list_match!$A237,Overview_Moving_Averages!U$340:U$503)</f>
        <v>0</v>
      </c>
      <c r="W237" s="5">
        <f>SUMIF(Overview_Moving_Averages!$A$340:$A$503,MAs_stock_list_match!$A237,Overview_Moving_Averages!V$340:V$503)</f>
        <v>0</v>
      </c>
      <c r="X237" s="5">
        <f>SUMIF(Overview_Moving_Averages!$A$340:$A$503,MAs_stock_list_match!$A237,Overview_Moving_Averages!W$340:W$503)</f>
        <v>0</v>
      </c>
      <c r="Y237" s="5">
        <f>SUMIF(Overview_Moving_Averages!$A$340:$A$503,MAs_stock_list_match!$A237,Overview_Moving_Averages!X$340:X$503)</f>
        <v>0</v>
      </c>
    </row>
    <row r="238" spans="1:25" x14ac:dyDescent="0.3">
      <c r="A238" t="s">
        <v>167</v>
      </c>
      <c r="B238" t="s">
        <v>209</v>
      </c>
      <c r="C238" s="5">
        <f>SUMIF(Overview_Moving_Averages!$A$340:$A$503,MAs_stock_list_match!$A238,Overview_Moving_Averages!B$340:B$503)</f>
        <v>0</v>
      </c>
      <c r="D238" s="5">
        <f>SUMIF(Overview_Moving_Averages!$A$340:$A$503,MAs_stock_list_match!$A238,Overview_Moving_Averages!C$340:C$503)</f>
        <v>9316.4842857142867</v>
      </c>
      <c r="E238" s="5">
        <f>SUMIF(Overview_Moving_Averages!$A$340:$A$503,MAs_stock_list_match!$A238,Overview_Moving_Averages!D$340:D$503)</f>
        <v>25629.841428571432</v>
      </c>
      <c r="F238" s="5">
        <f>SUMIF(Overview_Moving_Averages!$A$340:$A$503,MAs_stock_list_match!$A238,Overview_Moving_Averages!E$340:E$503)</f>
        <v>26752.738428571429</v>
      </c>
      <c r="G238" s="5">
        <f>SUMIF(Overview_Moving_Averages!$A$340:$A$503,MAs_stock_list_match!$A238,Overview_Moving_Averages!F$340:F$503)</f>
        <v>0</v>
      </c>
      <c r="H238" s="5">
        <f>SUMIF(Overview_Moving_Averages!$A$340:$A$503,MAs_stock_list_match!$A238,Overview_Moving_Averages!G$340:G$503)</f>
        <v>14522.025285714286</v>
      </c>
      <c r="I238" s="5">
        <f>SUMIF(Overview_Moving_Averages!$A$340:$A$503,MAs_stock_list_match!$A238,Overview_Moving_Averages!H$340:H$503)</f>
        <v>0</v>
      </c>
      <c r="J238" s="5">
        <f>SUMIF(Overview_Moving_Averages!$A$340:$A$503,MAs_stock_list_match!$A238,Overview_Moving_Averages!I$340:I$503)</f>
        <v>0</v>
      </c>
      <c r="K238" s="5">
        <f>SUMIF(Overview_Moving_Averages!$A$340:$A$503,MAs_stock_list_match!$A238,Overview_Moving_Averages!J$340:J$503)</f>
        <v>0</v>
      </c>
      <c r="L238" s="5">
        <f>SUMIF(Overview_Moving_Averages!$A$340:$A$503,MAs_stock_list_match!$A238,Overview_Moving_Averages!K$340:K$503)</f>
        <v>0</v>
      </c>
      <c r="M238" s="5">
        <f>SUMIF(Overview_Moving_Averages!$A$340:$A$503,MAs_stock_list_match!$A238,Overview_Moving_Averages!L$340:L$503)</f>
        <v>0</v>
      </c>
      <c r="N238" s="5">
        <f>SUMIF(Overview_Moving_Averages!$A$340:$A$503,MAs_stock_list_match!$A238,Overview_Moving_Averages!M$340:M$503)</f>
        <v>0</v>
      </c>
      <c r="O238" s="5">
        <f>SUMIF(Overview_Moving_Averages!$A$340:$A$503,MAs_stock_list_match!$A238,Overview_Moving_Averages!N$340:N$503)</f>
        <v>0</v>
      </c>
      <c r="P238" s="5">
        <f>SUMIF(Overview_Moving_Averages!$A$340:$A$503,MAs_stock_list_match!$A238,Overview_Moving_Averages!O$340:O$503)</f>
        <v>0</v>
      </c>
      <c r="Q238" s="5">
        <f>SUMIF(Overview_Moving_Averages!$A$340:$A$503,MAs_stock_list_match!$A238,Overview_Moving_Averages!P$340:P$503)</f>
        <v>0</v>
      </c>
      <c r="R238" s="5">
        <f>SUMIF(Overview_Moving_Averages!$A$340:$A$503,MAs_stock_list_match!$A238,Overview_Moving_Averages!Q$340:Q$503)</f>
        <v>12654.301714285713</v>
      </c>
      <c r="S238" s="5">
        <f>SUMIF(Overview_Moving_Averages!$A$340:$A$503,MAs_stock_list_match!$A238,Overview_Moving_Averages!R$340:R$503)</f>
        <v>32820.012857142858</v>
      </c>
      <c r="T238" s="5">
        <f>SUMIF(Overview_Moving_Averages!$A$340:$A$503,MAs_stock_list_match!$A238,Overview_Moving_Averages!S$340:S$503)</f>
        <v>0</v>
      </c>
      <c r="U238" s="5">
        <f>SUMIF(Overview_Moving_Averages!$A$340:$A$503,MAs_stock_list_match!$A238,Overview_Moving_Averages!T$340:T$503)</f>
        <v>0</v>
      </c>
      <c r="V238" s="5">
        <f>SUMIF(Overview_Moving_Averages!$A$340:$A$503,MAs_stock_list_match!$A238,Overview_Moving_Averages!U$340:U$503)</f>
        <v>65778.233857142855</v>
      </c>
      <c r="W238" s="5">
        <f>SUMIF(Overview_Moving_Averages!$A$340:$A$503,MAs_stock_list_match!$A238,Overview_Moving_Averages!V$340:V$503)</f>
        <v>0</v>
      </c>
      <c r="X238" s="5">
        <f>SUMIF(Overview_Moving_Averages!$A$340:$A$503,MAs_stock_list_match!$A238,Overview_Moving_Averages!W$340:W$503)</f>
        <v>36511.142857142855</v>
      </c>
      <c r="Y238" s="5">
        <f>SUMIF(Overview_Moving_Averages!$A$340:$A$503,MAs_stock_list_match!$A238,Overview_Moving_Averages!X$340:X$503)</f>
        <v>45893.823614285713</v>
      </c>
    </row>
    <row r="239" spans="1:25" x14ac:dyDescent="0.3">
      <c r="A239" t="s">
        <v>168</v>
      </c>
      <c r="B239" t="s">
        <v>209</v>
      </c>
      <c r="C239" s="5">
        <f>SUMIF(Overview_Moving_Averages!$A$340:$A$503,MAs_stock_list_match!$A239,Overview_Moving_Averages!B$340:B$503)</f>
        <v>0.1142857142857143</v>
      </c>
      <c r="D239" s="5">
        <f>SUMIF(Overview_Moving_Averages!$A$340:$A$503,MAs_stock_list_match!$A239,Overview_Moving_Averages!C$340:C$503)</f>
        <v>4480.6945857142855</v>
      </c>
      <c r="E239" s="5">
        <f>SUMIF(Overview_Moving_Averages!$A$340:$A$503,MAs_stock_list_match!$A239,Overview_Moving_Averages!D$340:D$503)</f>
        <v>164100.17571428572</v>
      </c>
      <c r="F239" s="5">
        <f>SUMIF(Overview_Moving_Averages!$A$340:$A$503,MAs_stock_list_match!$A239,Overview_Moving_Averages!E$340:E$503)</f>
        <v>0</v>
      </c>
      <c r="G239" s="5">
        <f>SUMIF(Overview_Moving_Averages!$A$340:$A$503,MAs_stock_list_match!$A239,Overview_Moving_Averages!F$340:F$503)</f>
        <v>0</v>
      </c>
      <c r="H239" s="5">
        <f>SUMIF(Overview_Moving_Averages!$A$340:$A$503,MAs_stock_list_match!$A239,Overview_Moving_Averages!G$340:G$503)</f>
        <v>0</v>
      </c>
      <c r="I239" s="5">
        <f>SUMIF(Overview_Moving_Averages!$A$340:$A$503,MAs_stock_list_match!$A239,Overview_Moving_Averages!H$340:H$503)</f>
        <v>1260.1285714285716</v>
      </c>
      <c r="J239" s="5">
        <f>SUMIF(Overview_Moving_Averages!$A$340:$A$503,MAs_stock_list_match!$A239,Overview_Moving_Averages!I$340:I$503)</f>
        <v>0.10857142857142857</v>
      </c>
      <c r="K239" s="5">
        <f>SUMIF(Overview_Moving_Averages!$A$340:$A$503,MAs_stock_list_match!$A239,Overview_Moving_Averages!J$340:J$503)</f>
        <v>620.35847142857142</v>
      </c>
      <c r="L239" s="5">
        <f>SUMIF(Overview_Moving_Averages!$A$340:$A$503,MAs_stock_list_match!$A239,Overview_Moving_Averages!K$340:K$503)</f>
        <v>0</v>
      </c>
      <c r="M239" s="5">
        <f>SUMIF(Overview_Moving_Averages!$A$340:$A$503,MAs_stock_list_match!$A239,Overview_Moving_Averages!L$340:L$503)</f>
        <v>0</v>
      </c>
      <c r="N239" s="5">
        <f>SUMIF(Overview_Moving_Averages!$A$340:$A$503,MAs_stock_list_match!$A239,Overview_Moving_Averages!M$340:M$503)</f>
        <v>0</v>
      </c>
      <c r="O239" s="5">
        <f>SUMIF(Overview_Moving_Averages!$A$340:$A$503,MAs_stock_list_match!$A239,Overview_Moving_Averages!N$340:N$503)</f>
        <v>0</v>
      </c>
      <c r="P239" s="5">
        <f>SUMIF(Overview_Moving_Averages!$A$340:$A$503,MAs_stock_list_match!$A239,Overview_Moving_Averages!O$340:O$503)</f>
        <v>0</v>
      </c>
      <c r="Q239" s="5">
        <f>SUMIF(Overview_Moving_Averages!$A$340:$A$503,MAs_stock_list_match!$A239,Overview_Moving_Averages!P$340:P$503)</f>
        <v>0</v>
      </c>
      <c r="R239" s="5">
        <f>SUMIF(Overview_Moving_Averages!$A$340:$A$503,MAs_stock_list_match!$A239,Overview_Moving_Averages!Q$340:Q$503)</f>
        <v>0</v>
      </c>
      <c r="S239" s="5">
        <f>SUMIF(Overview_Moving_Averages!$A$340:$A$503,MAs_stock_list_match!$A239,Overview_Moving_Averages!R$340:R$503)</f>
        <v>0</v>
      </c>
      <c r="T239" s="5">
        <f>SUMIF(Overview_Moving_Averages!$A$340:$A$503,MAs_stock_list_match!$A239,Overview_Moving_Averages!S$340:S$503)</f>
        <v>1890.5121428571426</v>
      </c>
      <c r="U239" s="5">
        <f>SUMIF(Overview_Moving_Averages!$A$340:$A$503,MAs_stock_list_match!$A239,Overview_Moving_Averages!T$340:T$503)</f>
        <v>11889.005714285713</v>
      </c>
      <c r="V239" s="5">
        <f>SUMIF(Overview_Moving_Averages!$A$340:$A$503,MAs_stock_list_match!$A239,Overview_Moving_Averages!U$340:U$503)</f>
        <v>0</v>
      </c>
      <c r="W239" s="5">
        <f>SUMIF(Overview_Moving_Averages!$A$340:$A$503,MAs_stock_list_match!$A239,Overview_Moving_Averages!V$340:V$503)</f>
        <v>0</v>
      </c>
      <c r="X239" s="5">
        <f>SUMIF(Overview_Moving_Averages!$A$340:$A$503,MAs_stock_list_match!$A239,Overview_Moving_Averages!W$340:W$503)</f>
        <v>0</v>
      </c>
      <c r="Y239" s="5">
        <f>SUMIF(Overview_Moving_Averages!$A$340:$A$503,MAs_stock_list_match!$A239,Overview_Moving_Averages!X$340:X$503)</f>
        <v>8116.2598428571428</v>
      </c>
    </row>
    <row r="240" spans="1:25" x14ac:dyDescent="0.3">
      <c r="A240" t="s">
        <v>203</v>
      </c>
      <c r="B240" t="s">
        <v>209</v>
      </c>
      <c r="C240" s="5">
        <f>SUMIF(Overview_Moving_Averages!$A$340:$A$503,MAs_stock_list_match!$A240,Overview_Moving_Averages!B$340:B$503)</f>
        <v>0</v>
      </c>
      <c r="D240" s="5">
        <f>SUMIF(Overview_Moving_Averages!$A$340:$A$503,MAs_stock_list_match!$A240,Overview_Moving_Averages!C$340:C$503)</f>
        <v>0</v>
      </c>
      <c r="E240" s="5">
        <f>SUMIF(Overview_Moving_Averages!$A$340:$A$503,MAs_stock_list_match!$A240,Overview_Moving_Averages!D$340:D$503)</f>
        <v>0</v>
      </c>
      <c r="F240" s="5">
        <f>SUMIF(Overview_Moving_Averages!$A$340:$A$503,MAs_stock_list_match!$A240,Overview_Moving_Averages!E$340:E$503)</f>
        <v>0</v>
      </c>
      <c r="G240" s="5">
        <f>SUMIF(Overview_Moving_Averages!$A$340:$A$503,MAs_stock_list_match!$A240,Overview_Moving_Averages!F$340:F$503)</f>
        <v>0</v>
      </c>
      <c r="H240" s="5">
        <f>SUMIF(Overview_Moving_Averages!$A$340:$A$503,MAs_stock_list_match!$A240,Overview_Moving_Averages!G$340:G$503)</f>
        <v>0</v>
      </c>
      <c r="I240" s="5">
        <f>SUMIF(Overview_Moving_Averages!$A$340:$A$503,MAs_stock_list_match!$A240,Overview_Moving_Averages!H$340:H$503)</f>
        <v>0</v>
      </c>
      <c r="J240" s="5">
        <f>SUMIF(Overview_Moving_Averages!$A$340:$A$503,MAs_stock_list_match!$A240,Overview_Moving_Averages!I$340:I$503)</f>
        <v>0</v>
      </c>
      <c r="K240" s="5">
        <f>SUMIF(Overview_Moving_Averages!$A$340:$A$503,MAs_stock_list_match!$A240,Overview_Moving_Averages!J$340:J$503)</f>
        <v>0</v>
      </c>
      <c r="L240" s="5">
        <f>SUMIF(Overview_Moving_Averages!$A$340:$A$503,MAs_stock_list_match!$A240,Overview_Moving_Averages!K$340:K$503)</f>
        <v>0</v>
      </c>
      <c r="M240" s="5">
        <f>SUMIF(Overview_Moving_Averages!$A$340:$A$503,MAs_stock_list_match!$A240,Overview_Moving_Averages!L$340:L$503)</f>
        <v>0</v>
      </c>
      <c r="N240" s="5">
        <f>SUMIF(Overview_Moving_Averages!$A$340:$A$503,MAs_stock_list_match!$A240,Overview_Moving_Averages!M$340:M$503)</f>
        <v>0</v>
      </c>
      <c r="O240" s="5">
        <f>SUMIF(Overview_Moving_Averages!$A$340:$A$503,MAs_stock_list_match!$A240,Overview_Moving_Averages!N$340:N$503)</f>
        <v>0</v>
      </c>
      <c r="P240" s="5">
        <f>SUMIF(Overview_Moving_Averages!$A$340:$A$503,MAs_stock_list_match!$A240,Overview_Moving_Averages!O$340:O$503)</f>
        <v>0</v>
      </c>
      <c r="Q240" s="5">
        <f>SUMIF(Overview_Moving_Averages!$A$340:$A$503,MAs_stock_list_match!$A240,Overview_Moving_Averages!P$340:P$503)</f>
        <v>0</v>
      </c>
      <c r="R240" s="5">
        <f>SUMIF(Overview_Moving_Averages!$A$340:$A$503,MAs_stock_list_match!$A240,Overview_Moving_Averages!Q$340:Q$503)</f>
        <v>0</v>
      </c>
      <c r="S240" s="5">
        <f>SUMIF(Overview_Moving_Averages!$A$340:$A$503,MAs_stock_list_match!$A240,Overview_Moving_Averages!R$340:R$503)</f>
        <v>0</v>
      </c>
      <c r="T240" s="5">
        <f>SUMIF(Overview_Moving_Averages!$A$340:$A$503,MAs_stock_list_match!$A240,Overview_Moving_Averages!S$340:S$503)</f>
        <v>0</v>
      </c>
      <c r="U240" s="5">
        <f>SUMIF(Overview_Moving_Averages!$A$340:$A$503,MAs_stock_list_match!$A240,Overview_Moving_Averages!T$340:T$503)</f>
        <v>0</v>
      </c>
      <c r="V240" s="5">
        <f>SUMIF(Overview_Moving_Averages!$A$340:$A$503,MAs_stock_list_match!$A240,Overview_Moving_Averages!U$340:U$503)</f>
        <v>0</v>
      </c>
      <c r="W240" s="5">
        <f>SUMIF(Overview_Moving_Averages!$A$340:$A$503,MAs_stock_list_match!$A240,Overview_Moving_Averages!V$340:V$503)</f>
        <v>0</v>
      </c>
      <c r="X240" s="5">
        <f>SUMIF(Overview_Moving_Averages!$A$340:$A$503,MAs_stock_list_match!$A240,Overview_Moving_Averages!W$340:W$503)</f>
        <v>0</v>
      </c>
      <c r="Y240" s="5">
        <f>SUMIF(Overview_Moving_Averages!$A$340:$A$503,MAs_stock_list_match!$A240,Overview_Moving_Averages!X$340:X$503)</f>
        <v>0</v>
      </c>
    </row>
    <row r="241" spans="1:25" x14ac:dyDescent="0.3">
      <c r="A241" t="s">
        <v>180</v>
      </c>
      <c r="B241" t="s">
        <v>209</v>
      </c>
      <c r="C241" s="5">
        <f>SUMIF(Overview_Moving_Averages!$A$340:$A$503,MAs_stock_list_match!$A241,Overview_Moving_Averages!B$340:B$503)</f>
        <v>0</v>
      </c>
      <c r="D241" s="5">
        <f>SUMIF(Overview_Moving_Averages!$A$340:$A$503,MAs_stock_list_match!$A241,Overview_Moving_Averages!C$340:C$503)</f>
        <v>0.49514285714285711</v>
      </c>
      <c r="E241" s="5">
        <f>SUMIF(Overview_Moving_Averages!$A$340:$A$503,MAs_stock_list_match!$A241,Overview_Moving_Averages!D$340:D$503)</f>
        <v>0</v>
      </c>
      <c r="F241" s="5">
        <f>SUMIF(Overview_Moving_Averages!$A$340:$A$503,MAs_stock_list_match!$A241,Overview_Moving_Averages!E$340:E$503)</f>
        <v>0</v>
      </c>
      <c r="G241" s="5">
        <f>SUMIF(Overview_Moving_Averages!$A$340:$A$503,MAs_stock_list_match!$A241,Overview_Moving_Averages!F$340:F$503)</f>
        <v>0</v>
      </c>
      <c r="H241" s="5">
        <f>SUMIF(Overview_Moving_Averages!$A$340:$A$503,MAs_stock_list_match!$A241,Overview_Moving_Averages!G$340:G$503)</f>
        <v>0</v>
      </c>
      <c r="I241" s="5">
        <f>SUMIF(Overview_Moving_Averages!$A$340:$A$503,MAs_stock_list_match!$A241,Overview_Moving_Averages!H$340:H$503)</f>
        <v>163.71788142857142</v>
      </c>
      <c r="J241" s="5">
        <f>SUMIF(Overview_Moving_Averages!$A$340:$A$503,MAs_stock_list_match!$A241,Overview_Moving_Averages!I$340:I$503)</f>
        <v>0</v>
      </c>
      <c r="K241" s="5">
        <f>SUMIF(Overview_Moving_Averages!$A$340:$A$503,MAs_stock_list_match!$A241,Overview_Moving_Averages!J$340:J$503)</f>
        <v>0</v>
      </c>
      <c r="L241" s="5">
        <f>SUMIF(Overview_Moving_Averages!$A$340:$A$503,MAs_stock_list_match!$A241,Overview_Moving_Averages!K$340:K$503)</f>
        <v>0</v>
      </c>
      <c r="M241" s="5">
        <f>SUMIF(Overview_Moving_Averages!$A$340:$A$503,MAs_stock_list_match!$A241,Overview_Moving_Averages!L$340:L$503)</f>
        <v>231.05342857142858</v>
      </c>
      <c r="N241" s="5">
        <f>SUMIF(Overview_Moving_Averages!$A$340:$A$503,MAs_stock_list_match!$A241,Overview_Moving_Averages!M$340:M$503)</f>
        <v>0</v>
      </c>
      <c r="O241" s="5">
        <f>SUMIF(Overview_Moving_Averages!$A$340:$A$503,MAs_stock_list_match!$A241,Overview_Moving_Averages!N$340:N$503)</f>
        <v>0</v>
      </c>
      <c r="P241" s="5">
        <f>SUMIF(Overview_Moving_Averages!$A$340:$A$503,MAs_stock_list_match!$A241,Overview_Moving_Averages!O$340:O$503)</f>
        <v>2573.5714285714284</v>
      </c>
      <c r="Q241" s="5">
        <f>SUMIF(Overview_Moving_Averages!$A$340:$A$503,MAs_stock_list_match!$A241,Overview_Moving_Averages!P$340:P$503)</f>
        <v>0</v>
      </c>
      <c r="R241" s="5">
        <f>SUMIF(Overview_Moving_Averages!$A$340:$A$503,MAs_stock_list_match!$A241,Overview_Moving_Averages!Q$340:Q$503)</f>
        <v>0</v>
      </c>
      <c r="S241" s="5">
        <f>SUMIF(Overview_Moving_Averages!$A$340:$A$503,MAs_stock_list_match!$A241,Overview_Moving_Averages!R$340:R$503)</f>
        <v>0</v>
      </c>
      <c r="T241" s="5">
        <f>SUMIF(Overview_Moving_Averages!$A$340:$A$503,MAs_stock_list_match!$A241,Overview_Moving_Averages!S$340:S$503)</f>
        <v>0</v>
      </c>
      <c r="U241" s="5">
        <f>SUMIF(Overview_Moving_Averages!$A$340:$A$503,MAs_stock_list_match!$A241,Overview_Moving_Averages!T$340:T$503)</f>
        <v>426.25285714285707</v>
      </c>
      <c r="V241" s="5">
        <f>SUMIF(Overview_Moving_Averages!$A$340:$A$503,MAs_stock_list_match!$A241,Overview_Moving_Averages!U$340:U$503)</f>
        <v>0</v>
      </c>
      <c r="W241" s="5">
        <f>SUMIF(Overview_Moving_Averages!$A$340:$A$503,MAs_stock_list_match!$A241,Overview_Moving_Averages!V$340:V$503)</f>
        <v>0</v>
      </c>
      <c r="X241" s="5">
        <f>SUMIF(Overview_Moving_Averages!$A$340:$A$503,MAs_stock_list_match!$A241,Overview_Moving_Averages!W$340:W$503)</f>
        <v>0</v>
      </c>
      <c r="Y241" s="5">
        <f>SUMIF(Overview_Moving_Averages!$A$340:$A$503,MAs_stock_list_match!$A241,Overview_Moving_Averages!X$340:X$503)</f>
        <v>0</v>
      </c>
    </row>
    <row r="242" spans="1:25" x14ac:dyDescent="0.3">
      <c r="A242" t="s">
        <v>181</v>
      </c>
      <c r="B242" t="s">
        <v>209</v>
      </c>
      <c r="C242" s="5">
        <f>SUMIF(Overview_Moving_Averages!$A$340:$A$503,MAs_stock_list_match!$A242,Overview_Moving_Averages!B$340:B$503)</f>
        <v>1.4285714285714287E-2</v>
      </c>
      <c r="D242" s="5">
        <f>SUMIF(Overview_Moving_Averages!$A$340:$A$503,MAs_stock_list_match!$A242,Overview_Moving_Averages!C$340:C$503)</f>
        <v>30623.895157142859</v>
      </c>
      <c r="E242" s="5">
        <f>SUMIF(Overview_Moving_Averages!$A$340:$A$503,MAs_stock_list_match!$A242,Overview_Moving_Averages!D$340:D$503)</f>
        <v>56399.961428571427</v>
      </c>
      <c r="F242" s="5">
        <f>SUMIF(Overview_Moving_Averages!$A$340:$A$503,MAs_stock_list_match!$A242,Overview_Moving_Averages!E$340:E$503)</f>
        <v>0</v>
      </c>
      <c r="G242" s="5">
        <f>SUMIF(Overview_Moving_Averages!$A$340:$A$503,MAs_stock_list_match!$A242,Overview_Moving_Averages!F$340:F$503)</f>
        <v>23330.005714285711</v>
      </c>
      <c r="H242" s="5">
        <f>SUMIF(Overview_Moving_Averages!$A$340:$A$503,MAs_stock_list_match!$A242,Overview_Moving_Averages!G$340:G$503)</f>
        <v>0</v>
      </c>
      <c r="I242" s="5">
        <f>SUMIF(Overview_Moving_Averages!$A$340:$A$503,MAs_stock_list_match!$A242,Overview_Moving_Averages!H$340:H$503)</f>
        <v>133799.99305571429</v>
      </c>
      <c r="J242" s="5">
        <f>SUMIF(Overview_Moving_Averages!$A$340:$A$503,MAs_stock_list_match!$A242,Overview_Moving_Averages!I$340:I$503)</f>
        <v>11701.678571428571</v>
      </c>
      <c r="K242" s="5">
        <f>SUMIF(Overview_Moving_Averages!$A$340:$A$503,MAs_stock_list_match!$A242,Overview_Moving_Averages!J$340:J$503)</f>
        <v>45676.433057142865</v>
      </c>
      <c r="L242" s="5">
        <f>SUMIF(Overview_Moving_Averages!$A$340:$A$503,MAs_stock_list_match!$A242,Overview_Moving_Averages!K$340:K$503)</f>
        <v>0</v>
      </c>
      <c r="M242" s="5">
        <f>SUMIF(Overview_Moving_Averages!$A$340:$A$503,MAs_stock_list_match!$A242,Overview_Moving_Averages!L$340:L$503)</f>
        <v>15450.096428571427</v>
      </c>
      <c r="N242" s="5">
        <f>SUMIF(Overview_Moving_Averages!$A$340:$A$503,MAs_stock_list_match!$A242,Overview_Moving_Averages!M$340:M$503)</f>
        <v>27253.803714285717</v>
      </c>
      <c r="O242" s="5">
        <f>SUMIF(Overview_Moving_Averages!$A$340:$A$503,MAs_stock_list_match!$A242,Overview_Moving_Averages!N$340:N$503)</f>
        <v>0</v>
      </c>
      <c r="P242" s="5">
        <f>SUMIF(Overview_Moving_Averages!$A$340:$A$503,MAs_stock_list_match!$A242,Overview_Moving_Averages!O$340:O$503)</f>
        <v>231013.14285714287</v>
      </c>
      <c r="Q242" s="5">
        <f>SUMIF(Overview_Moving_Averages!$A$340:$A$503,MAs_stock_list_match!$A242,Overview_Moving_Averages!P$340:P$503)</f>
        <v>0</v>
      </c>
      <c r="R242" s="5">
        <f>SUMIF(Overview_Moving_Averages!$A$340:$A$503,MAs_stock_list_match!$A242,Overview_Moving_Averages!Q$340:Q$503)</f>
        <v>3237.6814285714286</v>
      </c>
      <c r="S242" s="5">
        <f>SUMIF(Overview_Moving_Averages!$A$340:$A$503,MAs_stock_list_match!$A242,Overview_Moving_Averages!R$340:R$503)</f>
        <v>0</v>
      </c>
      <c r="T242" s="5">
        <f>SUMIF(Overview_Moving_Averages!$A$340:$A$503,MAs_stock_list_match!$A242,Overview_Moving_Averages!S$340:S$503)</f>
        <v>72262.454428571436</v>
      </c>
      <c r="U242" s="5">
        <f>SUMIF(Overview_Moving_Averages!$A$340:$A$503,MAs_stock_list_match!$A242,Overview_Moving_Averages!T$340:T$503)</f>
        <v>391545.03285714285</v>
      </c>
      <c r="V242" s="5">
        <f>SUMIF(Overview_Moving_Averages!$A$340:$A$503,MAs_stock_list_match!$A242,Overview_Moving_Averages!U$340:U$503)</f>
        <v>13460.441571428571</v>
      </c>
      <c r="W242" s="5">
        <f>SUMIF(Overview_Moving_Averages!$A$340:$A$503,MAs_stock_list_match!$A242,Overview_Moving_Averages!V$340:V$503)</f>
        <v>3281.5742857142855</v>
      </c>
      <c r="X242" s="5">
        <f>SUMIF(Overview_Moving_Averages!$A$340:$A$503,MAs_stock_list_match!$A242,Overview_Moving_Averages!W$340:W$503)</f>
        <v>82790</v>
      </c>
      <c r="Y242" s="5">
        <f>SUMIF(Overview_Moving_Averages!$A$340:$A$503,MAs_stock_list_match!$A242,Overview_Moving_Averages!X$340:X$503)</f>
        <v>12.266914285714288</v>
      </c>
    </row>
    <row r="243" spans="1:25" x14ac:dyDescent="0.3">
      <c r="A243" t="s">
        <v>182</v>
      </c>
      <c r="B243" t="s">
        <v>209</v>
      </c>
      <c r="C243" s="5">
        <f>SUMIF(Overview_Moving_Averages!$A$340:$A$503,MAs_stock_list_match!$A243,Overview_Moving_Averages!B$340:B$503)</f>
        <v>212.51428571428576</v>
      </c>
      <c r="D243" s="5">
        <f>SUMIF(Overview_Moving_Averages!$A$340:$A$503,MAs_stock_list_match!$A243,Overview_Moving_Averages!C$340:C$503)</f>
        <v>107.81297142857144</v>
      </c>
      <c r="E243" s="5">
        <f>SUMIF(Overview_Moving_Averages!$A$340:$A$503,MAs_stock_list_match!$A243,Overview_Moving_Averages!D$340:D$503)</f>
        <v>2532.0914285714284</v>
      </c>
      <c r="F243" s="5">
        <f>SUMIF(Overview_Moving_Averages!$A$340:$A$503,MAs_stock_list_match!$A243,Overview_Moving_Averages!E$340:E$503)</f>
        <v>0</v>
      </c>
      <c r="G243" s="5">
        <f>SUMIF(Overview_Moving_Averages!$A$340:$A$503,MAs_stock_list_match!$A243,Overview_Moving_Averages!F$340:F$503)</f>
        <v>0</v>
      </c>
      <c r="H243" s="5">
        <f>SUMIF(Overview_Moving_Averages!$A$340:$A$503,MAs_stock_list_match!$A243,Overview_Moving_Averages!G$340:G$503)</f>
        <v>0</v>
      </c>
      <c r="I243" s="5">
        <f>SUMIF(Overview_Moving_Averages!$A$340:$A$503,MAs_stock_list_match!$A243,Overview_Moving_Averages!H$340:H$503)</f>
        <v>16.318714285714286</v>
      </c>
      <c r="J243" s="5">
        <f>SUMIF(Overview_Moving_Averages!$A$340:$A$503,MAs_stock_list_match!$A243,Overview_Moving_Averages!I$340:I$503)</f>
        <v>3456.3664285714285</v>
      </c>
      <c r="K243" s="5">
        <f>SUMIF(Overview_Moving_Averages!$A$340:$A$503,MAs_stock_list_match!$A243,Overview_Moving_Averages!J$340:J$503)</f>
        <v>10841.590385714284</v>
      </c>
      <c r="L243" s="5">
        <f>SUMIF(Overview_Moving_Averages!$A$340:$A$503,MAs_stock_list_match!$A243,Overview_Moving_Averages!K$340:K$503)</f>
        <v>0</v>
      </c>
      <c r="M243" s="5">
        <f>SUMIF(Overview_Moving_Averages!$A$340:$A$503,MAs_stock_list_match!$A243,Overview_Moving_Averages!L$340:L$503)</f>
        <v>0</v>
      </c>
      <c r="N243" s="5">
        <f>SUMIF(Overview_Moving_Averages!$A$340:$A$503,MAs_stock_list_match!$A243,Overview_Moving_Averages!M$340:M$503)</f>
        <v>9.5685714285714277E-2</v>
      </c>
      <c r="O243" s="5">
        <f>SUMIF(Overview_Moving_Averages!$A$340:$A$503,MAs_stock_list_match!$A243,Overview_Moving_Averages!N$340:N$503)</f>
        <v>0</v>
      </c>
      <c r="P243" s="5">
        <f>SUMIF(Overview_Moving_Averages!$A$340:$A$503,MAs_stock_list_match!$A243,Overview_Moving_Averages!O$340:O$503)</f>
        <v>0</v>
      </c>
      <c r="Q243" s="5">
        <f>SUMIF(Overview_Moving_Averages!$A$340:$A$503,MAs_stock_list_match!$A243,Overview_Moving_Averages!P$340:P$503)</f>
        <v>0</v>
      </c>
      <c r="R243" s="5">
        <f>SUMIF(Overview_Moving_Averages!$A$340:$A$503,MAs_stock_list_match!$A243,Overview_Moving_Averages!Q$340:Q$503)</f>
        <v>2.8722857142857143</v>
      </c>
      <c r="S243" s="5">
        <f>SUMIF(Overview_Moving_Averages!$A$340:$A$503,MAs_stock_list_match!$A243,Overview_Moving_Averages!R$340:R$503)</f>
        <v>0</v>
      </c>
      <c r="T243" s="5">
        <f>SUMIF(Overview_Moving_Averages!$A$340:$A$503,MAs_stock_list_match!$A243,Overview_Moving_Averages!S$340:S$503)</f>
        <v>1239.2278571428571</v>
      </c>
      <c r="U243" s="5">
        <f>SUMIF(Overview_Moving_Averages!$A$340:$A$503,MAs_stock_list_match!$A243,Overview_Moving_Averages!T$340:T$503)</f>
        <v>1135.6228571428571</v>
      </c>
      <c r="V243" s="5">
        <f>SUMIF(Overview_Moving_Averages!$A$340:$A$503,MAs_stock_list_match!$A243,Overview_Moving_Averages!U$340:U$503)</f>
        <v>0</v>
      </c>
      <c r="W243" s="5">
        <f>SUMIF(Overview_Moving_Averages!$A$340:$A$503,MAs_stock_list_match!$A243,Overview_Moving_Averages!V$340:V$503)</f>
        <v>0</v>
      </c>
      <c r="X243" s="5">
        <f>SUMIF(Overview_Moving_Averages!$A$340:$A$503,MAs_stock_list_match!$A243,Overview_Moving_Averages!W$340:W$503)</f>
        <v>0</v>
      </c>
      <c r="Y243" s="5">
        <f>SUMIF(Overview_Moving_Averages!$A$340:$A$503,MAs_stock_list_match!$A243,Overview_Moving_Averages!X$340:X$503)</f>
        <v>10.349999999999998</v>
      </c>
    </row>
    <row r="244" spans="1:25" x14ac:dyDescent="0.3">
      <c r="A244" t="s">
        <v>183</v>
      </c>
      <c r="B244" t="s">
        <v>209</v>
      </c>
      <c r="C244" s="5">
        <f>SUMIF(Overview_Moving_Averages!$A$340:$A$503,MAs_stock_list_match!$A244,Overview_Moving_Averages!B$340:B$503)</f>
        <v>0</v>
      </c>
      <c r="D244" s="5">
        <f>SUMIF(Overview_Moving_Averages!$A$340:$A$503,MAs_stock_list_match!$A244,Overview_Moving_Averages!C$340:C$503)</f>
        <v>0</v>
      </c>
      <c r="E244" s="5">
        <f>SUMIF(Overview_Moving_Averages!$A$340:$A$503,MAs_stock_list_match!$A244,Overview_Moving_Averages!D$340:D$503)</f>
        <v>9.7142857142857135</v>
      </c>
      <c r="F244" s="5">
        <f>SUMIF(Overview_Moving_Averages!$A$340:$A$503,MAs_stock_list_match!$A244,Overview_Moving_Averages!E$340:E$503)</f>
        <v>0</v>
      </c>
      <c r="G244" s="5">
        <f>SUMIF(Overview_Moving_Averages!$A$340:$A$503,MAs_stock_list_match!$A244,Overview_Moving_Averages!F$340:F$503)</f>
        <v>2.5714285714285714E-2</v>
      </c>
      <c r="H244" s="5">
        <f>SUMIF(Overview_Moving_Averages!$A$340:$A$503,MAs_stock_list_match!$A244,Overview_Moving_Averages!G$340:G$503)</f>
        <v>0</v>
      </c>
      <c r="I244" s="5">
        <f>SUMIF(Overview_Moving_Averages!$A$340:$A$503,MAs_stock_list_match!$A244,Overview_Moving_Averages!H$340:H$503)</f>
        <v>0</v>
      </c>
      <c r="J244" s="5">
        <f>SUMIF(Overview_Moving_Averages!$A$340:$A$503,MAs_stock_list_match!$A244,Overview_Moving_Averages!I$340:I$503)</f>
        <v>3.9497142857142853</v>
      </c>
      <c r="K244" s="5">
        <f>SUMIF(Overview_Moving_Averages!$A$340:$A$503,MAs_stock_list_match!$A244,Overview_Moving_Averages!J$340:J$503)</f>
        <v>161.8081</v>
      </c>
      <c r="L244" s="5">
        <f>SUMIF(Overview_Moving_Averages!$A$340:$A$503,MAs_stock_list_match!$A244,Overview_Moving_Averages!K$340:K$503)</f>
        <v>0</v>
      </c>
      <c r="M244" s="5">
        <f>SUMIF(Overview_Moving_Averages!$A$340:$A$503,MAs_stock_list_match!$A244,Overview_Moving_Averages!L$340:L$503)</f>
        <v>0</v>
      </c>
      <c r="N244" s="5">
        <f>SUMIF(Overview_Moving_Averages!$A$340:$A$503,MAs_stock_list_match!$A244,Overview_Moving_Averages!M$340:M$503)</f>
        <v>73.476442857142857</v>
      </c>
      <c r="O244" s="5">
        <f>SUMIF(Overview_Moving_Averages!$A$340:$A$503,MAs_stock_list_match!$A244,Overview_Moving_Averages!N$340:N$503)</f>
        <v>0</v>
      </c>
      <c r="P244" s="5">
        <f>SUMIF(Overview_Moving_Averages!$A$340:$A$503,MAs_stock_list_match!$A244,Overview_Moving_Averages!O$340:O$503)</f>
        <v>0</v>
      </c>
      <c r="Q244" s="5">
        <f>SUMIF(Overview_Moving_Averages!$A$340:$A$503,MAs_stock_list_match!$A244,Overview_Moving_Averages!P$340:P$503)</f>
        <v>0</v>
      </c>
      <c r="R244" s="5">
        <f>SUMIF(Overview_Moving_Averages!$A$340:$A$503,MAs_stock_list_match!$A244,Overview_Moving_Averages!Q$340:Q$503)</f>
        <v>0</v>
      </c>
      <c r="S244" s="5">
        <f>SUMIF(Overview_Moving_Averages!$A$340:$A$503,MAs_stock_list_match!$A244,Overview_Moving_Averages!R$340:R$503)</f>
        <v>0</v>
      </c>
      <c r="T244" s="5">
        <f>SUMIF(Overview_Moving_Averages!$A$340:$A$503,MAs_stock_list_match!$A244,Overview_Moving_Averages!S$340:S$503)</f>
        <v>17.713999999999999</v>
      </c>
      <c r="U244" s="5">
        <f>SUMIF(Overview_Moving_Averages!$A$340:$A$503,MAs_stock_list_match!$A244,Overview_Moving_Averages!T$340:T$503)</f>
        <v>4.2857142857142858E-2</v>
      </c>
      <c r="V244" s="5">
        <f>SUMIF(Overview_Moving_Averages!$A$340:$A$503,MAs_stock_list_match!$A244,Overview_Moving_Averages!U$340:U$503)</f>
        <v>0</v>
      </c>
      <c r="W244" s="5">
        <f>SUMIF(Overview_Moving_Averages!$A$340:$A$503,MAs_stock_list_match!$A244,Overview_Moving_Averages!V$340:V$503)</f>
        <v>0</v>
      </c>
      <c r="X244" s="5">
        <f>SUMIF(Overview_Moving_Averages!$A$340:$A$503,MAs_stock_list_match!$A244,Overview_Moving_Averages!W$340:W$503)</f>
        <v>0</v>
      </c>
      <c r="Y244" s="5">
        <f>SUMIF(Overview_Moving_Averages!$A$340:$A$503,MAs_stock_list_match!$A244,Overview_Moving_Averages!X$340:X$503)</f>
        <v>0</v>
      </c>
    </row>
    <row r="245" spans="1:25" x14ac:dyDescent="0.3">
      <c r="A245" t="s">
        <v>186</v>
      </c>
      <c r="B245" t="s">
        <v>209</v>
      </c>
      <c r="C245" s="5">
        <f>SUMIF(Overview_Moving_Averages!$A$340:$A$503,MAs_stock_list_match!$A245,Overview_Moving_Averages!B$340:B$503)</f>
        <v>131.44285714285715</v>
      </c>
      <c r="D245" s="5">
        <f>SUMIF(Overview_Moving_Averages!$A$340:$A$503,MAs_stock_list_match!$A245,Overview_Moving_Averages!C$340:C$503)</f>
        <v>0.20714285714285713</v>
      </c>
      <c r="E245" s="5">
        <f>SUMIF(Overview_Moving_Averages!$A$340:$A$503,MAs_stock_list_match!$A245,Overview_Moving_Averages!D$340:D$503)</f>
        <v>0.5714285714285714</v>
      </c>
      <c r="F245" s="5">
        <f>SUMIF(Overview_Moving_Averages!$A$340:$A$503,MAs_stock_list_match!$A245,Overview_Moving_Averages!E$340:E$503)</f>
        <v>0</v>
      </c>
      <c r="G245" s="5">
        <f>SUMIF(Overview_Moving_Averages!$A$340:$A$503,MAs_stock_list_match!$A245,Overview_Moving_Averages!F$340:F$503)</f>
        <v>0.82857142857142851</v>
      </c>
      <c r="H245" s="5">
        <f>SUMIF(Overview_Moving_Averages!$A$340:$A$503,MAs_stock_list_match!$A245,Overview_Moving_Averages!G$340:G$503)</f>
        <v>0</v>
      </c>
      <c r="I245" s="5">
        <f>SUMIF(Overview_Moving_Averages!$A$340:$A$503,MAs_stock_list_match!$A245,Overview_Moving_Averages!H$340:H$503)</f>
        <v>0</v>
      </c>
      <c r="J245" s="5">
        <f>SUMIF(Overview_Moving_Averages!$A$340:$A$503,MAs_stock_list_match!$A245,Overview_Moving_Averages!I$340:I$503)</f>
        <v>4512.1002857142857</v>
      </c>
      <c r="K245" s="5">
        <f>SUMIF(Overview_Moving_Averages!$A$340:$A$503,MAs_stock_list_match!$A245,Overview_Moving_Averages!J$340:J$503)</f>
        <v>684.56048571428562</v>
      </c>
      <c r="L245" s="5">
        <f>SUMIF(Overview_Moving_Averages!$A$340:$A$503,MAs_stock_list_match!$A245,Overview_Moving_Averages!K$340:K$503)</f>
        <v>0.48571428571428571</v>
      </c>
      <c r="M245" s="5">
        <f>SUMIF(Overview_Moving_Averages!$A$340:$A$503,MAs_stock_list_match!$A245,Overview_Moving_Averages!L$340:L$503)</f>
        <v>0</v>
      </c>
      <c r="N245" s="5">
        <f>SUMIF(Overview_Moving_Averages!$A$340:$A$503,MAs_stock_list_match!$A245,Overview_Moving_Averages!M$340:M$503)</f>
        <v>5255.027042857143</v>
      </c>
      <c r="O245" s="5">
        <f>SUMIF(Overview_Moving_Averages!$A$340:$A$503,MAs_stock_list_match!$A245,Overview_Moving_Averages!N$340:N$503)</f>
        <v>0</v>
      </c>
      <c r="P245" s="5">
        <f>SUMIF(Overview_Moving_Averages!$A$340:$A$503,MAs_stock_list_match!$A245,Overview_Moving_Averages!O$340:O$503)</f>
        <v>0</v>
      </c>
      <c r="Q245" s="5">
        <f>SUMIF(Overview_Moving_Averages!$A$340:$A$503,MAs_stock_list_match!$A245,Overview_Moving_Averages!P$340:P$503)</f>
        <v>121.26214285714286</v>
      </c>
      <c r="R245" s="5">
        <f>SUMIF(Overview_Moving_Averages!$A$340:$A$503,MAs_stock_list_match!$A245,Overview_Moving_Averages!Q$340:Q$503)</f>
        <v>0</v>
      </c>
      <c r="S245" s="5">
        <f>SUMIF(Overview_Moving_Averages!$A$340:$A$503,MAs_stock_list_match!$A245,Overview_Moving_Averages!R$340:R$503)</f>
        <v>0</v>
      </c>
      <c r="T245" s="5">
        <f>SUMIF(Overview_Moving_Averages!$A$340:$A$503,MAs_stock_list_match!$A245,Overview_Moving_Averages!S$340:S$503)</f>
        <v>70.85171428571428</v>
      </c>
      <c r="U245" s="5">
        <f>SUMIF(Overview_Moving_Averages!$A$340:$A$503,MAs_stock_list_match!$A245,Overview_Moving_Averages!T$340:T$503)</f>
        <v>0</v>
      </c>
      <c r="V245" s="5">
        <f>SUMIF(Overview_Moving_Averages!$A$340:$A$503,MAs_stock_list_match!$A245,Overview_Moving_Averages!U$340:U$503)</f>
        <v>0.21071428571428572</v>
      </c>
      <c r="W245" s="5">
        <f>SUMIF(Overview_Moving_Averages!$A$340:$A$503,MAs_stock_list_match!$A245,Overview_Moving_Averages!V$340:V$503)</f>
        <v>0</v>
      </c>
      <c r="X245" s="5">
        <f>SUMIF(Overview_Moving_Averages!$A$340:$A$503,MAs_stock_list_match!$A245,Overview_Moving_Averages!W$340:W$503)</f>
        <v>0</v>
      </c>
      <c r="Y245" s="5">
        <f>SUMIF(Overview_Moving_Averages!$A$340:$A$503,MAs_stock_list_match!$A245,Overview_Moving_Averages!X$340:X$503)</f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1BA3E-EFAE-41BF-9210-1192D7434372}">
  <dimension ref="A1:Y503"/>
  <sheetViews>
    <sheetView topLeftCell="A367" zoomScale="70" workbookViewId="0">
      <selection activeCell="A382" sqref="A382"/>
    </sheetView>
  </sheetViews>
  <sheetFormatPr baseColWidth="10" defaultRowHeight="14.4" x14ac:dyDescent="0.3"/>
  <cols>
    <col min="2" max="2" width="7.33203125" customWidth="1"/>
    <col min="3" max="24" width="7.33203125" bestFit="1" customWidth="1"/>
  </cols>
  <sheetData>
    <row r="1" spans="1:25" x14ac:dyDescent="0.3">
      <c r="A1" t="s">
        <v>194</v>
      </c>
    </row>
    <row r="2" spans="1:2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3" t="s">
        <v>191</v>
      </c>
    </row>
    <row r="3" spans="1:25" x14ac:dyDescent="0.3">
      <c r="A3" s="1" t="s">
        <v>25</v>
      </c>
      <c r="B3">
        <f>AVERAGEIFS(all_years!B:B,all_years!$Y:$Y, "&gt;="&amp;2006,all_years!$Y:$Y, "&lt;="&amp;2012,all_years!$A:$A,Overview_Moving_Averages!$A3)</f>
        <v>0</v>
      </c>
      <c r="C3">
        <f>AVERAGEIFS(all_years!C:C,all_years!$Y:$Y, "&gt;="&amp;2006,all_years!$Y:$Y, "&lt;="&amp;2012,all_years!$A:$A,Overview_Moving_Averages!$A3)</f>
        <v>0</v>
      </c>
      <c r="D3">
        <f>AVERAGEIFS(all_years!D:D,all_years!$Y:$Y, "&gt;="&amp;2006,all_years!$Y:$Y, "&lt;="&amp;2012,all_years!$A:$A,Overview_Moving_Averages!$A3)</f>
        <v>0</v>
      </c>
      <c r="E3">
        <f>AVERAGEIFS(all_years!E:E,all_years!$Y:$Y, "&gt;="&amp;2006,all_years!$Y:$Y, "&lt;="&amp;2012,all_years!$A:$A,Overview_Moving_Averages!$A3)</f>
        <v>0</v>
      </c>
      <c r="F3">
        <f>AVERAGEIFS(all_years!F:F,all_years!$Y:$Y, "&gt;="&amp;2006,all_years!$Y:$Y, "&lt;="&amp;2012,all_years!$A:$A,Overview_Moving_Averages!$A3)</f>
        <v>3963.5971428571429</v>
      </c>
      <c r="G3">
        <f>AVERAGEIFS(all_years!G:G,all_years!$Y:$Y, "&gt;="&amp;2006,all_years!$Y:$Y, "&lt;="&amp;2012,all_years!$A:$A,Overview_Moving_Averages!$A3)</f>
        <v>0</v>
      </c>
      <c r="H3">
        <f>AVERAGEIFS(all_years!H:H,all_years!$Y:$Y, "&gt;="&amp;2006,all_years!$Y:$Y, "&lt;="&amp;2012,all_years!$A:$A,Overview_Moving_Averages!$A3)</f>
        <v>0</v>
      </c>
      <c r="I3">
        <f>AVERAGEIFS(all_years!I:I,all_years!$Y:$Y, "&gt;="&amp;2006,all_years!$Y:$Y, "&lt;="&amp;2012,all_years!$A:$A,Overview_Moving_Averages!$A3)</f>
        <v>2280.3728571428574</v>
      </c>
      <c r="J3">
        <f>AVERAGEIFS(all_years!J:J,all_years!$Y:$Y, "&gt;="&amp;2006,all_years!$Y:$Y, "&lt;="&amp;2012,all_years!$A:$A,Overview_Moving_Averages!$A3)</f>
        <v>0</v>
      </c>
      <c r="K3">
        <f>AVERAGEIFS(all_years!K:K,all_years!$Y:$Y, "&gt;="&amp;2006,all_years!$Y:$Y, "&lt;="&amp;2012,all_years!$A:$A,Overview_Moving_Averages!$A3)</f>
        <v>0</v>
      </c>
      <c r="L3">
        <f>AVERAGEIFS(all_years!L:L,all_years!$Y:$Y, "&gt;="&amp;2006,all_years!$Y:$Y, "&lt;="&amp;2012,all_years!$A:$A,Overview_Moving_Averages!$A3)</f>
        <v>0</v>
      </c>
      <c r="M3">
        <f>AVERAGEIFS(all_years!M:M,all_years!$Y:$Y, "&gt;="&amp;2006,all_years!$Y:$Y, "&lt;="&amp;2012,all_years!$A:$A,Overview_Moving_Averages!$A3)</f>
        <v>0</v>
      </c>
      <c r="N3">
        <f>AVERAGEIFS(all_years!N:N,all_years!$Y:$Y, "&gt;="&amp;2006,all_years!$Y:$Y, "&lt;="&amp;2012,all_years!$A:$A,Overview_Moving_Averages!$A3)</f>
        <v>0</v>
      </c>
      <c r="O3">
        <f>AVERAGEIFS(all_years!O:O,all_years!$Y:$Y, "&gt;="&amp;2006,all_years!$Y:$Y, "&lt;="&amp;2012,all_years!$A:$A,Overview_Moving_Averages!$A3)</f>
        <v>0</v>
      </c>
      <c r="P3">
        <f>AVERAGEIFS(all_years!P:P,all_years!$Y:$Y, "&gt;="&amp;2006,all_years!$Y:$Y, "&lt;="&amp;2012,all_years!$A:$A,Overview_Moving_Averages!$A3)</f>
        <v>0</v>
      </c>
      <c r="Q3">
        <f>AVERAGEIFS(all_years!Q:Q,all_years!$Y:$Y, "&gt;="&amp;2006,all_years!$Y:$Y, "&lt;="&amp;2012,all_years!$A:$A,Overview_Moving_Averages!$A3)</f>
        <v>0</v>
      </c>
      <c r="R3">
        <f>AVERAGEIFS(all_years!R:R,all_years!$Y:$Y, "&gt;="&amp;2006,all_years!$Y:$Y, "&lt;="&amp;2012,all_years!$A:$A,Overview_Moving_Averages!$A3)</f>
        <v>0</v>
      </c>
      <c r="S3">
        <f>AVERAGEIFS(all_years!S:S,all_years!$Y:$Y, "&gt;="&amp;2006,all_years!$Y:$Y, "&lt;="&amp;2012,all_years!$A:$A,Overview_Moving_Averages!$A3)</f>
        <v>0</v>
      </c>
      <c r="T3">
        <f>AVERAGEIFS(all_years!T:T,all_years!$Y:$Y, "&gt;="&amp;2006,all_years!$Y:$Y, "&lt;="&amp;2012,all_years!$A:$A,Overview_Moving_Averages!$A3)</f>
        <v>0</v>
      </c>
      <c r="U3">
        <f>AVERAGEIFS(all_years!U:U,all_years!$Y:$Y, "&gt;="&amp;2006,all_years!$Y:$Y, "&lt;="&amp;2012,all_years!$A:$A,Overview_Moving_Averages!$A3)</f>
        <v>0</v>
      </c>
      <c r="V3">
        <f>AVERAGEIFS(all_years!V:V,all_years!$Y:$Y, "&gt;="&amp;2006,all_years!$Y:$Y, "&lt;="&amp;2012,all_years!$A:$A,Overview_Moving_Averages!$A3)</f>
        <v>0.44428571428571428</v>
      </c>
      <c r="W3">
        <f>AVERAGEIFS(all_years!W:W,all_years!$Y:$Y, "&gt;="&amp;2006,all_years!$Y:$Y, "&lt;="&amp;2012,all_years!$A:$A,Overview_Moving_Averages!$A3)</f>
        <v>0</v>
      </c>
      <c r="X3">
        <f>AVERAGEIFS(all_years!X:X,all_years!$Y:$Y, "&gt;="&amp;2006,all_years!$Y:$Y, "&lt;="&amp;2012,all_years!$A:$A,Overview_Moving_Averages!$A3)</f>
        <v>0</v>
      </c>
      <c r="Y3">
        <v>2012</v>
      </c>
    </row>
    <row r="4" spans="1:25" x14ac:dyDescent="0.3">
      <c r="A4" s="1" t="s">
        <v>26</v>
      </c>
      <c r="B4">
        <f>AVERAGEIFS(all_years!B:B,all_years!$Y:$Y, "&gt;="&amp;2006,all_years!$Y:$Y, "&lt;="&amp;2012,all_years!$A:$A,Overview_Moving_Averages!$A4)</f>
        <v>0</v>
      </c>
      <c r="C4">
        <f>AVERAGEIFS(all_years!C:C,all_years!$Y:$Y, "&gt;="&amp;2006,all_years!$Y:$Y, "&lt;="&amp;2012,all_years!$A:$A,Overview_Moving_Averages!$A4)</f>
        <v>0</v>
      </c>
      <c r="D4">
        <f>AVERAGEIFS(all_years!D:D,all_years!$Y:$Y, "&gt;="&amp;2006,all_years!$Y:$Y, "&lt;="&amp;2012,all_years!$A:$A,Overview_Moving_Averages!$A4)</f>
        <v>0</v>
      </c>
      <c r="E4">
        <f>AVERAGEIFS(all_years!E:E,all_years!$Y:$Y, "&gt;="&amp;2006,all_years!$Y:$Y, "&lt;="&amp;2012,all_years!$A:$A,Overview_Moving_Averages!$A4)</f>
        <v>0</v>
      </c>
      <c r="F4">
        <f>AVERAGEIFS(all_years!F:F,all_years!$Y:$Y, "&gt;="&amp;2006,all_years!$Y:$Y, "&lt;="&amp;2012,all_years!$A:$A,Overview_Moving_Averages!$A4)</f>
        <v>3858.8457142857146</v>
      </c>
      <c r="G4">
        <f>AVERAGEIFS(all_years!G:G,all_years!$Y:$Y, "&gt;="&amp;2006,all_years!$Y:$Y, "&lt;="&amp;2012,all_years!$A:$A,Overview_Moving_Averages!$A4)</f>
        <v>0</v>
      </c>
      <c r="H4">
        <f>AVERAGEIFS(all_years!H:H,all_years!$Y:$Y, "&gt;="&amp;2006,all_years!$Y:$Y, "&lt;="&amp;2012,all_years!$A:$A,Overview_Moving_Averages!$A4)</f>
        <v>0</v>
      </c>
      <c r="I4">
        <f>AVERAGEIFS(all_years!I:I,all_years!$Y:$Y, "&gt;="&amp;2006,all_years!$Y:$Y, "&lt;="&amp;2012,all_years!$A:$A,Overview_Moving_Averages!$A4)</f>
        <v>0</v>
      </c>
      <c r="J4">
        <f>AVERAGEIFS(all_years!J:J,all_years!$Y:$Y, "&gt;="&amp;2006,all_years!$Y:$Y, "&lt;="&amp;2012,all_years!$A:$A,Overview_Moving_Averages!$A4)</f>
        <v>0</v>
      </c>
      <c r="K4">
        <f>AVERAGEIFS(all_years!K:K,all_years!$Y:$Y, "&gt;="&amp;2006,all_years!$Y:$Y, "&lt;="&amp;2012,all_years!$A:$A,Overview_Moving_Averages!$A4)</f>
        <v>0</v>
      </c>
      <c r="L4">
        <f>AVERAGEIFS(all_years!L:L,all_years!$Y:$Y, "&gt;="&amp;2006,all_years!$Y:$Y, "&lt;="&amp;2012,all_years!$A:$A,Overview_Moving_Averages!$A4)</f>
        <v>0</v>
      </c>
      <c r="M4">
        <f>AVERAGEIFS(all_years!M:M,all_years!$Y:$Y, "&gt;="&amp;2006,all_years!$Y:$Y, "&lt;="&amp;2012,all_years!$A:$A,Overview_Moving_Averages!$A4)</f>
        <v>0</v>
      </c>
      <c r="N4">
        <f>AVERAGEIFS(all_years!N:N,all_years!$Y:$Y, "&gt;="&amp;2006,all_years!$Y:$Y, "&lt;="&amp;2012,all_years!$A:$A,Overview_Moving_Averages!$A4)</f>
        <v>0</v>
      </c>
      <c r="O4">
        <f>AVERAGEIFS(all_years!O:O,all_years!$Y:$Y, "&gt;="&amp;2006,all_years!$Y:$Y, "&lt;="&amp;2012,all_years!$A:$A,Overview_Moving_Averages!$A4)</f>
        <v>0</v>
      </c>
      <c r="P4">
        <f>AVERAGEIFS(all_years!P:P,all_years!$Y:$Y, "&gt;="&amp;2006,all_years!$Y:$Y, "&lt;="&amp;2012,all_years!$A:$A,Overview_Moving_Averages!$A4)</f>
        <v>0</v>
      </c>
      <c r="Q4">
        <f>AVERAGEIFS(all_years!Q:Q,all_years!$Y:$Y, "&gt;="&amp;2006,all_years!$Y:$Y, "&lt;="&amp;2012,all_years!$A:$A,Overview_Moving_Averages!$A4)</f>
        <v>0</v>
      </c>
      <c r="R4">
        <f>AVERAGEIFS(all_years!R:R,all_years!$Y:$Y, "&gt;="&amp;2006,all_years!$Y:$Y, "&lt;="&amp;2012,all_years!$A:$A,Overview_Moving_Averages!$A4)</f>
        <v>0</v>
      </c>
      <c r="S4">
        <f>AVERAGEIFS(all_years!S:S,all_years!$Y:$Y, "&gt;="&amp;2006,all_years!$Y:$Y, "&lt;="&amp;2012,all_years!$A:$A,Overview_Moving_Averages!$A4)</f>
        <v>0</v>
      </c>
      <c r="T4">
        <f>AVERAGEIFS(all_years!T:T,all_years!$Y:$Y, "&gt;="&amp;2006,all_years!$Y:$Y, "&lt;="&amp;2012,all_years!$A:$A,Overview_Moving_Averages!$A4)</f>
        <v>0</v>
      </c>
      <c r="U4">
        <f>AVERAGEIFS(all_years!U:U,all_years!$Y:$Y, "&gt;="&amp;2006,all_years!$Y:$Y, "&lt;="&amp;2012,all_years!$A:$A,Overview_Moving_Averages!$A4)</f>
        <v>0</v>
      </c>
      <c r="V4">
        <f>AVERAGEIFS(all_years!V:V,all_years!$Y:$Y, "&gt;="&amp;2006,all_years!$Y:$Y, "&lt;="&amp;2012,all_years!$A:$A,Overview_Moving_Averages!$A4)</f>
        <v>730.94285714285706</v>
      </c>
      <c r="W4">
        <f>AVERAGEIFS(all_years!W:W,all_years!$Y:$Y, "&gt;="&amp;2006,all_years!$Y:$Y, "&lt;="&amp;2012,all_years!$A:$A,Overview_Moving_Averages!$A4)</f>
        <v>0</v>
      </c>
      <c r="X4">
        <f>AVERAGEIFS(all_years!X:X,all_years!$Y:$Y, "&gt;="&amp;2006,all_years!$Y:$Y, "&lt;="&amp;2012,all_years!$A:$A,Overview_Moving_Averages!$A4)</f>
        <v>0</v>
      </c>
      <c r="Y4">
        <v>2012</v>
      </c>
    </row>
    <row r="5" spans="1:25" x14ac:dyDescent="0.3">
      <c r="A5" s="1" t="s">
        <v>27</v>
      </c>
      <c r="B5">
        <f>AVERAGEIFS(all_years!B:B,all_years!$Y:$Y, "&gt;="&amp;2006,all_years!$Y:$Y, "&lt;="&amp;2012,all_years!$A:$A,Overview_Moving_Averages!$A5)</f>
        <v>146.75714285714284</v>
      </c>
      <c r="C5">
        <f>AVERAGEIFS(all_years!C:C,all_years!$Y:$Y, "&gt;="&amp;2006,all_years!$Y:$Y, "&lt;="&amp;2012,all_years!$A:$A,Overview_Moving_Averages!$A5)</f>
        <v>289.72142857142859</v>
      </c>
      <c r="D5">
        <f>AVERAGEIFS(all_years!D:D,all_years!$Y:$Y, "&gt;="&amp;2006,all_years!$Y:$Y, "&lt;="&amp;2012,all_years!$A:$A,Overview_Moving_Averages!$A5)</f>
        <v>0</v>
      </c>
      <c r="E5">
        <f>AVERAGEIFS(all_years!E:E,all_years!$Y:$Y, "&gt;="&amp;2006,all_years!$Y:$Y, "&lt;="&amp;2012,all_years!$A:$A,Overview_Moving_Averages!$A5)</f>
        <v>0</v>
      </c>
      <c r="F5">
        <f>AVERAGEIFS(all_years!F:F,all_years!$Y:$Y, "&gt;="&amp;2006,all_years!$Y:$Y, "&lt;="&amp;2012,all_years!$A:$A,Overview_Moving_Averages!$A5)</f>
        <v>10.857142857142858</v>
      </c>
      <c r="G5">
        <f>AVERAGEIFS(all_years!G:G,all_years!$Y:$Y, "&gt;="&amp;2006,all_years!$Y:$Y, "&lt;="&amp;2012,all_years!$A:$A,Overview_Moving_Averages!$A5)</f>
        <v>0</v>
      </c>
      <c r="H5">
        <f>AVERAGEIFS(all_years!H:H,all_years!$Y:$Y, "&gt;="&amp;2006,all_years!$Y:$Y, "&lt;="&amp;2012,all_years!$A:$A,Overview_Moving_Averages!$A5)</f>
        <v>0</v>
      </c>
      <c r="I5">
        <f>AVERAGEIFS(all_years!I:I,all_years!$Y:$Y, "&gt;="&amp;2006,all_years!$Y:$Y, "&lt;="&amp;2012,all_years!$A:$A,Overview_Moving_Averages!$A5)</f>
        <v>0</v>
      </c>
      <c r="J5">
        <f>AVERAGEIFS(all_years!J:J,all_years!$Y:$Y, "&gt;="&amp;2006,all_years!$Y:$Y, "&lt;="&amp;2012,all_years!$A:$A,Overview_Moving_Averages!$A5)</f>
        <v>6476.772857142857</v>
      </c>
      <c r="K5">
        <f>AVERAGEIFS(all_years!K:K,all_years!$Y:$Y, "&gt;="&amp;2006,all_years!$Y:$Y, "&lt;="&amp;2012,all_years!$A:$A,Overview_Moving_Averages!$A5)</f>
        <v>0</v>
      </c>
      <c r="L5">
        <f>AVERAGEIFS(all_years!L:L,all_years!$Y:$Y, "&gt;="&amp;2006,all_years!$Y:$Y, "&lt;="&amp;2012,all_years!$A:$A,Overview_Moving_Averages!$A5)</f>
        <v>0</v>
      </c>
      <c r="M5">
        <f>AVERAGEIFS(all_years!M:M,all_years!$Y:$Y, "&gt;="&amp;2006,all_years!$Y:$Y, "&lt;="&amp;2012,all_years!$A:$A,Overview_Moving_Averages!$A5)</f>
        <v>82.995714285714286</v>
      </c>
      <c r="N5">
        <f>AVERAGEIFS(all_years!N:N,all_years!$Y:$Y, "&gt;="&amp;2006,all_years!$Y:$Y, "&lt;="&amp;2012,all_years!$A:$A,Overview_Moving_Averages!$A5)</f>
        <v>0</v>
      </c>
      <c r="O5">
        <f>AVERAGEIFS(all_years!O:O,all_years!$Y:$Y, "&gt;="&amp;2006,all_years!$Y:$Y, "&lt;="&amp;2012,all_years!$A:$A,Overview_Moving_Averages!$A5)</f>
        <v>0</v>
      </c>
      <c r="P5">
        <f>AVERAGEIFS(all_years!P:P,all_years!$Y:$Y, "&gt;="&amp;2006,all_years!$Y:$Y, "&lt;="&amp;2012,all_years!$A:$A,Overview_Moving_Averages!$A5)</f>
        <v>0</v>
      </c>
      <c r="Q5">
        <f>AVERAGEIFS(all_years!Q:Q,all_years!$Y:$Y, "&gt;="&amp;2006,all_years!$Y:$Y, "&lt;="&amp;2012,all_years!$A:$A,Overview_Moving_Averages!$A5)</f>
        <v>0</v>
      </c>
      <c r="R5">
        <f>AVERAGEIFS(all_years!R:R,all_years!$Y:$Y, "&gt;="&amp;2006,all_years!$Y:$Y, "&lt;="&amp;2012,all_years!$A:$A,Overview_Moving_Averages!$A5)</f>
        <v>0</v>
      </c>
      <c r="S5">
        <f>AVERAGEIFS(all_years!S:S,all_years!$Y:$Y, "&gt;="&amp;2006,all_years!$Y:$Y, "&lt;="&amp;2012,all_years!$A:$A,Overview_Moving_Averages!$A5)</f>
        <v>0</v>
      </c>
      <c r="T5">
        <f>AVERAGEIFS(all_years!T:T,all_years!$Y:$Y, "&gt;="&amp;2006,all_years!$Y:$Y, "&lt;="&amp;2012,all_years!$A:$A,Overview_Moving_Averages!$A5)</f>
        <v>0</v>
      </c>
      <c r="U5">
        <f>AVERAGEIFS(all_years!U:U,all_years!$Y:$Y, "&gt;="&amp;2006,all_years!$Y:$Y, "&lt;="&amp;2012,all_years!$A:$A,Overview_Moving_Averages!$A5)</f>
        <v>0</v>
      </c>
      <c r="V5">
        <f>AVERAGEIFS(all_years!V:V,all_years!$Y:$Y, "&gt;="&amp;2006,all_years!$Y:$Y, "&lt;="&amp;2012,all_years!$A:$A,Overview_Moving_Averages!$A5)</f>
        <v>0</v>
      </c>
      <c r="W5">
        <f>AVERAGEIFS(all_years!W:W,all_years!$Y:$Y, "&gt;="&amp;2006,all_years!$Y:$Y, "&lt;="&amp;2012,all_years!$A:$A,Overview_Moving_Averages!$A5)</f>
        <v>0</v>
      </c>
      <c r="X5">
        <f>AVERAGEIFS(all_years!X:X,all_years!$Y:$Y, "&gt;="&amp;2006,all_years!$Y:$Y, "&lt;="&amp;2012,all_years!$A:$A,Overview_Moving_Averages!$A5)</f>
        <v>0</v>
      </c>
      <c r="Y5">
        <v>2012</v>
      </c>
    </row>
    <row r="6" spans="1:25" x14ac:dyDescent="0.3">
      <c r="A6" s="1" t="s">
        <v>28</v>
      </c>
      <c r="B6">
        <f>AVERAGEIFS(all_years!B:B,all_years!$Y:$Y, "&gt;="&amp;2006,all_years!$Y:$Y, "&lt;="&amp;2012,all_years!$A:$A,Overview_Moving_Averages!$A6)</f>
        <v>0</v>
      </c>
      <c r="C6">
        <f>AVERAGEIFS(all_years!C:C,all_years!$Y:$Y, "&gt;="&amp;2006,all_years!$Y:$Y, "&lt;="&amp;2012,all_years!$A:$A,Overview_Moving_Averages!$A6)</f>
        <v>0</v>
      </c>
      <c r="D6">
        <f>AVERAGEIFS(all_years!D:D,all_years!$Y:$Y, "&gt;="&amp;2006,all_years!$Y:$Y, "&lt;="&amp;2012,all_years!$A:$A,Overview_Moving_Averages!$A6)</f>
        <v>0</v>
      </c>
      <c r="E6">
        <f>AVERAGEIFS(all_years!E:E,all_years!$Y:$Y, "&gt;="&amp;2006,all_years!$Y:$Y, "&lt;="&amp;2012,all_years!$A:$A,Overview_Moving_Averages!$A6)</f>
        <v>0</v>
      </c>
      <c r="F6">
        <f>AVERAGEIFS(all_years!F:F,all_years!$Y:$Y, "&gt;="&amp;2006,all_years!$Y:$Y, "&lt;="&amp;2012,all_years!$A:$A,Overview_Moving_Averages!$A6)</f>
        <v>0</v>
      </c>
      <c r="G6">
        <f>AVERAGEIFS(all_years!G:G,all_years!$Y:$Y, "&gt;="&amp;2006,all_years!$Y:$Y, "&lt;="&amp;2012,all_years!$A:$A,Overview_Moving_Averages!$A6)</f>
        <v>0</v>
      </c>
      <c r="H6">
        <f>AVERAGEIFS(all_years!H:H,all_years!$Y:$Y, "&gt;="&amp;2006,all_years!$Y:$Y, "&lt;="&amp;2012,all_years!$A:$A,Overview_Moving_Averages!$A6)</f>
        <v>0</v>
      </c>
      <c r="I6">
        <f>AVERAGEIFS(all_years!I:I,all_years!$Y:$Y, "&gt;="&amp;2006,all_years!$Y:$Y, "&lt;="&amp;2012,all_years!$A:$A,Overview_Moving_Averages!$A6)</f>
        <v>0</v>
      </c>
      <c r="J6">
        <f>AVERAGEIFS(all_years!J:J,all_years!$Y:$Y, "&gt;="&amp;2006,all_years!$Y:$Y, "&lt;="&amp;2012,all_years!$A:$A,Overview_Moving_Averages!$A6)</f>
        <v>0</v>
      </c>
      <c r="K6">
        <f>AVERAGEIFS(all_years!K:K,all_years!$Y:$Y, "&gt;="&amp;2006,all_years!$Y:$Y, "&lt;="&amp;2012,all_years!$A:$A,Overview_Moving_Averages!$A6)</f>
        <v>0</v>
      </c>
      <c r="L6">
        <f>AVERAGEIFS(all_years!L:L,all_years!$Y:$Y, "&gt;="&amp;2006,all_years!$Y:$Y, "&lt;="&amp;2012,all_years!$A:$A,Overview_Moving_Averages!$A6)</f>
        <v>0</v>
      </c>
      <c r="M6">
        <f>AVERAGEIFS(all_years!M:M,all_years!$Y:$Y, "&gt;="&amp;2006,all_years!$Y:$Y, "&lt;="&amp;2012,all_years!$A:$A,Overview_Moving_Averages!$A6)</f>
        <v>0</v>
      </c>
      <c r="N6">
        <f>AVERAGEIFS(all_years!N:N,all_years!$Y:$Y, "&gt;="&amp;2006,all_years!$Y:$Y, "&lt;="&amp;2012,all_years!$A:$A,Overview_Moving_Averages!$A6)</f>
        <v>0</v>
      </c>
      <c r="O6">
        <f>AVERAGEIFS(all_years!O:O,all_years!$Y:$Y, "&gt;="&amp;2006,all_years!$Y:$Y, "&lt;="&amp;2012,all_years!$A:$A,Overview_Moving_Averages!$A6)</f>
        <v>0</v>
      </c>
      <c r="P6">
        <f>AVERAGEIFS(all_years!P:P,all_years!$Y:$Y, "&gt;="&amp;2006,all_years!$Y:$Y, "&lt;="&amp;2012,all_years!$A:$A,Overview_Moving_Averages!$A6)</f>
        <v>0</v>
      </c>
      <c r="Q6">
        <f>AVERAGEIFS(all_years!Q:Q,all_years!$Y:$Y, "&gt;="&amp;2006,all_years!$Y:$Y, "&lt;="&amp;2012,all_years!$A:$A,Overview_Moving_Averages!$A6)</f>
        <v>0</v>
      </c>
      <c r="R6">
        <f>AVERAGEIFS(all_years!R:R,all_years!$Y:$Y, "&gt;="&amp;2006,all_years!$Y:$Y, "&lt;="&amp;2012,all_years!$A:$A,Overview_Moving_Averages!$A6)</f>
        <v>0</v>
      </c>
      <c r="S6">
        <f>AVERAGEIFS(all_years!S:S,all_years!$Y:$Y, "&gt;="&amp;2006,all_years!$Y:$Y, "&lt;="&amp;2012,all_years!$A:$A,Overview_Moving_Averages!$A6)</f>
        <v>0</v>
      </c>
      <c r="T6">
        <f>AVERAGEIFS(all_years!T:T,all_years!$Y:$Y, "&gt;="&amp;2006,all_years!$Y:$Y, "&lt;="&amp;2012,all_years!$A:$A,Overview_Moving_Averages!$A6)</f>
        <v>0</v>
      </c>
      <c r="U6">
        <f>AVERAGEIFS(all_years!U:U,all_years!$Y:$Y, "&gt;="&amp;2006,all_years!$Y:$Y, "&lt;="&amp;2012,all_years!$A:$A,Overview_Moving_Averages!$A6)</f>
        <v>0</v>
      </c>
      <c r="V6">
        <f>AVERAGEIFS(all_years!V:V,all_years!$Y:$Y, "&gt;="&amp;2006,all_years!$Y:$Y, "&lt;="&amp;2012,all_years!$A:$A,Overview_Moving_Averages!$A6)</f>
        <v>1.2857142857142857E-2</v>
      </c>
      <c r="W6">
        <f>AVERAGEIFS(all_years!W:W,all_years!$Y:$Y, "&gt;="&amp;2006,all_years!$Y:$Y, "&lt;="&amp;2012,all_years!$A:$A,Overview_Moving_Averages!$A6)</f>
        <v>0</v>
      </c>
      <c r="X6">
        <f>AVERAGEIFS(all_years!X:X,all_years!$Y:$Y, "&gt;="&amp;2006,all_years!$Y:$Y, "&lt;="&amp;2012,all_years!$A:$A,Overview_Moving_Averages!$A6)</f>
        <v>0</v>
      </c>
      <c r="Y6">
        <v>2012</v>
      </c>
    </row>
    <row r="7" spans="1:25" x14ac:dyDescent="0.3">
      <c r="A7" s="1" t="s">
        <v>29</v>
      </c>
      <c r="B7">
        <f>AVERAGEIFS(all_years!B:B,all_years!$Y:$Y, "&gt;="&amp;2006,all_years!$Y:$Y, "&lt;="&amp;2012,all_years!$A:$A,Overview_Moving_Averages!$A7)</f>
        <v>0</v>
      </c>
      <c r="C7">
        <f>AVERAGEIFS(all_years!C:C,all_years!$Y:$Y, "&gt;="&amp;2006,all_years!$Y:$Y, "&lt;="&amp;2012,all_years!$A:$A,Overview_Moving_Averages!$A7)</f>
        <v>0</v>
      </c>
      <c r="D7">
        <f>AVERAGEIFS(all_years!D:D,all_years!$Y:$Y, "&gt;="&amp;2006,all_years!$Y:$Y, "&lt;="&amp;2012,all_years!$A:$A,Overview_Moving_Averages!$A7)</f>
        <v>0</v>
      </c>
      <c r="E7">
        <f>AVERAGEIFS(all_years!E:E,all_years!$Y:$Y, "&gt;="&amp;2006,all_years!$Y:$Y, "&lt;="&amp;2012,all_years!$A:$A,Overview_Moving_Averages!$A7)</f>
        <v>0</v>
      </c>
      <c r="F7">
        <f>AVERAGEIFS(all_years!F:F,all_years!$Y:$Y, "&gt;="&amp;2006,all_years!$Y:$Y, "&lt;="&amp;2012,all_years!$A:$A,Overview_Moving_Averages!$A7)</f>
        <v>4.2857142857142858E-2</v>
      </c>
      <c r="G7">
        <f>AVERAGEIFS(all_years!G:G,all_years!$Y:$Y, "&gt;="&amp;2006,all_years!$Y:$Y, "&lt;="&amp;2012,all_years!$A:$A,Overview_Moving_Averages!$A7)</f>
        <v>0</v>
      </c>
      <c r="H7">
        <f>AVERAGEIFS(all_years!H:H,all_years!$Y:$Y, "&gt;="&amp;2006,all_years!$Y:$Y, "&lt;="&amp;2012,all_years!$A:$A,Overview_Moving_Averages!$A7)</f>
        <v>0</v>
      </c>
      <c r="I7">
        <f>AVERAGEIFS(all_years!I:I,all_years!$Y:$Y, "&gt;="&amp;2006,all_years!$Y:$Y, "&lt;="&amp;2012,all_years!$A:$A,Overview_Moving_Averages!$A7)</f>
        <v>0</v>
      </c>
      <c r="J7">
        <f>AVERAGEIFS(all_years!J:J,all_years!$Y:$Y, "&gt;="&amp;2006,all_years!$Y:$Y, "&lt;="&amp;2012,all_years!$A:$A,Overview_Moving_Averages!$A7)</f>
        <v>0</v>
      </c>
      <c r="K7">
        <f>AVERAGEIFS(all_years!K:K,all_years!$Y:$Y, "&gt;="&amp;2006,all_years!$Y:$Y, "&lt;="&amp;2012,all_years!$A:$A,Overview_Moving_Averages!$A7)</f>
        <v>0</v>
      </c>
      <c r="L7">
        <f>AVERAGEIFS(all_years!L:L,all_years!$Y:$Y, "&gt;="&amp;2006,all_years!$Y:$Y, "&lt;="&amp;2012,all_years!$A:$A,Overview_Moving_Averages!$A7)</f>
        <v>0</v>
      </c>
      <c r="M7">
        <f>AVERAGEIFS(all_years!M:M,all_years!$Y:$Y, "&gt;="&amp;2006,all_years!$Y:$Y, "&lt;="&amp;2012,all_years!$A:$A,Overview_Moving_Averages!$A7)</f>
        <v>0</v>
      </c>
      <c r="N7">
        <f>AVERAGEIFS(all_years!N:N,all_years!$Y:$Y, "&gt;="&amp;2006,all_years!$Y:$Y, "&lt;="&amp;2012,all_years!$A:$A,Overview_Moving_Averages!$A7)</f>
        <v>0</v>
      </c>
      <c r="O7">
        <f>AVERAGEIFS(all_years!O:O,all_years!$Y:$Y, "&gt;="&amp;2006,all_years!$Y:$Y, "&lt;="&amp;2012,all_years!$A:$A,Overview_Moving_Averages!$A7)</f>
        <v>0</v>
      </c>
      <c r="P7">
        <f>AVERAGEIFS(all_years!P:P,all_years!$Y:$Y, "&gt;="&amp;2006,all_years!$Y:$Y, "&lt;="&amp;2012,all_years!$A:$A,Overview_Moving_Averages!$A7)</f>
        <v>0</v>
      </c>
      <c r="Q7">
        <f>AVERAGEIFS(all_years!Q:Q,all_years!$Y:$Y, "&gt;="&amp;2006,all_years!$Y:$Y, "&lt;="&amp;2012,all_years!$A:$A,Overview_Moving_Averages!$A7)</f>
        <v>0</v>
      </c>
      <c r="R7">
        <f>AVERAGEIFS(all_years!R:R,all_years!$Y:$Y, "&gt;="&amp;2006,all_years!$Y:$Y, "&lt;="&amp;2012,all_years!$A:$A,Overview_Moving_Averages!$A7)</f>
        <v>0</v>
      </c>
      <c r="S7">
        <f>AVERAGEIFS(all_years!S:S,all_years!$Y:$Y, "&gt;="&amp;2006,all_years!$Y:$Y, "&lt;="&amp;2012,all_years!$A:$A,Overview_Moving_Averages!$A7)</f>
        <v>0</v>
      </c>
      <c r="T7">
        <f>AVERAGEIFS(all_years!T:T,all_years!$Y:$Y, "&gt;="&amp;2006,all_years!$Y:$Y, "&lt;="&amp;2012,all_years!$A:$A,Overview_Moving_Averages!$A7)</f>
        <v>0</v>
      </c>
      <c r="U7">
        <f>AVERAGEIFS(all_years!U:U,all_years!$Y:$Y, "&gt;="&amp;2006,all_years!$Y:$Y, "&lt;="&amp;2012,all_years!$A:$A,Overview_Moving_Averages!$A7)</f>
        <v>0</v>
      </c>
      <c r="V7">
        <f>AVERAGEIFS(all_years!V:V,all_years!$Y:$Y, "&gt;="&amp;2006,all_years!$Y:$Y, "&lt;="&amp;2012,all_years!$A:$A,Overview_Moving_Averages!$A7)</f>
        <v>38.19</v>
      </c>
      <c r="W7">
        <f>AVERAGEIFS(all_years!W:W,all_years!$Y:$Y, "&gt;="&amp;2006,all_years!$Y:$Y, "&lt;="&amp;2012,all_years!$A:$A,Overview_Moving_Averages!$A7)</f>
        <v>0</v>
      </c>
      <c r="X7">
        <f>AVERAGEIFS(all_years!X:X,all_years!$Y:$Y, "&gt;="&amp;2006,all_years!$Y:$Y, "&lt;="&amp;2012,all_years!$A:$A,Overview_Moving_Averages!$A7)</f>
        <v>0</v>
      </c>
      <c r="Y7">
        <v>2012</v>
      </c>
    </row>
    <row r="8" spans="1:25" x14ac:dyDescent="0.3">
      <c r="A8" s="1" t="s">
        <v>30</v>
      </c>
      <c r="B8">
        <f>AVERAGEIFS(all_years!B:B,all_years!$Y:$Y, "&gt;="&amp;2006,all_years!$Y:$Y, "&lt;="&amp;2012,all_years!$A:$A,Overview_Moving_Averages!$A8)</f>
        <v>0</v>
      </c>
      <c r="C8">
        <f>AVERAGEIFS(all_years!C:C,all_years!$Y:$Y, "&gt;="&amp;2006,all_years!$Y:$Y, "&lt;="&amp;2012,all_years!$A:$A,Overview_Moving_Averages!$A8)</f>
        <v>1.4285714285714287E-2</v>
      </c>
      <c r="D8">
        <f>AVERAGEIFS(all_years!D:D,all_years!$Y:$Y, "&gt;="&amp;2006,all_years!$Y:$Y, "&lt;="&amp;2012,all_years!$A:$A,Overview_Moving_Averages!$A8)</f>
        <v>1.5714285714285714</v>
      </c>
      <c r="E8">
        <f>AVERAGEIFS(all_years!E:E,all_years!$Y:$Y, "&gt;="&amp;2006,all_years!$Y:$Y, "&lt;="&amp;2012,all_years!$A:$A,Overview_Moving_Averages!$A8)</f>
        <v>0</v>
      </c>
      <c r="F8">
        <f>AVERAGEIFS(all_years!F:F,all_years!$Y:$Y, "&gt;="&amp;2006,all_years!$Y:$Y, "&lt;="&amp;2012,all_years!$A:$A,Overview_Moving_Averages!$A8)</f>
        <v>0</v>
      </c>
      <c r="G8">
        <f>AVERAGEIFS(all_years!G:G,all_years!$Y:$Y, "&gt;="&amp;2006,all_years!$Y:$Y, "&lt;="&amp;2012,all_years!$A:$A,Overview_Moving_Averages!$A8)</f>
        <v>0</v>
      </c>
      <c r="H8">
        <f>AVERAGEIFS(all_years!H:H,all_years!$Y:$Y, "&gt;="&amp;2006,all_years!$Y:$Y, "&lt;="&amp;2012,all_years!$A:$A,Overview_Moving_Averages!$A8)</f>
        <v>0</v>
      </c>
      <c r="I8">
        <f>AVERAGEIFS(all_years!I:I,all_years!$Y:$Y, "&gt;="&amp;2006,all_years!$Y:$Y, "&lt;="&amp;2012,all_years!$A:$A,Overview_Moving_Averages!$A8)</f>
        <v>0.83000000000000007</v>
      </c>
      <c r="J8">
        <f>AVERAGEIFS(all_years!J:J,all_years!$Y:$Y, "&gt;="&amp;2006,all_years!$Y:$Y, "&lt;="&amp;2012,all_years!$A:$A,Overview_Moving_Averages!$A8)</f>
        <v>4.8285714285714292</v>
      </c>
      <c r="K8">
        <f>AVERAGEIFS(all_years!K:K,all_years!$Y:$Y, "&gt;="&amp;2006,all_years!$Y:$Y, "&lt;="&amp;2012,all_years!$A:$A,Overview_Moving_Averages!$A8)</f>
        <v>0</v>
      </c>
      <c r="L8">
        <f>AVERAGEIFS(all_years!L:L,all_years!$Y:$Y, "&gt;="&amp;2006,all_years!$Y:$Y, "&lt;="&amp;2012,all_years!$A:$A,Overview_Moving_Averages!$A8)</f>
        <v>0</v>
      </c>
      <c r="M8">
        <f>AVERAGEIFS(all_years!M:M,all_years!$Y:$Y, "&gt;="&amp;2006,all_years!$Y:$Y, "&lt;="&amp;2012,all_years!$A:$A,Overview_Moving_Averages!$A8)</f>
        <v>0</v>
      </c>
      <c r="N8">
        <f>AVERAGEIFS(all_years!N:N,all_years!$Y:$Y, "&gt;="&amp;2006,all_years!$Y:$Y, "&lt;="&amp;2012,all_years!$A:$A,Overview_Moving_Averages!$A8)</f>
        <v>0</v>
      </c>
      <c r="O8">
        <f>AVERAGEIFS(all_years!O:O,all_years!$Y:$Y, "&gt;="&amp;2006,all_years!$Y:$Y, "&lt;="&amp;2012,all_years!$A:$A,Overview_Moving_Averages!$A8)</f>
        <v>0</v>
      </c>
      <c r="P8">
        <f>AVERAGEIFS(all_years!P:P,all_years!$Y:$Y, "&gt;="&amp;2006,all_years!$Y:$Y, "&lt;="&amp;2012,all_years!$A:$A,Overview_Moving_Averages!$A8)</f>
        <v>0</v>
      </c>
      <c r="Q8">
        <f>AVERAGEIFS(all_years!Q:Q,all_years!$Y:$Y, "&gt;="&amp;2006,all_years!$Y:$Y, "&lt;="&amp;2012,all_years!$A:$A,Overview_Moving_Averages!$A8)</f>
        <v>0</v>
      </c>
      <c r="R8">
        <f>AVERAGEIFS(all_years!R:R,all_years!$Y:$Y, "&gt;="&amp;2006,all_years!$Y:$Y, "&lt;="&amp;2012,all_years!$A:$A,Overview_Moving_Averages!$A8)</f>
        <v>0</v>
      </c>
      <c r="S8">
        <f>AVERAGEIFS(all_years!S:S,all_years!$Y:$Y, "&gt;="&amp;2006,all_years!$Y:$Y, "&lt;="&amp;2012,all_years!$A:$A,Overview_Moving_Averages!$A8)</f>
        <v>0</v>
      </c>
      <c r="T8">
        <f>AVERAGEIFS(all_years!T:T,all_years!$Y:$Y, "&gt;="&amp;2006,all_years!$Y:$Y, "&lt;="&amp;2012,all_years!$A:$A,Overview_Moving_Averages!$A8)</f>
        <v>778.02428571428572</v>
      </c>
      <c r="U8">
        <f>AVERAGEIFS(all_years!U:U,all_years!$Y:$Y, "&gt;="&amp;2006,all_years!$Y:$Y, "&lt;="&amp;2012,all_years!$A:$A,Overview_Moving_Averages!$A8)</f>
        <v>0</v>
      </c>
      <c r="V8">
        <f>AVERAGEIFS(all_years!V:V,all_years!$Y:$Y, "&gt;="&amp;2006,all_years!$Y:$Y, "&lt;="&amp;2012,all_years!$A:$A,Overview_Moving_Averages!$A8)</f>
        <v>0</v>
      </c>
      <c r="W8">
        <f>AVERAGEIFS(all_years!W:W,all_years!$Y:$Y, "&gt;="&amp;2006,all_years!$Y:$Y, "&lt;="&amp;2012,all_years!$A:$A,Overview_Moving_Averages!$A8)</f>
        <v>0</v>
      </c>
      <c r="X8">
        <f>AVERAGEIFS(all_years!X:X,all_years!$Y:$Y, "&gt;="&amp;2006,all_years!$Y:$Y, "&lt;="&amp;2012,all_years!$A:$A,Overview_Moving_Averages!$A8)</f>
        <v>0</v>
      </c>
      <c r="Y8">
        <v>2012</v>
      </c>
    </row>
    <row r="9" spans="1:25" x14ac:dyDescent="0.3">
      <c r="A9" s="1" t="s">
        <v>31</v>
      </c>
      <c r="B9">
        <f>AVERAGEIFS(all_years!B:B,all_years!$Y:$Y, "&gt;="&amp;2006,all_years!$Y:$Y, "&lt;="&amp;2012,all_years!$A:$A,Overview_Moving_Averages!$A9)</f>
        <v>0</v>
      </c>
      <c r="C9">
        <f>AVERAGEIFS(all_years!C:C,all_years!$Y:$Y, "&gt;="&amp;2006,all_years!$Y:$Y, "&lt;="&amp;2012,all_years!$A:$A,Overview_Moving_Averages!$A9)</f>
        <v>0</v>
      </c>
      <c r="D9">
        <f>AVERAGEIFS(all_years!D:D,all_years!$Y:$Y, "&gt;="&amp;2006,all_years!$Y:$Y, "&lt;="&amp;2012,all_years!$A:$A,Overview_Moving_Averages!$A9)</f>
        <v>0</v>
      </c>
      <c r="E9">
        <f>AVERAGEIFS(all_years!E:E,all_years!$Y:$Y, "&gt;="&amp;2006,all_years!$Y:$Y, "&lt;="&amp;2012,all_years!$A:$A,Overview_Moving_Averages!$A9)</f>
        <v>0</v>
      </c>
      <c r="F9">
        <f>AVERAGEIFS(all_years!F:F,all_years!$Y:$Y, "&gt;="&amp;2006,all_years!$Y:$Y, "&lt;="&amp;2012,all_years!$A:$A,Overview_Moving_Averages!$A9)</f>
        <v>0</v>
      </c>
      <c r="G9">
        <f>AVERAGEIFS(all_years!G:G,all_years!$Y:$Y, "&gt;="&amp;2006,all_years!$Y:$Y, "&lt;="&amp;2012,all_years!$A:$A,Overview_Moving_Averages!$A9)</f>
        <v>0</v>
      </c>
      <c r="H9">
        <f>AVERAGEIFS(all_years!H:H,all_years!$Y:$Y, "&gt;="&amp;2006,all_years!$Y:$Y, "&lt;="&amp;2012,all_years!$A:$A,Overview_Moving_Averages!$A9)</f>
        <v>0</v>
      </c>
      <c r="I9">
        <f>AVERAGEIFS(all_years!I:I,all_years!$Y:$Y, "&gt;="&amp;2006,all_years!$Y:$Y, "&lt;="&amp;2012,all_years!$A:$A,Overview_Moving_Averages!$A9)</f>
        <v>0</v>
      </c>
      <c r="J9">
        <f>AVERAGEIFS(all_years!J:J,all_years!$Y:$Y, "&gt;="&amp;2006,all_years!$Y:$Y, "&lt;="&amp;2012,all_years!$A:$A,Overview_Moving_Averages!$A9)</f>
        <v>0</v>
      </c>
      <c r="K9">
        <f>AVERAGEIFS(all_years!K:K,all_years!$Y:$Y, "&gt;="&amp;2006,all_years!$Y:$Y, "&lt;="&amp;2012,all_years!$A:$A,Overview_Moving_Averages!$A9)</f>
        <v>0</v>
      </c>
      <c r="L9">
        <f>AVERAGEIFS(all_years!L:L,all_years!$Y:$Y, "&gt;="&amp;2006,all_years!$Y:$Y, "&lt;="&amp;2012,all_years!$A:$A,Overview_Moving_Averages!$A9)</f>
        <v>0</v>
      </c>
      <c r="M9">
        <f>AVERAGEIFS(all_years!M:M,all_years!$Y:$Y, "&gt;="&amp;2006,all_years!$Y:$Y, "&lt;="&amp;2012,all_years!$A:$A,Overview_Moving_Averages!$A9)</f>
        <v>0</v>
      </c>
      <c r="N9">
        <f>AVERAGEIFS(all_years!N:N,all_years!$Y:$Y, "&gt;="&amp;2006,all_years!$Y:$Y, "&lt;="&amp;2012,all_years!$A:$A,Overview_Moving_Averages!$A9)</f>
        <v>0</v>
      </c>
      <c r="O9">
        <f>AVERAGEIFS(all_years!O:O,all_years!$Y:$Y, "&gt;="&amp;2006,all_years!$Y:$Y, "&lt;="&amp;2012,all_years!$A:$A,Overview_Moving_Averages!$A9)</f>
        <v>0</v>
      </c>
      <c r="P9">
        <f>AVERAGEIFS(all_years!P:P,all_years!$Y:$Y, "&gt;="&amp;2006,all_years!$Y:$Y, "&lt;="&amp;2012,all_years!$A:$A,Overview_Moving_Averages!$A9)</f>
        <v>0</v>
      </c>
      <c r="Q9">
        <f>AVERAGEIFS(all_years!Q:Q,all_years!$Y:$Y, "&gt;="&amp;2006,all_years!$Y:$Y, "&lt;="&amp;2012,all_years!$A:$A,Overview_Moving_Averages!$A9)</f>
        <v>0</v>
      </c>
      <c r="R9">
        <f>AVERAGEIFS(all_years!R:R,all_years!$Y:$Y, "&gt;="&amp;2006,all_years!$Y:$Y, "&lt;="&amp;2012,all_years!$A:$A,Overview_Moving_Averages!$A9)</f>
        <v>0</v>
      </c>
      <c r="S9">
        <f>AVERAGEIFS(all_years!S:S,all_years!$Y:$Y, "&gt;="&amp;2006,all_years!$Y:$Y, "&lt;="&amp;2012,all_years!$A:$A,Overview_Moving_Averages!$A9)</f>
        <v>0</v>
      </c>
      <c r="T9">
        <f>AVERAGEIFS(all_years!T:T,all_years!$Y:$Y, "&gt;="&amp;2006,all_years!$Y:$Y, "&lt;="&amp;2012,all_years!$A:$A,Overview_Moving_Averages!$A9)</f>
        <v>0</v>
      </c>
      <c r="U9">
        <f>AVERAGEIFS(all_years!U:U,all_years!$Y:$Y, "&gt;="&amp;2006,all_years!$Y:$Y, "&lt;="&amp;2012,all_years!$A:$A,Overview_Moving_Averages!$A9)</f>
        <v>0</v>
      </c>
      <c r="V9">
        <f>AVERAGEIFS(all_years!V:V,all_years!$Y:$Y, "&gt;="&amp;2006,all_years!$Y:$Y, "&lt;="&amp;2012,all_years!$A:$A,Overview_Moving_Averages!$A9)</f>
        <v>0</v>
      </c>
      <c r="W9">
        <f>AVERAGEIFS(all_years!W:W,all_years!$Y:$Y, "&gt;="&amp;2006,all_years!$Y:$Y, "&lt;="&amp;2012,all_years!$A:$A,Overview_Moving_Averages!$A9)</f>
        <v>0</v>
      </c>
      <c r="X9">
        <f>AVERAGEIFS(all_years!X:X,all_years!$Y:$Y, "&gt;="&amp;2006,all_years!$Y:$Y, "&lt;="&amp;2012,all_years!$A:$A,Overview_Moving_Averages!$A9)</f>
        <v>0</v>
      </c>
      <c r="Y9">
        <v>2012</v>
      </c>
    </row>
    <row r="10" spans="1:25" x14ac:dyDescent="0.3">
      <c r="A10" s="1" t="s">
        <v>32</v>
      </c>
      <c r="B10">
        <f>AVERAGEIFS(all_years!B:B,all_years!$Y:$Y, "&gt;="&amp;2006,all_years!$Y:$Y, "&lt;="&amp;2012,all_years!$A:$A,Overview_Moving_Averages!$A10)</f>
        <v>0</v>
      </c>
      <c r="C10">
        <f>AVERAGEIFS(all_years!C:C,all_years!$Y:$Y, "&gt;="&amp;2006,all_years!$Y:$Y, "&lt;="&amp;2012,all_years!$A:$A,Overview_Moving_Averages!$A10)</f>
        <v>81.128571428571448</v>
      </c>
      <c r="D10">
        <f>AVERAGEIFS(all_years!D:D,all_years!$Y:$Y, "&gt;="&amp;2006,all_years!$Y:$Y, "&lt;="&amp;2012,all_years!$A:$A,Overview_Moving_Averages!$A10)</f>
        <v>0</v>
      </c>
      <c r="E10">
        <f>AVERAGEIFS(all_years!E:E,all_years!$Y:$Y, "&gt;="&amp;2006,all_years!$Y:$Y, "&lt;="&amp;2012,all_years!$A:$A,Overview_Moving_Averages!$A10)</f>
        <v>0</v>
      </c>
      <c r="F10">
        <f>AVERAGEIFS(all_years!F:F,all_years!$Y:$Y, "&gt;="&amp;2006,all_years!$Y:$Y, "&lt;="&amp;2012,all_years!$A:$A,Overview_Moving_Averages!$A10)</f>
        <v>0</v>
      </c>
      <c r="G10">
        <f>AVERAGEIFS(all_years!G:G,all_years!$Y:$Y, "&gt;="&amp;2006,all_years!$Y:$Y, "&lt;="&amp;2012,all_years!$A:$A,Overview_Moving_Averages!$A10)</f>
        <v>0</v>
      </c>
      <c r="H10">
        <f>AVERAGEIFS(all_years!H:H,all_years!$Y:$Y, "&gt;="&amp;2006,all_years!$Y:$Y, "&lt;="&amp;2012,all_years!$A:$A,Overview_Moving_Averages!$A10)</f>
        <v>0</v>
      </c>
      <c r="I10">
        <f>AVERAGEIFS(all_years!I:I,all_years!$Y:$Y, "&gt;="&amp;2006,all_years!$Y:$Y, "&lt;="&amp;2012,all_years!$A:$A,Overview_Moving_Averages!$A10)</f>
        <v>1.5714285714285715E-2</v>
      </c>
      <c r="J10">
        <f>AVERAGEIFS(all_years!J:J,all_years!$Y:$Y, "&gt;="&amp;2006,all_years!$Y:$Y, "&lt;="&amp;2012,all_years!$A:$A,Overview_Moving_Averages!$A10)</f>
        <v>4.515714285714286</v>
      </c>
      <c r="K10">
        <f>AVERAGEIFS(all_years!K:K,all_years!$Y:$Y, "&gt;="&amp;2006,all_years!$Y:$Y, "&lt;="&amp;2012,all_years!$A:$A,Overview_Moving_Averages!$A10)</f>
        <v>0</v>
      </c>
      <c r="L10">
        <f>AVERAGEIFS(all_years!L:L,all_years!$Y:$Y, "&gt;="&amp;2006,all_years!$Y:$Y, "&lt;="&amp;2012,all_years!$A:$A,Overview_Moving_Averages!$A10)</f>
        <v>0</v>
      </c>
      <c r="M10">
        <f>AVERAGEIFS(all_years!M:M,all_years!$Y:$Y, "&gt;="&amp;2006,all_years!$Y:$Y, "&lt;="&amp;2012,all_years!$A:$A,Overview_Moving_Averages!$A10)</f>
        <v>0</v>
      </c>
      <c r="N10">
        <f>AVERAGEIFS(all_years!N:N,all_years!$Y:$Y, "&gt;="&amp;2006,all_years!$Y:$Y, "&lt;="&amp;2012,all_years!$A:$A,Overview_Moving_Averages!$A10)</f>
        <v>0</v>
      </c>
      <c r="O10">
        <f>AVERAGEIFS(all_years!O:O,all_years!$Y:$Y, "&gt;="&amp;2006,all_years!$Y:$Y, "&lt;="&amp;2012,all_years!$A:$A,Overview_Moving_Averages!$A10)</f>
        <v>0</v>
      </c>
      <c r="P10">
        <f>AVERAGEIFS(all_years!P:P,all_years!$Y:$Y, "&gt;="&amp;2006,all_years!$Y:$Y, "&lt;="&amp;2012,all_years!$A:$A,Overview_Moving_Averages!$A10)</f>
        <v>0</v>
      </c>
      <c r="Q10">
        <f>AVERAGEIFS(all_years!Q:Q,all_years!$Y:$Y, "&gt;="&amp;2006,all_years!$Y:$Y, "&lt;="&amp;2012,all_years!$A:$A,Overview_Moving_Averages!$A10)</f>
        <v>0</v>
      </c>
      <c r="R10">
        <f>AVERAGEIFS(all_years!R:R,all_years!$Y:$Y, "&gt;="&amp;2006,all_years!$Y:$Y, "&lt;="&amp;2012,all_years!$A:$A,Overview_Moving_Averages!$A10)</f>
        <v>0</v>
      </c>
      <c r="S10">
        <f>AVERAGEIFS(all_years!S:S,all_years!$Y:$Y, "&gt;="&amp;2006,all_years!$Y:$Y, "&lt;="&amp;2012,all_years!$A:$A,Overview_Moving_Averages!$A10)</f>
        <v>2028.5714285714287</v>
      </c>
      <c r="T10">
        <f>AVERAGEIFS(all_years!T:T,all_years!$Y:$Y, "&gt;="&amp;2006,all_years!$Y:$Y, "&lt;="&amp;2012,all_years!$A:$A,Overview_Moving_Averages!$A10)</f>
        <v>9.1428571428571423</v>
      </c>
      <c r="U10">
        <f>AVERAGEIFS(all_years!U:U,all_years!$Y:$Y, "&gt;="&amp;2006,all_years!$Y:$Y, "&lt;="&amp;2012,all_years!$A:$A,Overview_Moving_Averages!$A10)</f>
        <v>0</v>
      </c>
      <c r="V10">
        <f>AVERAGEIFS(all_years!V:V,all_years!$Y:$Y, "&gt;="&amp;2006,all_years!$Y:$Y, "&lt;="&amp;2012,all_years!$A:$A,Overview_Moving_Averages!$A10)</f>
        <v>0</v>
      </c>
      <c r="W10">
        <f>AVERAGEIFS(all_years!W:W,all_years!$Y:$Y, "&gt;="&amp;2006,all_years!$Y:$Y, "&lt;="&amp;2012,all_years!$A:$A,Overview_Moving_Averages!$A10)</f>
        <v>0</v>
      </c>
      <c r="X10">
        <f>AVERAGEIFS(all_years!X:X,all_years!$Y:$Y, "&gt;="&amp;2006,all_years!$Y:$Y, "&lt;="&amp;2012,all_years!$A:$A,Overview_Moving_Averages!$A10)</f>
        <v>0</v>
      </c>
      <c r="Y10">
        <v>2012</v>
      </c>
    </row>
    <row r="11" spans="1:25" x14ac:dyDescent="0.3">
      <c r="A11" s="1" t="s">
        <v>33</v>
      </c>
      <c r="B11">
        <f>AVERAGEIFS(all_years!B:B,all_years!$Y:$Y, "&gt;="&amp;2006,all_years!$Y:$Y, "&lt;="&amp;2012,all_years!$A:$A,Overview_Moving_Averages!$A11)</f>
        <v>0</v>
      </c>
      <c r="C11">
        <f>AVERAGEIFS(all_years!C:C,all_years!$Y:$Y, "&gt;="&amp;2006,all_years!$Y:$Y, "&lt;="&amp;2012,all_years!$A:$A,Overview_Moving_Averages!$A11)</f>
        <v>0</v>
      </c>
      <c r="D11">
        <f>AVERAGEIFS(all_years!D:D,all_years!$Y:$Y, "&gt;="&amp;2006,all_years!$Y:$Y, "&lt;="&amp;2012,all_years!$A:$A,Overview_Moving_Averages!$A11)</f>
        <v>0</v>
      </c>
      <c r="E11">
        <f>AVERAGEIFS(all_years!E:E,all_years!$Y:$Y, "&gt;="&amp;2006,all_years!$Y:$Y, "&lt;="&amp;2012,all_years!$A:$A,Overview_Moving_Averages!$A11)</f>
        <v>0</v>
      </c>
      <c r="F11">
        <f>AVERAGEIFS(all_years!F:F,all_years!$Y:$Y, "&gt;="&amp;2006,all_years!$Y:$Y, "&lt;="&amp;2012,all_years!$A:$A,Overview_Moving_Averages!$A11)</f>
        <v>0</v>
      </c>
      <c r="G11">
        <f>AVERAGEIFS(all_years!G:G,all_years!$Y:$Y, "&gt;="&amp;2006,all_years!$Y:$Y, "&lt;="&amp;2012,all_years!$A:$A,Overview_Moving_Averages!$A11)</f>
        <v>0</v>
      </c>
      <c r="H11">
        <f>AVERAGEIFS(all_years!H:H,all_years!$Y:$Y, "&gt;="&amp;2006,all_years!$Y:$Y, "&lt;="&amp;2012,all_years!$A:$A,Overview_Moving_Averages!$A11)</f>
        <v>0</v>
      </c>
      <c r="I11">
        <f>AVERAGEIFS(all_years!I:I,all_years!$Y:$Y, "&gt;="&amp;2006,all_years!$Y:$Y, "&lt;="&amp;2012,all_years!$A:$A,Overview_Moving_Averages!$A11)</f>
        <v>2.8571428571428571E-3</v>
      </c>
      <c r="J11">
        <f>AVERAGEIFS(all_years!J:J,all_years!$Y:$Y, "&gt;="&amp;2006,all_years!$Y:$Y, "&lt;="&amp;2012,all_years!$A:$A,Overview_Moving_Averages!$A11)</f>
        <v>1.342857142857143</v>
      </c>
      <c r="K11">
        <f>AVERAGEIFS(all_years!K:K,all_years!$Y:$Y, "&gt;="&amp;2006,all_years!$Y:$Y, "&lt;="&amp;2012,all_years!$A:$A,Overview_Moving_Averages!$A11)</f>
        <v>0</v>
      </c>
      <c r="L11">
        <f>AVERAGEIFS(all_years!L:L,all_years!$Y:$Y, "&gt;="&amp;2006,all_years!$Y:$Y, "&lt;="&amp;2012,all_years!$A:$A,Overview_Moving_Averages!$A11)</f>
        <v>0</v>
      </c>
      <c r="M11">
        <f>AVERAGEIFS(all_years!M:M,all_years!$Y:$Y, "&gt;="&amp;2006,all_years!$Y:$Y, "&lt;="&amp;2012,all_years!$A:$A,Overview_Moving_Averages!$A11)</f>
        <v>0</v>
      </c>
      <c r="N11">
        <f>AVERAGEIFS(all_years!N:N,all_years!$Y:$Y, "&gt;="&amp;2006,all_years!$Y:$Y, "&lt;="&amp;2012,all_years!$A:$A,Overview_Moving_Averages!$A11)</f>
        <v>0</v>
      </c>
      <c r="O11">
        <f>AVERAGEIFS(all_years!O:O,all_years!$Y:$Y, "&gt;="&amp;2006,all_years!$Y:$Y, "&lt;="&amp;2012,all_years!$A:$A,Overview_Moving_Averages!$A11)</f>
        <v>0</v>
      </c>
      <c r="P11">
        <f>AVERAGEIFS(all_years!P:P,all_years!$Y:$Y, "&gt;="&amp;2006,all_years!$Y:$Y, "&lt;="&amp;2012,all_years!$A:$A,Overview_Moving_Averages!$A11)</f>
        <v>0</v>
      </c>
      <c r="Q11">
        <f>AVERAGEIFS(all_years!Q:Q,all_years!$Y:$Y, "&gt;="&amp;2006,all_years!$Y:$Y, "&lt;="&amp;2012,all_years!$A:$A,Overview_Moving_Averages!$A11)</f>
        <v>0</v>
      </c>
      <c r="R11">
        <f>AVERAGEIFS(all_years!R:R,all_years!$Y:$Y, "&gt;="&amp;2006,all_years!$Y:$Y, "&lt;="&amp;2012,all_years!$A:$A,Overview_Moving_Averages!$A11)</f>
        <v>0</v>
      </c>
      <c r="S11">
        <f>AVERAGEIFS(all_years!S:S,all_years!$Y:$Y, "&gt;="&amp;2006,all_years!$Y:$Y, "&lt;="&amp;2012,all_years!$A:$A,Overview_Moving_Averages!$A11)</f>
        <v>0.5714285714285714</v>
      </c>
      <c r="T11">
        <f>AVERAGEIFS(all_years!T:T,all_years!$Y:$Y, "&gt;="&amp;2006,all_years!$Y:$Y, "&lt;="&amp;2012,all_years!$A:$A,Overview_Moving_Averages!$A11)</f>
        <v>0</v>
      </c>
      <c r="U11">
        <f>AVERAGEIFS(all_years!U:U,all_years!$Y:$Y, "&gt;="&amp;2006,all_years!$Y:$Y, "&lt;="&amp;2012,all_years!$A:$A,Overview_Moving_Averages!$A11)</f>
        <v>0</v>
      </c>
      <c r="V11">
        <f>AVERAGEIFS(all_years!V:V,all_years!$Y:$Y, "&gt;="&amp;2006,all_years!$Y:$Y, "&lt;="&amp;2012,all_years!$A:$A,Overview_Moving_Averages!$A11)</f>
        <v>0</v>
      </c>
      <c r="W11">
        <f>AVERAGEIFS(all_years!W:W,all_years!$Y:$Y, "&gt;="&amp;2006,all_years!$Y:$Y, "&lt;="&amp;2012,all_years!$A:$A,Overview_Moving_Averages!$A11)</f>
        <v>0</v>
      </c>
      <c r="X11">
        <f>AVERAGEIFS(all_years!X:X,all_years!$Y:$Y, "&gt;="&amp;2006,all_years!$Y:$Y, "&lt;="&amp;2012,all_years!$A:$A,Overview_Moving_Averages!$A11)</f>
        <v>0</v>
      </c>
      <c r="Y11">
        <v>2012</v>
      </c>
    </row>
    <row r="12" spans="1:25" x14ac:dyDescent="0.3">
      <c r="A12" s="1" t="s">
        <v>34</v>
      </c>
      <c r="B12">
        <f>AVERAGEIFS(all_years!B:B,all_years!$Y:$Y, "&gt;="&amp;2006,all_years!$Y:$Y, "&lt;="&amp;2012,all_years!$A:$A,Overview_Moving_Averages!$A12)</f>
        <v>0</v>
      </c>
      <c r="C12">
        <f>AVERAGEIFS(all_years!C:C,all_years!$Y:$Y, "&gt;="&amp;2006,all_years!$Y:$Y, "&lt;="&amp;2012,all_years!$A:$A,Overview_Moving_Averages!$A12)</f>
        <v>9.9999999999999992E-2</v>
      </c>
      <c r="D12">
        <f>AVERAGEIFS(all_years!D:D,all_years!$Y:$Y, "&gt;="&amp;2006,all_years!$Y:$Y, "&lt;="&amp;2012,all_years!$A:$A,Overview_Moving_Averages!$A12)</f>
        <v>0</v>
      </c>
      <c r="E12">
        <f>AVERAGEIFS(all_years!E:E,all_years!$Y:$Y, "&gt;="&amp;2006,all_years!$Y:$Y, "&lt;="&amp;2012,all_years!$A:$A,Overview_Moving_Averages!$A12)</f>
        <v>0</v>
      </c>
      <c r="F12">
        <f>AVERAGEIFS(all_years!F:F,all_years!$Y:$Y, "&gt;="&amp;2006,all_years!$Y:$Y, "&lt;="&amp;2012,all_years!$A:$A,Overview_Moving_Averages!$A12)</f>
        <v>0</v>
      </c>
      <c r="G12">
        <f>AVERAGEIFS(all_years!G:G,all_years!$Y:$Y, "&gt;="&amp;2006,all_years!$Y:$Y, "&lt;="&amp;2012,all_years!$A:$A,Overview_Moving_Averages!$A12)</f>
        <v>0</v>
      </c>
      <c r="H12">
        <f>AVERAGEIFS(all_years!H:H,all_years!$Y:$Y, "&gt;="&amp;2006,all_years!$Y:$Y, "&lt;="&amp;2012,all_years!$A:$A,Overview_Moving_Averages!$A12)</f>
        <v>0</v>
      </c>
      <c r="I12">
        <f>AVERAGEIFS(all_years!I:I,all_years!$Y:$Y, "&gt;="&amp;2006,all_years!$Y:$Y, "&lt;="&amp;2012,all_years!$A:$A,Overview_Moving_Averages!$A12)</f>
        <v>0</v>
      </c>
      <c r="J12">
        <f>AVERAGEIFS(all_years!J:J,all_years!$Y:$Y, "&gt;="&amp;2006,all_years!$Y:$Y, "&lt;="&amp;2012,all_years!$A:$A,Overview_Moving_Averages!$A12)</f>
        <v>2.0857142857142859</v>
      </c>
      <c r="K12">
        <f>AVERAGEIFS(all_years!K:K,all_years!$Y:$Y, "&gt;="&amp;2006,all_years!$Y:$Y, "&lt;="&amp;2012,all_years!$A:$A,Overview_Moving_Averages!$A12)</f>
        <v>0</v>
      </c>
      <c r="L12">
        <f>AVERAGEIFS(all_years!L:L,all_years!$Y:$Y, "&gt;="&amp;2006,all_years!$Y:$Y, "&lt;="&amp;2012,all_years!$A:$A,Overview_Moving_Averages!$A12)</f>
        <v>0</v>
      </c>
      <c r="M12">
        <f>AVERAGEIFS(all_years!M:M,all_years!$Y:$Y, "&gt;="&amp;2006,all_years!$Y:$Y, "&lt;="&amp;2012,all_years!$A:$A,Overview_Moving_Averages!$A12)</f>
        <v>0</v>
      </c>
      <c r="N12">
        <f>AVERAGEIFS(all_years!N:N,all_years!$Y:$Y, "&gt;="&amp;2006,all_years!$Y:$Y, "&lt;="&amp;2012,all_years!$A:$A,Overview_Moving_Averages!$A12)</f>
        <v>0</v>
      </c>
      <c r="O12">
        <f>AVERAGEIFS(all_years!O:O,all_years!$Y:$Y, "&gt;="&amp;2006,all_years!$Y:$Y, "&lt;="&amp;2012,all_years!$A:$A,Overview_Moving_Averages!$A12)</f>
        <v>599</v>
      </c>
      <c r="P12">
        <f>AVERAGEIFS(all_years!P:P,all_years!$Y:$Y, "&gt;="&amp;2006,all_years!$Y:$Y, "&lt;="&amp;2012,all_years!$A:$A,Overview_Moving_Averages!$A12)</f>
        <v>0</v>
      </c>
      <c r="Q12">
        <f>AVERAGEIFS(all_years!Q:Q,all_years!$Y:$Y, "&gt;="&amp;2006,all_years!$Y:$Y, "&lt;="&amp;2012,all_years!$A:$A,Overview_Moving_Averages!$A12)</f>
        <v>0</v>
      </c>
      <c r="R12">
        <f>AVERAGEIFS(all_years!R:R,all_years!$Y:$Y, "&gt;="&amp;2006,all_years!$Y:$Y, "&lt;="&amp;2012,all_years!$A:$A,Overview_Moving_Averages!$A12)</f>
        <v>0</v>
      </c>
      <c r="S12">
        <f>AVERAGEIFS(all_years!S:S,all_years!$Y:$Y, "&gt;="&amp;2006,all_years!$Y:$Y, "&lt;="&amp;2012,all_years!$A:$A,Overview_Moving_Averages!$A12)</f>
        <v>0</v>
      </c>
      <c r="T12">
        <f>AVERAGEIFS(all_years!T:T,all_years!$Y:$Y, "&gt;="&amp;2006,all_years!$Y:$Y, "&lt;="&amp;2012,all_years!$A:$A,Overview_Moving_Averages!$A12)</f>
        <v>6.4399999999999995</v>
      </c>
      <c r="U12">
        <f>AVERAGEIFS(all_years!U:U,all_years!$Y:$Y, "&gt;="&amp;2006,all_years!$Y:$Y, "&lt;="&amp;2012,all_years!$A:$A,Overview_Moving_Averages!$A12)</f>
        <v>0</v>
      </c>
      <c r="V12">
        <f>AVERAGEIFS(all_years!V:V,all_years!$Y:$Y, "&gt;="&amp;2006,all_years!$Y:$Y, "&lt;="&amp;2012,all_years!$A:$A,Overview_Moving_Averages!$A12)</f>
        <v>0</v>
      </c>
      <c r="W12">
        <f>AVERAGEIFS(all_years!W:W,all_years!$Y:$Y, "&gt;="&amp;2006,all_years!$Y:$Y, "&lt;="&amp;2012,all_years!$A:$A,Overview_Moving_Averages!$A12)</f>
        <v>0</v>
      </c>
      <c r="X12">
        <f>AVERAGEIFS(all_years!X:X,all_years!$Y:$Y, "&gt;="&amp;2006,all_years!$Y:$Y, "&lt;="&amp;2012,all_years!$A:$A,Overview_Moving_Averages!$A12)</f>
        <v>0</v>
      </c>
      <c r="Y12">
        <v>2012</v>
      </c>
    </row>
    <row r="13" spans="1:25" x14ac:dyDescent="0.3">
      <c r="A13" s="1" t="s">
        <v>35</v>
      </c>
      <c r="B13">
        <f>AVERAGEIFS(all_years!B:B,all_years!$Y:$Y, "&gt;="&amp;2006,all_years!$Y:$Y, "&lt;="&amp;2012,all_years!$A:$A,Overview_Moving_Averages!$A13)</f>
        <v>261.7</v>
      </c>
      <c r="C13">
        <f>AVERAGEIFS(all_years!C:C,all_years!$Y:$Y, "&gt;="&amp;2006,all_years!$Y:$Y, "&lt;="&amp;2012,all_years!$A:$A,Overview_Moving_Averages!$A13)</f>
        <v>57.164285714285718</v>
      </c>
      <c r="D13">
        <f>AVERAGEIFS(all_years!D:D,all_years!$Y:$Y, "&gt;="&amp;2006,all_years!$Y:$Y, "&lt;="&amp;2012,all_years!$A:$A,Overview_Moving_Averages!$A13)</f>
        <v>93.575714285714284</v>
      </c>
      <c r="E13">
        <f>AVERAGEIFS(all_years!E:E,all_years!$Y:$Y, "&gt;="&amp;2006,all_years!$Y:$Y, "&lt;="&amp;2012,all_years!$A:$A,Overview_Moving_Averages!$A13)</f>
        <v>0</v>
      </c>
      <c r="F13">
        <f>AVERAGEIFS(all_years!F:F,all_years!$Y:$Y, "&gt;="&amp;2006,all_years!$Y:$Y, "&lt;="&amp;2012,all_years!$A:$A,Overview_Moving_Averages!$A13)</f>
        <v>0</v>
      </c>
      <c r="G13">
        <f>AVERAGEIFS(all_years!G:G,all_years!$Y:$Y, "&gt;="&amp;2006,all_years!$Y:$Y, "&lt;="&amp;2012,all_years!$A:$A,Overview_Moving_Averages!$A13)</f>
        <v>0</v>
      </c>
      <c r="H13">
        <f>AVERAGEIFS(all_years!H:H,all_years!$Y:$Y, "&gt;="&amp;2006,all_years!$Y:$Y, "&lt;="&amp;2012,all_years!$A:$A,Overview_Moving_Averages!$A13)</f>
        <v>0</v>
      </c>
      <c r="I13">
        <f>AVERAGEIFS(all_years!I:I,all_years!$Y:$Y, "&gt;="&amp;2006,all_years!$Y:$Y, "&lt;="&amp;2012,all_years!$A:$A,Overview_Moving_Averages!$A13)</f>
        <v>298.0814285714286</v>
      </c>
      <c r="J13">
        <f>AVERAGEIFS(all_years!J:J,all_years!$Y:$Y, "&gt;="&amp;2006,all_years!$Y:$Y, "&lt;="&amp;2012,all_years!$A:$A,Overview_Moving_Averages!$A13)</f>
        <v>324.15857142857146</v>
      </c>
      <c r="K13">
        <f>AVERAGEIFS(all_years!K:K,all_years!$Y:$Y, "&gt;="&amp;2006,all_years!$Y:$Y, "&lt;="&amp;2012,all_years!$A:$A,Overview_Moving_Averages!$A13)</f>
        <v>11.285714285714286</v>
      </c>
      <c r="L13">
        <f>AVERAGEIFS(all_years!L:L,all_years!$Y:$Y, "&gt;="&amp;2006,all_years!$Y:$Y, "&lt;="&amp;2012,all_years!$A:$A,Overview_Moving_Averages!$A13)</f>
        <v>0</v>
      </c>
      <c r="M13">
        <f>AVERAGEIFS(all_years!M:M,all_years!$Y:$Y, "&gt;="&amp;2006,all_years!$Y:$Y, "&lt;="&amp;2012,all_years!$A:$A,Overview_Moving_Averages!$A13)</f>
        <v>1.4285714285714287E-2</v>
      </c>
      <c r="N13">
        <f>AVERAGEIFS(all_years!N:N,all_years!$Y:$Y, "&gt;="&amp;2006,all_years!$Y:$Y, "&lt;="&amp;2012,all_years!$A:$A,Overview_Moving_Averages!$A13)</f>
        <v>0</v>
      </c>
      <c r="O13">
        <f>AVERAGEIFS(all_years!O:O,all_years!$Y:$Y, "&gt;="&amp;2006,all_years!$Y:$Y, "&lt;="&amp;2012,all_years!$A:$A,Overview_Moving_Averages!$A13)</f>
        <v>0</v>
      </c>
      <c r="P13">
        <f>AVERAGEIFS(all_years!P:P,all_years!$Y:$Y, "&gt;="&amp;2006,all_years!$Y:$Y, "&lt;="&amp;2012,all_years!$A:$A,Overview_Moving_Averages!$A13)</f>
        <v>3.1195714285714282</v>
      </c>
      <c r="Q13">
        <f>AVERAGEIFS(all_years!Q:Q,all_years!$Y:$Y, "&gt;="&amp;2006,all_years!$Y:$Y, "&lt;="&amp;2012,all_years!$A:$A,Overview_Moving_Averages!$A13)</f>
        <v>0</v>
      </c>
      <c r="R13">
        <f>AVERAGEIFS(all_years!R:R,all_years!$Y:$Y, "&gt;="&amp;2006,all_years!$Y:$Y, "&lt;="&amp;2012,all_years!$A:$A,Overview_Moving_Averages!$A13)</f>
        <v>0</v>
      </c>
      <c r="S13">
        <f>AVERAGEIFS(all_years!S:S,all_years!$Y:$Y, "&gt;="&amp;2006,all_years!$Y:$Y, "&lt;="&amp;2012,all_years!$A:$A,Overview_Moving_Averages!$A13)</f>
        <v>897.28571428571433</v>
      </c>
      <c r="T13">
        <f>AVERAGEIFS(all_years!T:T,all_years!$Y:$Y, "&gt;="&amp;2006,all_years!$Y:$Y, "&lt;="&amp;2012,all_years!$A:$A,Overview_Moving_Averages!$A13)</f>
        <v>7.4614285714285709</v>
      </c>
      <c r="U13">
        <f>AVERAGEIFS(all_years!U:U,all_years!$Y:$Y, "&gt;="&amp;2006,all_years!$Y:$Y, "&lt;="&amp;2012,all_years!$A:$A,Overview_Moving_Averages!$A13)</f>
        <v>0</v>
      </c>
      <c r="V13">
        <f>AVERAGEIFS(all_years!V:V,all_years!$Y:$Y, "&gt;="&amp;2006,all_years!$Y:$Y, "&lt;="&amp;2012,all_years!$A:$A,Overview_Moving_Averages!$A13)</f>
        <v>0</v>
      </c>
      <c r="W13">
        <f>AVERAGEIFS(all_years!W:W,all_years!$Y:$Y, "&gt;="&amp;2006,all_years!$Y:$Y, "&lt;="&amp;2012,all_years!$A:$A,Overview_Moving_Averages!$A13)</f>
        <v>0</v>
      </c>
      <c r="X13">
        <f>AVERAGEIFS(all_years!X:X,all_years!$Y:$Y, "&gt;="&amp;2006,all_years!$Y:$Y, "&lt;="&amp;2012,all_years!$A:$A,Overview_Moving_Averages!$A13)</f>
        <v>0</v>
      </c>
      <c r="Y13">
        <v>2012</v>
      </c>
    </row>
    <row r="14" spans="1:25" x14ac:dyDescent="0.3">
      <c r="A14" s="1" t="s">
        <v>36</v>
      </c>
      <c r="B14">
        <f>AVERAGEIFS(all_years!B:B,all_years!$Y:$Y, "&gt;="&amp;2006,all_years!$Y:$Y, "&lt;="&amp;2012,all_years!$A:$A,Overview_Moving_Averages!$A14)</f>
        <v>0</v>
      </c>
      <c r="C14">
        <f>AVERAGEIFS(all_years!C:C,all_years!$Y:$Y, "&gt;="&amp;2006,all_years!$Y:$Y, "&lt;="&amp;2012,all_years!$A:$A,Overview_Moving_Averages!$A14)</f>
        <v>0</v>
      </c>
      <c r="D14">
        <f>AVERAGEIFS(all_years!D:D,all_years!$Y:$Y, "&gt;="&amp;2006,all_years!$Y:$Y, "&lt;="&amp;2012,all_years!$A:$A,Overview_Moving_Averages!$A14)</f>
        <v>0</v>
      </c>
      <c r="E14">
        <f>AVERAGEIFS(all_years!E:E,all_years!$Y:$Y, "&gt;="&amp;2006,all_years!$Y:$Y, "&lt;="&amp;2012,all_years!$A:$A,Overview_Moving_Averages!$A14)</f>
        <v>0</v>
      </c>
      <c r="F14">
        <f>AVERAGEIFS(all_years!F:F,all_years!$Y:$Y, "&gt;="&amp;2006,all_years!$Y:$Y, "&lt;="&amp;2012,all_years!$A:$A,Overview_Moving_Averages!$A14)</f>
        <v>0</v>
      </c>
      <c r="G14">
        <f>AVERAGEIFS(all_years!G:G,all_years!$Y:$Y, "&gt;="&amp;2006,all_years!$Y:$Y, "&lt;="&amp;2012,all_years!$A:$A,Overview_Moving_Averages!$A14)</f>
        <v>0</v>
      </c>
      <c r="H14">
        <f>AVERAGEIFS(all_years!H:H,all_years!$Y:$Y, "&gt;="&amp;2006,all_years!$Y:$Y, "&lt;="&amp;2012,all_years!$A:$A,Overview_Moving_Averages!$A14)</f>
        <v>0</v>
      </c>
      <c r="I14">
        <f>AVERAGEIFS(all_years!I:I,all_years!$Y:$Y, "&gt;="&amp;2006,all_years!$Y:$Y, "&lt;="&amp;2012,all_years!$A:$A,Overview_Moving_Averages!$A14)</f>
        <v>1.2857142857142857E-2</v>
      </c>
      <c r="J14">
        <f>AVERAGEIFS(all_years!J:J,all_years!$Y:$Y, "&gt;="&amp;2006,all_years!$Y:$Y, "&lt;="&amp;2012,all_years!$A:$A,Overview_Moving_Averages!$A14)</f>
        <v>2305.4300000000003</v>
      </c>
      <c r="K14">
        <f>AVERAGEIFS(all_years!K:K,all_years!$Y:$Y, "&gt;="&amp;2006,all_years!$Y:$Y, "&lt;="&amp;2012,all_years!$A:$A,Overview_Moving_Averages!$A14)</f>
        <v>0</v>
      </c>
      <c r="L14">
        <f>AVERAGEIFS(all_years!L:L,all_years!$Y:$Y, "&gt;="&amp;2006,all_years!$Y:$Y, "&lt;="&amp;2012,all_years!$A:$A,Overview_Moving_Averages!$A14)</f>
        <v>0</v>
      </c>
      <c r="M14">
        <f>AVERAGEIFS(all_years!M:M,all_years!$Y:$Y, "&gt;="&amp;2006,all_years!$Y:$Y, "&lt;="&amp;2012,all_years!$A:$A,Overview_Moving_Averages!$A14)</f>
        <v>3434.9914285714285</v>
      </c>
      <c r="N14">
        <f>AVERAGEIFS(all_years!N:N,all_years!$Y:$Y, "&gt;="&amp;2006,all_years!$Y:$Y, "&lt;="&amp;2012,all_years!$A:$A,Overview_Moving_Averages!$A14)</f>
        <v>0</v>
      </c>
      <c r="O14">
        <f>AVERAGEIFS(all_years!O:O,all_years!$Y:$Y, "&gt;="&amp;2006,all_years!$Y:$Y, "&lt;="&amp;2012,all_years!$A:$A,Overview_Moving_Averages!$A14)</f>
        <v>0</v>
      </c>
      <c r="P14">
        <f>AVERAGEIFS(all_years!P:P,all_years!$Y:$Y, "&gt;="&amp;2006,all_years!$Y:$Y, "&lt;="&amp;2012,all_years!$A:$A,Overview_Moving_Averages!$A14)</f>
        <v>0</v>
      </c>
      <c r="Q14">
        <f>AVERAGEIFS(all_years!Q:Q,all_years!$Y:$Y, "&gt;="&amp;2006,all_years!$Y:$Y, "&lt;="&amp;2012,all_years!$A:$A,Overview_Moving_Averages!$A14)</f>
        <v>0</v>
      </c>
      <c r="R14">
        <f>AVERAGEIFS(all_years!R:R,all_years!$Y:$Y, "&gt;="&amp;2006,all_years!$Y:$Y, "&lt;="&amp;2012,all_years!$A:$A,Overview_Moving_Averages!$A14)</f>
        <v>0</v>
      </c>
      <c r="S14">
        <f>AVERAGEIFS(all_years!S:S,all_years!$Y:$Y, "&gt;="&amp;2006,all_years!$Y:$Y, "&lt;="&amp;2012,all_years!$A:$A,Overview_Moving_Averages!$A14)</f>
        <v>0</v>
      </c>
      <c r="T14">
        <f>AVERAGEIFS(all_years!T:T,all_years!$Y:$Y, "&gt;="&amp;2006,all_years!$Y:$Y, "&lt;="&amp;2012,all_years!$A:$A,Overview_Moving_Averages!$A14)</f>
        <v>2.0299999999999998</v>
      </c>
      <c r="U14">
        <f>AVERAGEIFS(all_years!U:U,all_years!$Y:$Y, "&gt;="&amp;2006,all_years!$Y:$Y, "&lt;="&amp;2012,all_years!$A:$A,Overview_Moving_Averages!$A14)</f>
        <v>0</v>
      </c>
      <c r="V14">
        <f>AVERAGEIFS(all_years!V:V,all_years!$Y:$Y, "&gt;="&amp;2006,all_years!$Y:$Y, "&lt;="&amp;2012,all_years!$A:$A,Overview_Moving_Averages!$A14)</f>
        <v>0</v>
      </c>
      <c r="W14">
        <f>AVERAGEIFS(all_years!W:W,all_years!$Y:$Y, "&gt;="&amp;2006,all_years!$Y:$Y, "&lt;="&amp;2012,all_years!$A:$A,Overview_Moving_Averages!$A14)</f>
        <v>0</v>
      </c>
      <c r="X14">
        <f>AVERAGEIFS(all_years!X:X,all_years!$Y:$Y, "&gt;="&amp;2006,all_years!$Y:$Y, "&lt;="&amp;2012,all_years!$A:$A,Overview_Moving_Averages!$A14)</f>
        <v>0</v>
      </c>
      <c r="Y14">
        <v>2012</v>
      </c>
    </row>
    <row r="15" spans="1:25" x14ac:dyDescent="0.3">
      <c r="A15" s="1" t="s">
        <v>37</v>
      </c>
      <c r="B15">
        <f>AVERAGEIFS(all_years!B:B,all_years!$Y:$Y, "&gt;="&amp;2006,all_years!$Y:$Y, "&lt;="&amp;2012,all_years!$A:$A,Overview_Moving_Averages!$A15)</f>
        <v>181.6442857142857</v>
      </c>
      <c r="C15">
        <f>AVERAGEIFS(all_years!C:C,all_years!$Y:$Y, "&gt;="&amp;2006,all_years!$Y:$Y, "&lt;="&amp;2012,all_years!$A:$A,Overview_Moving_Averages!$A15)</f>
        <v>8.5714285714285719E-3</v>
      </c>
      <c r="D15">
        <f>AVERAGEIFS(all_years!D:D,all_years!$Y:$Y, "&gt;="&amp;2006,all_years!$Y:$Y, "&lt;="&amp;2012,all_years!$A:$A,Overview_Moving_Averages!$A15)</f>
        <v>1.6814285714285713</v>
      </c>
      <c r="E15">
        <f>AVERAGEIFS(all_years!E:E,all_years!$Y:$Y, "&gt;="&amp;2006,all_years!$Y:$Y, "&lt;="&amp;2012,all_years!$A:$A,Overview_Moving_Averages!$A15)</f>
        <v>0</v>
      </c>
      <c r="F15">
        <f>AVERAGEIFS(all_years!F:F,all_years!$Y:$Y, "&gt;="&amp;2006,all_years!$Y:$Y, "&lt;="&amp;2012,all_years!$A:$A,Overview_Moving_Averages!$A15)</f>
        <v>4.4285714285714282E-2</v>
      </c>
      <c r="G15">
        <f>AVERAGEIFS(all_years!G:G,all_years!$Y:$Y, "&gt;="&amp;2006,all_years!$Y:$Y, "&lt;="&amp;2012,all_years!$A:$A,Overview_Moving_Averages!$A15)</f>
        <v>0</v>
      </c>
      <c r="H15">
        <f>AVERAGEIFS(all_years!H:H,all_years!$Y:$Y, "&gt;="&amp;2006,all_years!$Y:$Y, "&lt;="&amp;2012,all_years!$A:$A,Overview_Moving_Averages!$A15)</f>
        <v>0</v>
      </c>
      <c r="I15">
        <f>AVERAGEIFS(all_years!I:I,all_years!$Y:$Y, "&gt;="&amp;2006,all_years!$Y:$Y, "&lt;="&amp;2012,all_years!$A:$A,Overview_Moving_Averages!$A15)</f>
        <v>2460.0271428571432</v>
      </c>
      <c r="J15">
        <f>AVERAGEIFS(all_years!J:J,all_years!$Y:$Y, "&gt;="&amp;2006,all_years!$Y:$Y, "&lt;="&amp;2012,all_years!$A:$A,Overview_Moving_Averages!$A15)</f>
        <v>741.85571428571427</v>
      </c>
      <c r="K15">
        <f>AVERAGEIFS(all_years!K:K,all_years!$Y:$Y, "&gt;="&amp;2006,all_years!$Y:$Y, "&lt;="&amp;2012,all_years!$A:$A,Overview_Moving_Averages!$A15)</f>
        <v>129.14285714285714</v>
      </c>
      <c r="L15">
        <f>AVERAGEIFS(all_years!L:L,all_years!$Y:$Y, "&gt;="&amp;2006,all_years!$Y:$Y, "&lt;="&amp;2012,all_years!$A:$A,Overview_Moving_Averages!$A15)</f>
        <v>0</v>
      </c>
      <c r="M15">
        <f>AVERAGEIFS(all_years!M:M,all_years!$Y:$Y, "&gt;="&amp;2006,all_years!$Y:$Y, "&lt;="&amp;2012,all_years!$A:$A,Overview_Moving_Averages!$A15)</f>
        <v>0</v>
      </c>
      <c r="N15">
        <f>AVERAGEIFS(all_years!N:N,all_years!$Y:$Y, "&gt;="&amp;2006,all_years!$Y:$Y, "&lt;="&amp;2012,all_years!$A:$A,Overview_Moving_Averages!$A15)</f>
        <v>0</v>
      </c>
      <c r="O15">
        <f>AVERAGEIFS(all_years!O:O,all_years!$Y:$Y, "&gt;="&amp;2006,all_years!$Y:$Y, "&lt;="&amp;2012,all_years!$A:$A,Overview_Moving_Averages!$A15)</f>
        <v>0</v>
      </c>
      <c r="P15">
        <f>AVERAGEIFS(all_years!P:P,all_years!$Y:$Y, "&gt;="&amp;2006,all_years!$Y:$Y, "&lt;="&amp;2012,all_years!$A:$A,Overview_Moving_Averages!$A15)</f>
        <v>16.975714285714286</v>
      </c>
      <c r="Q15">
        <f>AVERAGEIFS(all_years!Q:Q,all_years!$Y:$Y, "&gt;="&amp;2006,all_years!$Y:$Y, "&lt;="&amp;2012,all_years!$A:$A,Overview_Moving_Averages!$A15)</f>
        <v>0</v>
      </c>
      <c r="R15">
        <f>AVERAGEIFS(all_years!R:R,all_years!$Y:$Y, "&gt;="&amp;2006,all_years!$Y:$Y, "&lt;="&amp;2012,all_years!$A:$A,Overview_Moving_Averages!$A15)</f>
        <v>0</v>
      </c>
      <c r="S15">
        <f>AVERAGEIFS(all_years!S:S,all_years!$Y:$Y, "&gt;="&amp;2006,all_years!$Y:$Y, "&lt;="&amp;2012,all_years!$A:$A,Overview_Moving_Averages!$A15)</f>
        <v>375.57142857142856</v>
      </c>
      <c r="T15">
        <f>AVERAGEIFS(all_years!T:T,all_years!$Y:$Y, "&gt;="&amp;2006,all_years!$Y:$Y, "&lt;="&amp;2012,all_years!$A:$A,Overview_Moving_Averages!$A15)</f>
        <v>0</v>
      </c>
      <c r="U15">
        <f>AVERAGEIFS(all_years!U:U,all_years!$Y:$Y, "&gt;="&amp;2006,all_years!$Y:$Y, "&lt;="&amp;2012,all_years!$A:$A,Overview_Moving_Averages!$A15)</f>
        <v>0</v>
      </c>
      <c r="V15">
        <f>AVERAGEIFS(all_years!V:V,all_years!$Y:$Y, "&gt;="&amp;2006,all_years!$Y:$Y, "&lt;="&amp;2012,all_years!$A:$A,Overview_Moving_Averages!$A15)</f>
        <v>0</v>
      </c>
      <c r="W15">
        <f>AVERAGEIFS(all_years!W:W,all_years!$Y:$Y, "&gt;="&amp;2006,all_years!$Y:$Y, "&lt;="&amp;2012,all_years!$A:$A,Overview_Moving_Averages!$A15)</f>
        <v>0</v>
      </c>
      <c r="X15">
        <f>AVERAGEIFS(all_years!X:X,all_years!$Y:$Y, "&gt;="&amp;2006,all_years!$Y:$Y, "&lt;="&amp;2012,all_years!$A:$A,Overview_Moving_Averages!$A15)</f>
        <v>0</v>
      </c>
      <c r="Y15">
        <v>2012</v>
      </c>
    </row>
    <row r="16" spans="1:25" x14ac:dyDescent="0.3">
      <c r="A16" s="1" t="s">
        <v>38</v>
      </c>
      <c r="B16">
        <f>AVERAGEIFS(all_years!B:B,all_years!$Y:$Y, "&gt;="&amp;2006,all_years!$Y:$Y, "&lt;="&amp;2012,all_years!$A:$A,Overview_Moving_Averages!$A16)</f>
        <v>0.52857142857142858</v>
      </c>
      <c r="C16">
        <f>AVERAGEIFS(all_years!C:C,all_years!$Y:$Y, "&gt;="&amp;2006,all_years!$Y:$Y, "&lt;="&amp;2012,all_years!$A:$A,Overview_Moving_Averages!$A16)</f>
        <v>0</v>
      </c>
      <c r="D16">
        <f>AVERAGEIFS(all_years!D:D,all_years!$Y:$Y, "&gt;="&amp;2006,all_years!$Y:$Y, "&lt;="&amp;2012,all_years!$A:$A,Overview_Moving_Averages!$A16)</f>
        <v>0</v>
      </c>
      <c r="E16">
        <f>AVERAGEIFS(all_years!E:E,all_years!$Y:$Y, "&gt;="&amp;2006,all_years!$Y:$Y, "&lt;="&amp;2012,all_years!$A:$A,Overview_Moving_Averages!$A16)</f>
        <v>0</v>
      </c>
      <c r="F16">
        <f>AVERAGEIFS(all_years!F:F,all_years!$Y:$Y, "&gt;="&amp;2006,all_years!$Y:$Y, "&lt;="&amp;2012,all_years!$A:$A,Overview_Moving_Averages!$A16)</f>
        <v>180.00714285714284</v>
      </c>
      <c r="G16">
        <f>AVERAGEIFS(all_years!G:G,all_years!$Y:$Y, "&gt;="&amp;2006,all_years!$Y:$Y, "&lt;="&amp;2012,all_years!$A:$A,Overview_Moving_Averages!$A16)</f>
        <v>0</v>
      </c>
      <c r="H16">
        <f>AVERAGEIFS(all_years!H:H,all_years!$Y:$Y, "&gt;="&amp;2006,all_years!$Y:$Y, "&lt;="&amp;2012,all_years!$A:$A,Overview_Moving_Averages!$A16)</f>
        <v>0</v>
      </c>
      <c r="I16">
        <f>AVERAGEIFS(all_years!I:I,all_years!$Y:$Y, "&gt;="&amp;2006,all_years!$Y:$Y, "&lt;="&amp;2012,all_years!$A:$A,Overview_Moving_Averages!$A16)</f>
        <v>2475.8299999999995</v>
      </c>
      <c r="J16">
        <f>AVERAGEIFS(all_years!J:J,all_years!$Y:$Y, "&gt;="&amp;2006,all_years!$Y:$Y, "&lt;="&amp;2012,all_years!$A:$A,Overview_Moving_Averages!$A16)</f>
        <v>1.49</v>
      </c>
      <c r="K16">
        <f>AVERAGEIFS(all_years!K:K,all_years!$Y:$Y, "&gt;="&amp;2006,all_years!$Y:$Y, "&lt;="&amp;2012,all_years!$A:$A,Overview_Moving_Averages!$A16)</f>
        <v>0</v>
      </c>
      <c r="L16">
        <f>AVERAGEIFS(all_years!L:L,all_years!$Y:$Y, "&gt;="&amp;2006,all_years!$Y:$Y, "&lt;="&amp;2012,all_years!$A:$A,Overview_Moving_Averages!$A16)</f>
        <v>0</v>
      </c>
      <c r="M16">
        <f>AVERAGEIFS(all_years!M:M,all_years!$Y:$Y, "&gt;="&amp;2006,all_years!$Y:$Y, "&lt;="&amp;2012,all_years!$A:$A,Overview_Moving_Averages!$A16)</f>
        <v>0</v>
      </c>
      <c r="N16">
        <f>AVERAGEIFS(all_years!N:N,all_years!$Y:$Y, "&gt;="&amp;2006,all_years!$Y:$Y, "&lt;="&amp;2012,all_years!$A:$A,Overview_Moving_Averages!$A16)</f>
        <v>0</v>
      </c>
      <c r="O16">
        <f>AVERAGEIFS(all_years!O:O,all_years!$Y:$Y, "&gt;="&amp;2006,all_years!$Y:$Y, "&lt;="&amp;2012,all_years!$A:$A,Overview_Moving_Averages!$A16)</f>
        <v>0</v>
      </c>
      <c r="P16">
        <f>AVERAGEIFS(all_years!P:P,all_years!$Y:$Y, "&gt;="&amp;2006,all_years!$Y:$Y, "&lt;="&amp;2012,all_years!$A:$A,Overview_Moving_Averages!$A16)</f>
        <v>0</v>
      </c>
      <c r="Q16">
        <f>AVERAGEIFS(all_years!Q:Q,all_years!$Y:$Y, "&gt;="&amp;2006,all_years!$Y:$Y, "&lt;="&amp;2012,all_years!$A:$A,Overview_Moving_Averages!$A16)</f>
        <v>0</v>
      </c>
      <c r="R16">
        <f>AVERAGEIFS(all_years!R:R,all_years!$Y:$Y, "&gt;="&amp;2006,all_years!$Y:$Y, "&lt;="&amp;2012,all_years!$A:$A,Overview_Moving_Averages!$A16)</f>
        <v>0</v>
      </c>
      <c r="S16">
        <f>AVERAGEIFS(all_years!S:S,all_years!$Y:$Y, "&gt;="&amp;2006,all_years!$Y:$Y, "&lt;="&amp;2012,all_years!$A:$A,Overview_Moving_Averages!$A16)</f>
        <v>0</v>
      </c>
      <c r="T16">
        <f>AVERAGEIFS(all_years!T:T,all_years!$Y:$Y, "&gt;="&amp;2006,all_years!$Y:$Y, "&lt;="&amp;2012,all_years!$A:$A,Overview_Moving_Averages!$A16)</f>
        <v>0</v>
      </c>
      <c r="U16">
        <f>AVERAGEIFS(all_years!U:U,all_years!$Y:$Y, "&gt;="&amp;2006,all_years!$Y:$Y, "&lt;="&amp;2012,all_years!$A:$A,Overview_Moving_Averages!$A16)</f>
        <v>0</v>
      </c>
      <c r="V16">
        <f>AVERAGEIFS(all_years!V:V,all_years!$Y:$Y, "&gt;="&amp;2006,all_years!$Y:$Y, "&lt;="&amp;2012,all_years!$A:$A,Overview_Moving_Averages!$A16)</f>
        <v>0</v>
      </c>
      <c r="W16">
        <f>AVERAGEIFS(all_years!W:W,all_years!$Y:$Y, "&gt;="&amp;2006,all_years!$Y:$Y, "&lt;="&amp;2012,all_years!$A:$A,Overview_Moving_Averages!$A16)</f>
        <v>0</v>
      </c>
      <c r="X16">
        <f>AVERAGEIFS(all_years!X:X,all_years!$Y:$Y, "&gt;="&amp;2006,all_years!$Y:$Y, "&lt;="&amp;2012,all_years!$A:$A,Overview_Moving_Averages!$A16)</f>
        <v>0</v>
      </c>
      <c r="Y16">
        <v>2012</v>
      </c>
    </row>
    <row r="17" spans="1:25" x14ac:dyDescent="0.3">
      <c r="A17" s="1" t="s">
        <v>39</v>
      </c>
      <c r="B17">
        <f>AVERAGEIFS(all_years!B:B,all_years!$Y:$Y, "&gt;="&amp;2006,all_years!$Y:$Y, "&lt;="&amp;2012,all_years!$A:$A,Overview_Moving_Averages!$A17)</f>
        <v>0</v>
      </c>
      <c r="C17">
        <f>AVERAGEIFS(all_years!C:C,all_years!$Y:$Y, "&gt;="&amp;2006,all_years!$Y:$Y, "&lt;="&amp;2012,all_years!$A:$A,Overview_Moving_Averages!$A17)</f>
        <v>0</v>
      </c>
      <c r="D17">
        <f>AVERAGEIFS(all_years!D:D,all_years!$Y:$Y, "&gt;="&amp;2006,all_years!$Y:$Y, "&lt;="&amp;2012,all_years!$A:$A,Overview_Moving_Averages!$A17)</f>
        <v>0</v>
      </c>
      <c r="E17">
        <f>AVERAGEIFS(all_years!E:E,all_years!$Y:$Y, "&gt;="&amp;2006,all_years!$Y:$Y, "&lt;="&amp;2012,all_years!$A:$A,Overview_Moving_Averages!$A17)</f>
        <v>0</v>
      </c>
      <c r="F17">
        <f>AVERAGEIFS(all_years!F:F,all_years!$Y:$Y, "&gt;="&amp;2006,all_years!$Y:$Y, "&lt;="&amp;2012,all_years!$A:$A,Overview_Moving_Averages!$A17)</f>
        <v>284.32714285714286</v>
      </c>
      <c r="G17">
        <f>AVERAGEIFS(all_years!G:G,all_years!$Y:$Y, "&gt;="&amp;2006,all_years!$Y:$Y, "&lt;="&amp;2012,all_years!$A:$A,Overview_Moving_Averages!$A17)</f>
        <v>0</v>
      </c>
      <c r="H17">
        <f>AVERAGEIFS(all_years!H:H,all_years!$Y:$Y, "&gt;="&amp;2006,all_years!$Y:$Y, "&lt;="&amp;2012,all_years!$A:$A,Overview_Moving_Averages!$A17)</f>
        <v>0</v>
      </c>
      <c r="I17">
        <f>AVERAGEIFS(all_years!I:I,all_years!$Y:$Y, "&gt;="&amp;2006,all_years!$Y:$Y, "&lt;="&amp;2012,all_years!$A:$A,Overview_Moving_Averages!$A17)</f>
        <v>2.8999999999999995</v>
      </c>
      <c r="J17">
        <f>AVERAGEIFS(all_years!J:J,all_years!$Y:$Y, "&gt;="&amp;2006,all_years!$Y:$Y, "&lt;="&amp;2012,all_years!$A:$A,Overview_Moving_Averages!$A17)</f>
        <v>0</v>
      </c>
      <c r="K17">
        <f>AVERAGEIFS(all_years!K:K,all_years!$Y:$Y, "&gt;="&amp;2006,all_years!$Y:$Y, "&lt;="&amp;2012,all_years!$A:$A,Overview_Moving_Averages!$A17)</f>
        <v>0</v>
      </c>
      <c r="L17">
        <f>AVERAGEIFS(all_years!L:L,all_years!$Y:$Y, "&gt;="&amp;2006,all_years!$Y:$Y, "&lt;="&amp;2012,all_years!$A:$A,Overview_Moving_Averages!$A17)</f>
        <v>0</v>
      </c>
      <c r="M17">
        <f>AVERAGEIFS(all_years!M:M,all_years!$Y:$Y, "&gt;="&amp;2006,all_years!$Y:$Y, "&lt;="&amp;2012,all_years!$A:$A,Overview_Moving_Averages!$A17)</f>
        <v>0</v>
      </c>
      <c r="N17">
        <f>AVERAGEIFS(all_years!N:N,all_years!$Y:$Y, "&gt;="&amp;2006,all_years!$Y:$Y, "&lt;="&amp;2012,all_years!$A:$A,Overview_Moving_Averages!$A17)</f>
        <v>0</v>
      </c>
      <c r="O17">
        <f>AVERAGEIFS(all_years!O:O,all_years!$Y:$Y, "&gt;="&amp;2006,all_years!$Y:$Y, "&lt;="&amp;2012,all_years!$A:$A,Overview_Moving_Averages!$A17)</f>
        <v>0</v>
      </c>
      <c r="P17">
        <f>AVERAGEIFS(all_years!P:P,all_years!$Y:$Y, "&gt;="&amp;2006,all_years!$Y:$Y, "&lt;="&amp;2012,all_years!$A:$A,Overview_Moving_Averages!$A17)</f>
        <v>0</v>
      </c>
      <c r="Q17">
        <f>AVERAGEIFS(all_years!Q:Q,all_years!$Y:$Y, "&gt;="&amp;2006,all_years!$Y:$Y, "&lt;="&amp;2012,all_years!$A:$A,Overview_Moving_Averages!$A17)</f>
        <v>0</v>
      </c>
      <c r="R17">
        <f>AVERAGEIFS(all_years!R:R,all_years!$Y:$Y, "&gt;="&amp;2006,all_years!$Y:$Y, "&lt;="&amp;2012,all_years!$A:$A,Overview_Moving_Averages!$A17)</f>
        <v>0</v>
      </c>
      <c r="S17">
        <f>AVERAGEIFS(all_years!S:S,all_years!$Y:$Y, "&gt;="&amp;2006,all_years!$Y:$Y, "&lt;="&amp;2012,all_years!$A:$A,Overview_Moving_Averages!$A17)</f>
        <v>0</v>
      </c>
      <c r="T17">
        <f>AVERAGEIFS(all_years!T:T,all_years!$Y:$Y, "&gt;="&amp;2006,all_years!$Y:$Y, "&lt;="&amp;2012,all_years!$A:$A,Overview_Moving_Averages!$A17)</f>
        <v>0</v>
      </c>
      <c r="U17">
        <f>AVERAGEIFS(all_years!U:U,all_years!$Y:$Y, "&gt;="&amp;2006,all_years!$Y:$Y, "&lt;="&amp;2012,all_years!$A:$A,Overview_Moving_Averages!$A17)</f>
        <v>0</v>
      </c>
      <c r="V17">
        <f>AVERAGEIFS(all_years!V:V,all_years!$Y:$Y, "&gt;="&amp;2006,all_years!$Y:$Y, "&lt;="&amp;2012,all_years!$A:$A,Overview_Moving_Averages!$A17)</f>
        <v>380.62142857142857</v>
      </c>
      <c r="W17">
        <f>AVERAGEIFS(all_years!W:W,all_years!$Y:$Y, "&gt;="&amp;2006,all_years!$Y:$Y, "&lt;="&amp;2012,all_years!$A:$A,Overview_Moving_Averages!$A17)</f>
        <v>0</v>
      </c>
      <c r="X17">
        <f>AVERAGEIFS(all_years!X:X,all_years!$Y:$Y, "&gt;="&amp;2006,all_years!$Y:$Y, "&lt;="&amp;2012,all_years!$A:$A,Overview_Moving_Averages!$A17)</f>
        <v>0</v>
      </c>
      <c r="Y17">
        <v>2012</v>
      </c>
    </row>
    <row r="18" spans="1:25" x14ac:dyDescent="0.3">
      <c r="A18" s="1" t="s">
        <v>40</v>
      </c>
      <c r="B18">
        <f>AVERAGEIFS(all_years!B:B,all_years!$Y:$Y, "&gt;="&amp;2006,all_years!$Y:$Y, "&lt;="&amp;2012,all_years!$A:$A,Overview_Moving_Averages!$A18)</f>
        <v>0</v>
      </c>
      <c r="C18">
        <f>AVERAGEIFS(all_years!C:C,all_years!$Y:$Y, "&gt;="&amp;2006,all_years!$Y:$Y, "&lt;="&amp;2012,all_years!$A:$A,Overview_Moving_Averages!$A18)</f>
        <v>0</v>
      </c>
      <c r="D18">
        <f>AVERAGEIFS(all_years!D:D,all_years!$Y:$Y, "&gt;="&amp;2006,all_years!$Y:$Y, "&lt;="&amp;2012,all_years!$A:$A,Overview_Moving_Averages!$A18)</f>
        <v>0</v>
      </c>
      <c r="E18">
        <f>AVERAGEIFS(all_years!E:E,all_years!$Y:$Y, "&gt;="&amp;2006,all_years!$Y:$Y, "&lt;="&amp;2012,all_years!$A:$A,Overview_Moving_Averages!$A18)</f>
        <v>0</v>
      </c>
      <c r="F18">
        <f>AVERAGEIFS(all_years!F:F,all_years!$Y:$Y, "&gt;="&amp;2006,all_years!$Y:$Y, "&lt;="&amp;2012,all_years!$A:$A,Overview_Moving_Averages!$A18)</f>
        <v>0</v>
      </c>
      <c r="G18">
        <f>AVERAGEIFS(all_years!G:G,all_years!$Y:$Y, "&gt;="&amp;2006,all_years!$Y:$Y, "&lt;="&amp;2012,all_years!$A:$A,Overview_Moving_Averages!$A18)</f>
        <v>0</v>
      </c>
      <c r="H18">
        <f>AVERAGEIFS(all_years!H:H,all_years!$Y:$Y, "&gt;="&amp;2006,all_years!$Y:$Y, "&lt;="&amp;2012,all_years!$A:$A,Overview_Moving_Averages!$A18)</f>
        <v>0</v>
      </c>
      <c r="I18">
        <f>AVERAGEIFS(all_years!I:I,all_years!$Y:$Y, "&gt;="&amp;2006,all_years!$Y:$Y, "&lt;="&amp;2012,all_years!$A:$A,Overview_Moving_Averages!$A18)</f>
        <v>0</v>
      </c>
      <c r="J18">
        <f>AVERAGEIFS(all_years!J:J,all_years!$Y:$Y, "&gt;="&amp;2006,all_years!$Y:$Y, "&lt;="&amp;2012,all_years!$A:$A,Overview_Moving_Averages!$A18)</f>
        <v>0</v>
      </c>
      <c r="K18">
        <f>AVERAGEIFS(all_years!K:K,all_years!$Y:$Y, "&gt;="&amp;2006,all_years!$Y:$Y, "&lt;="&amp;2012,all_years!$A:$A,Overview_Moving_Averages!$A18)</f>
        <v>0</v>
      </c>
      <c r="L18">
        <f>AVERAGEIFS(all_years!L:L,all_years!$Y:$Y, "&gt;="&amp;2006,all_years!$Y:$Y, "&lt;="&amp;2012,all_years!$A:$A,Overview_Moving_Averages!$A18)</f>
        <v>605</v>
      </c>
      <c r="M18">
        <f>AVERAGEIFS(all_years!M:M,all_years!$Y:$Y, "&gt;="&amp;2006,all_years!$Y:$Y, "&lt;="&amp;2012,all_years!$A:$A,Overview_Moving_Averages!$A18)</f>
        <v>0</v>
      </c>
      <c r="N18">
        <f>AVERAGEIFS(all_years!N:N,all_years!$Y:$Y, "&gt;="&amp;2006,all_years!$Y:$Y, "&lt;="&amp;2012,all_years!$A:$A,Overview_Moving_Averages!$A18)</f>
        <v>0</v>
      </c>
      <c r="O18">
        <f>AVERAGEIFS(all_years!O:O,all_years!$Y:$Y, "&gt;="&amp;2006,all_years!$Y:$Y, "&lt;="&amp;2012,all_years!$A:$A,Overview_Moving_Averages!$A18)</f>
        <v>12377.857142857143</v>
      </c>
      <c r="P18">
        <f>AVERAGEIFS(all_years!P:P,all_years!$Y:$Y, "&gt;="&amp;2006,all_years!$Y:$Y, "&lt;="&amp;2012,all_years!$A:$A,Overview_Moving_Averages!$A18)</f>
        <v>0</v>
      </c>
      <c r="Q18">
        <f>AVERAGEIFS(all_years!Q:Q,all_years!$Y:$Y, "&gt;="&amp;2006,all_years!$Y:$Y, "&lt;="&amp;2012,all_years!$A:$A,Overview_Moving_Averages!$A18)</f>
        <v>0</v>
      </c>
      <c r="R18">
        <f>AVERAGEIFS(all_years!R:R,all_years!$Y:$Y, "&gt;="&amp;2006,all_years!$Y:$Y, "&lt;="&amp;2012,all_years!$A:$A,Overview_Moving_Averages!$A18)</f>
        <v>0</v>
      </c>
      <c r="S18">
        <f>AVERAGEIFS(all_years!S:S,all_years!$Y:$Y, "&gt;="&amp;2006,all_years!$Y:$Y, "&lt;="&amp;2012,all_years!$A:$A,Overview_Moving_Averages!$A18)</f>
        <v>0</v>
      </c>
      <c r="T18">
        <f>AVERAGEIFS(all_years!T:T,all_years!$Y:$Y, "&gt;="&amp;2006,all_years!$Y:$Y, "&lt;="&amp;2012,all_years!$A:$A,Overview_Moving_Averages!$A18)</f>
        <v>149073.08714285717</v>
      </c>
      <c r="U18">
        <f>AVERAGEIFS(all_years!U:U,all_years!$Y:$Y, "&gt;="&amp;2006,all_years!$Y:$Y, "&lt;="&amp;2012,all_years!$A:$A,Overview_Moving_Averages!$A18)</f>
        <v>0</v>
      </c>
      <c r="V18">
        <f>AVERAGEIFS(all_years!V:V,all_years!$Y:$Y, "&gt;="&amp;2006,all_years!$Y:$Y, "&lt;="&amp;2012,all_years!$A:$A,Overview_Moving_Averages!$A18)</f>
        <v>0</v>
      </c>
      <c r="W18">
        <f>AVERAGEIFS(all_years!W:W,all_years!$Y:$Y, "&gt;="&amp;2006,all_years!$Y:$Y, "&lt;="&amp;2012,all_years!$A:$A,Overview_Moving_Averages!$A18)</f>
        <v>0</v>
      </c>
      <c r="X18">
        <f>AVERAGEIFS(all_years!X:X,all_years!$Y:$Y, "&gt;="&amp;2006,all_years!$Y:$Y, "&lt;="&amp;2012,all_years!$A:$A,Overview_Moving_Averages!$A18)</f>
        <v>0</v>
      </c>
      <c r="Y18">
        <v>2012</v>
      </c>
    </row>
    <row r="19" spans="1:25" x14ac:dyDescent="0.3">
      <c r="A19" s="1" t="s">
        <v>41</v>
      </c>
      <c r="B19">
        <f>AVERAGEIFS(all_years!B:B,all_years!$Y:$Y, "&gt;="&amp;2006,all_years!$Y:$Y, "&lt;="&amp;2012,all_years!$A:$A,Overview_Moving_Averages!$A19)</f>
        <v>0</v>
      </c>
      <c r="C19">
        <f>AVERAGEIFS(all_years!C:C,all_years!$Y:$Y, "&gt;="&amp;2006,all_years!$Y:$Y, "&lt;="&amp;2012,all_years!$A:$A,Overview_Moving_Averages!$A19)</f>
        <v>0</v>
      </c>
      <c r="D19">
        <f>AVERAGEIFS(all_years!D:D,all_years!$Y:$Y, "&gt;="&amp;2006,all_years!$Y:$Y, "&lt;="&amp;2012,all_years!$A:$A,Overview_Moving_Averages!$A19)</f>
        <v>1617.66</v>
      </c>
      <c r="E19">
        <f>AVERAGEIFS(all_years!E:E,all_years!$Y:$Y, "&gt;="&amp;2006,all_years!$Y:$Y, "&lt;="&amp;2012,all_years!$A:$A,Overview_Moving_Averages!$A19)</f>
        <v>0</v>
      </c>
      <c r="F19">
        <f>AVERAGEIFS(all_years!F:F,all_years!$Y:$Y, "&gt;="&amp;2006,all_years!$Y:$Y, "&lt;="&amp;2012,all_years!$A:$A,Overview_Moving_Averages!$A19)</f>
        <v>0</v>
      </c>
      <c r="G19">
        <f>AVERAGEIFS(all_years!G:G,all_years!$Y:$Y, "&gt;="&amp;2006,all_years!$Y:$Y, "&lt;="&amp;2012,all_years!$A:$A,Overview_Moving_Averages!$A19)</f>
        <v>0</v>
      </c>
      <c r="H19">
        <f>AVERAGEIFS(all_years!H:H,all_years!$Y:$Y, "&gt;="&amp;2006,all_years!$Y:$Y, "&lt;="&amp;2012,all_years!$A:$A,Overview_Moving_Averages!$A19)</f>
        <v>0</v>
      </c>
      <c r="I19">
        <f>AVERAGEIFS(all_years!I:I,all_years!$Y:$Y, "&gt;="&amp;2006,all_years!$Y:$Y, "&lt;="&amp;2012,all_years!$A:$A,Overview_Moving_Averages!$A19)</f>
        <v>0</v>
      </c>
      <c r="J19">
        <f>AVERAGEIFS(all_years!J:J,all_years!$Y:$Y, "&gt;="&amp;2006,all_years!$Y:$Y, "&lt;="&amp;2012,all_years!$A:$A,Overview_Moving_Averages!$A19)</f>
        <v>0</v>
      </c>
      <c r="K19">
        <f>AVERAGEIFS(all_years!K:K,all_years!$Y:$Y, "&gt;="&amp;2006,all_years!$Y:$Y, "&lt;="&amp;2012,all_years!$A:$A,Overview_Moving_Averages!$A19)</f>
        <v>0</v>
      </c>
      <c r="L19">
        <f>AVERAGEIFS(all_years!L:L,all_years!$Y:$Y, "&gt;="&amp;2006,all_years!$Y:$Y, "&lt;="&amp;2012,all_years!$A:$A,Overview_Moving_Averages!$A19)</f>
        <v>6608.2857142857147</v>
      </c>
      <c r="M19">
        <f>AVERAGEIFS(all_years!M:M,all_years!$Y:$Y, "&gt;="&amp;2006,all_years!$Y:$Y, "&lt;="&amp;2012,all_years!$A:$A,Overview_Moving_Averages!$A19)</f>
        <v>0</v>
      </c>
      <c r="N19">
        <f>AVERAGEIFS(all_years!N:N,all_years!$Y:$Y, "&gt;="&amp;2006,all_years!$Y:$Y, "&lt;="&amp;2012,all_years!$A:$A,Overview_Moving_Averages!$A19)</f>
        <v>0</v>
      </c>
      <c r="O19">
        <f>AVERAGEIFS(all_years!O:O,all_years!$Y:$Y, "&gt;="&amp;2006,all_years!$Y:$Y, "&lt;="&amp;2012,all_years!$A:$A,Overview_Moving_Averages!$A19)</f>
        <v>84951.428571428565</v>
      </c>
      <c r="P19">
        <f>AVERAGEIFS(all_years!P:P,all_years!$Y:$Y, "&gt;="&amp;2006,all_years!$Y:$Y, "&lt;="&amp;2012,all_years!$A:$A,Overview_Moving_Averages!$A19)</f>
        <v>0</v>
      </c>
      <c r="Q19">
        <f>AVERAGEIFS(all_years!Q:Q,all_years!$Y:$Y, "&gt;="&amp;2006,all_years!$Y:$Y, "&lt;="&amp;2012,all_years!$A:$A,Overview_Moving_Averages!$A19)</f>
        <v>0</v>
      </c>
      <c r="R19">
        <f>AVERAGEIFS(all_years!R:R,all_years!$Y:$Y, "&gt;="&amp;2006,all_years!$Y:$Y, "&lt;="&amp;2012,all_years!$A:$A,Overview_Moving_Averages!$A19)</f>
        <v>0</v>
      </c>
      <c r="S19">
        <f>AVERAGEIFS(all_years!S:S,all_years!$Y:$Y, "&gt;="&amp;2006,all_years!$Y:$Y, "&lt;="&amp;2012,all_years!$A:$A,Overview_Moving_Averages!$A19)</f>
        <v>0</v>
      </c>
      <c r="T19">
        <f>AVERAGEIFS(all_years!T:T,all_years!$Y:$Y, "&gt;="&amp;2006,all_years!$Y:$Y, "&lt;="&amp;2012,all_years!$A:$A,Overview_Moving_Averages!$A19)</f>
        <v>67271.228571428568</v>
      </c>
      <c r="U19">
        <f>AVERAGEIFS(all_years!U:U,all_years!$Y:$Y, "&gt;="&amp;2006,all_years!$Y:$Y, "&lt;="&amp;2012,all_years!$A:$A,Overview_Moving_Averages!$A19)</f>
        <v>0</v>
      </c>
      <c r="V19">
        <f>AVERAGEIFS(all_years!V:V,all_years!$Y:$Y, "&gt;="&amp;2006,all_years!$Y:$Y, "&lt;="&amp;2012,all_years!$A:$A,Overview_Moving_Averages!$A19)</f>
        <v>0</v>
      </c>
      <c r="W19">
        <f>AVERAGEIFS(all_years!W:W,all_years!$Y:$Y, "&gt;="&amp;2006,all_years!$Y:$Y, "&lt;="&amp;2012,all_years!$A:$A,Overview_Moving_Averages!$A19)</f>
        <v>0</v>
      </c>
      <c r="X19">
        <f>AVERAGEIFS(all_years!X:X,all_years!$Y:$Y, "&gt;="&amp;2006,all_years!$Y:$Y, "&lt;="&amp;2012,all_years!$A:$A,Overview_Moving_Averages!$A19)</f>
        <v>0</v>
      </c>
      <c r="Y19">
        <v>2012</v>
      </c>
    </row>
    <row r="20" spans="1:25" x14ac:dyDescent="0.3">
      <c r="A20" s="1" t="s">
        <v>42</v>
      </c>
      <c r="B20">
        <f>AVERAGEIFS(all_years!B:B,all_years!$Y:$Y, "&gt;="&amp;2006,all_years!$Y:$Y, "&lt;="&amp;2012,all_years!$A:$A,Overview_Moving_Averages!$A20)</f>
        <v>0</v>
      </c>
      <c r="C20">
        <f>AVERAGEIFS(all_years!C:C,all_years!$Y:$Y, "&gt;="&amp;2006,all_years!$Y:$Y, "&lt;="&amp;2012,all_years!$A:$A,Overview_Moving_Averages!$A20)</f>
        <v>170.05714285714288</v>
      </c>
      <c r="D20">
        <f>AVERAGEIFS(all_years!D:D,all_years!$Y:$Y, "&gt;="&amp;2006,all_years!$Y:$Y, "&lt;="&amp;2012,all_years!$A:$A,Overview_Moving_Averages!$A20)</f>
        <v>0</v>
      </c>
      <c r="E20">
        <f>AVERAGEIFS(all_years!E:E,all_years!$Y:$Y, "&gt;="&amp;2006,all_years!$Y:$Y, "&lt;="&amp;2012,all_years!$A:$A,Overview_Moving_Averages!$A20)</f>
        <v>0</v>
      </c>
      <c r="F20">
        <f>AVERAGEIFS(all_years!F:F,all_years!$Y:$Y, "&gt;="&amp;2006,all_years!$Y:$Y, "&lt;="&amp;2012,all_years!$A:$A,Overview_Moving_Averages!$A20)</f>
        <v>0</v>
      </c>
      <c r="G20">
        <f>AVERAGEIFS(all_years!G:G,all_years!$Y:$Y, "&gt;="&amp;2006,all_years!$Y:$Y, "&lt;="&amp;2012,all_years!$A:$A,Overview_Moving_Averages!$A20)</f>
        <v>0</v>
      </c>
      <c r="H20">
        <f>AVERAGEIFS(all_years!H:H,all_years!$Y:$Y, "&gt;="&amp;2006,all_years!$Y:$Y, "&lt;="&amp;2012,all_years!$A:$A,Overview_Moving_Averages!$A20)</f>
        <v>19.857142857142858</v>
      </c>
      <c r="I20">
        <f>AVERAGEIFS(all_years!I:I,all_years!$Y:$Y, "&gt;="&amp;2006,all_years!$Y:$Y, "&lt;="&amp;2012,all_years!$A:$A,Overview_Moving_Averages!$A20)</f>
        <v>7.1428571428571425E-2</v>
      </c>
      <c r="J20">
        <f>AVERAGEIFS(all_years!J:J,all_years!$Y:$Y, "&gt;="&amp;2006,all_years!$Y:$Y, "&lt;="&amp;2012,all_years!$A:$A,Overview_Moving_Averages!$A20)</f>
        <v>480.14285714285717</v>
      </c>
      <c r="K20">
        <f>AVERAGEIFS(all_years!K:K,all_years!$Y:$Y, "&gt;="&amp;2006,all_years!$Y:$Y, "&lt;="&amp;2012,all_years!$A:$A,Overview_Moving_Averages!$A20)</f>
        <v>0</v>
      </c>
      <c r="L20">
        <f>AVERAGEIFS(all_years!L:L,all_years!$Y:$Y, "&gt;="&amp;2006,all_years!$Y:$Y, "&lt;="&amp;2012,all_years!$A:$A,Overview_Moving_Averages!$A20)</f>
        <v>585.28571428571433</v>
      </c>
      <c r="M20">
        <f>AVERAGEIFS(all_years!M:M,all_years!$Y:$Y, "&gt;="&amp;2006,all_years!$Y:$Y, "&lt;="&amp;2012,all_years!$A:$A,Overview_Moving_Averages!$A20)</f>
        <v>0</v>
      </c>
      <c r="N20">
        <f>AVERAGEIFS(all_years!N:N,all_years!$Y:$Y, "&gt;="&amp;2006,all_years!$Y:$Y, "&lt;="&amp;2012,all_years!$A:$A,Overview_Moving_Averages!$A20)</f>
        <v>0</v>
      </c>
      <c r="O20">
        <f>AVERAGEIFS(all_years!O:O,all_years!$Y:$Y, "&gt;="&amp;2006,all_years!$Y:$Y, "&lt;="&amp;2012,all_years!$A:$A,Overview_Moving_Averages!$A20)</f>
        <v>72.285714285714292</v>
      </c>
      <c r="P20">
        <f>AVERAGEIFS(all_years!P:P,all_years!$Y:$Y, "&gt;="&amp;2006,all_years!$Y:$Y, "&lt;="&amp;2012,all_years!$A:$A,Overview_Moving_Averages!$A20)</f>
        <v>0</v>
      </c>
      <c r="Q20">
        <f>AVERAGEIFS(all_years!Q:Q,all_years!$Y:$Y, "&gt;="&amp;2006,all_years!$Y:$Y, "&lt;="&amp;2012,all_years!$A:$A,Overview_Moving_Averages!$A20)</f>
        <v>1.8</v>
      </c>
      <c r="R20">
        <f>AVERAGEIFS(all_years!R:R,all_years!$Y:$Y, "&gt;="&amp;2006,all_years!$Y:$Y, "&lt;="&amp;2012,all_years!$A:$A,Overview_Moving_Averages!$A20)</f>
        <v>0</v>
      </c>
      <c r="S20">
        <f>AVERAGEIFS(all_years!S:S,all_years!$Y:$Y, "&gt;="&amp;2006,all_years!$Y:$Y, "&lt;="&amp;2012,all_years!$A:$A,Overview_Moving_Averages!$A20)</f>
        <v>0</v>
      </c>
      <c r="T20">
        <f>AVERAGEIFS(all_years!T:T,all_years!$Y:$Y, "&gt;="&amp;2006,all_years!$Y:$Y, "&lt;="&amp;2012,all_years!$A:$A,Overview_Moving_Averages!$A20)</f>
        <v>131.04857142857142</v>
      </c>
      <c r="U20">
        <f>AVERAGEIFS(all_years!U:U,all_years!$Y:$Y, "&gt;="&amp;2006,all_years!$Y:$Y, "&lt;="&amp;2012,all_years!$A:$A,Overview_Moving_Averages!$A20)</f>
        <v>0</v>
      </c>
      <c r="V20">
        <f>AVERAGEIFS(all_years!V:V,all_years!$Y:$Y, "&gt;="&amp;2006,all_years!$Y:$Y, "&lt;="&amp;2012,all_years!$A:$A,Overview_Moving_Averages!$A20)</f>
        <v>2.4571428571428569</v>
      </c>
      <c r="W20">
        <f>AVERAGEIFS(all_years!W:W,all_years!$Y:$Y, "&gt;="&amp;2006,all_years!$Y:$Y, "&lt;="&amp;2012,all_years!$A:$A,Overview_Moving_Averages!$A20)</f>
        <v>0</v>
      </c>
      <c r="X20">
        <f>AVERAGEIFS(all_years!X:X,all_years!$Y:$Y, "&gt;="&amp;2006,all_years!$Y:$Y, "&lt;="&amp;2012,all_years!$A:$A,Overview_Moving_Averages!$A20)</f>
        <v>0</v>
      </c>
      <c r="Y20">
        <v>2012</v>
      </c>
    </row>
    <row r="21" spans="1:25" x14ac:dyDescent="0.3">
      <c r="A21" s="1" t="s">
        <v>43</v>
      </c>
      <c r="B21">
        <f>AVERAGEIFS(all_years!B:B,all_years!$Y:$Y, "&gt;="&amp;2006,all_years!$Y:$Y, "&lt;="&amp;2012,all_years!$A:$A,Overview_Moving_Averages!$A21)</f>
        <v>0</v>
      </c>
      <c r="C21">
        <f>AVERAGEIFS(all_years!C:C,all_years!$Y:$Y, "&gt;="&amp;2006,all_years!$Y:$Y, "&lt;="&amp;2012,all_years!$A:$A,Overview_Moving_Averages!$A21)</f>
        <v>4508.9757142857143</v>
      </c>
      <c r="D21">
        <f>AVERAGEIFS(all_years!D:D,all_years!$Y:$Y, "&gt;="&amp;2006,all_years!$Y:$Y, "&lt;="&amp;2012,all_years!$A:$A,Overview_Moving_Averages!$A21)</f>
        <v>0.38428571428571429</v>
      </c>
      <c r="E21">
        <f>AVERAGEIFS(all_years!E:E,all_years!$Y:$Y, "&gt;="&amp;2006,all_years!$Y:$Y, "&lt;="&amp;2012,all_years!$A:$A,Overview_Moving_Averages!$A21)</f>
        <v>32.135714285714286</v>
      </c>
      <c r="F21">
        <f>AVERAGEIFS(all_years!F:F,all_years!$Y:$Y, "&gt;="&amp;2006,all_years!$Y:$Y, "&lt;="&amp;2012,all_years!$A:$A,Overview_Moving_Averages!$A21)</f>
        <v>1546.3285714285714</v>
      </c>
      <c r="G21">
        <f>AVERAGEIFS(all_years!G:G,all_years!$Y:$Y, "&gt;="&amp;2006,all_years!$Y:$Y, "&lt;="&amp;2012,all_years!$A:$A,Overview_Moving_Averages!$A21)</f>
        <v>0</v>
      </c>
      <c r="H21">
        <f>AVERAGEIFS(all_years!H:H,all_years!$Y:$Y, "&gt;="&amp;2006,all_years!$Y:$Y, "&lt;="&amp;2012,all_years!$A:$A,Overview_Moving_Averages!$A21)</f>
        <v>0</v>
      </c>
      <c r="I21">
        <f>AVERAGEIFS(all_years!I:I,all_years!$Y:$Y, "&gt;="&amp;2006,all_years!$Y:$Y, "&lt;="&amp;2012,all_years!$A:$A,Overview_Moving_Averages!$A21)</f>
        <v>0</v>
      </c>
      <c r="J21">
        <f>AVERAGEIFS(all_years!J:J,all_years!$Y:$Y, "&gt;="&amp;2006,all_years!$Y:$Y, "&lt;="&amp;2012,all_years!$A:$A,Overview_Moving_Averages!$A21)</f>
        <v>7812.8014285714289</v>
      </c>
      <c r="K21">
        <f>AVERAGEIFS(all_years!K:K,all_years!$Y:$Y, "&gt;="&amp;2006,all_years!$Y:$Y, "&lt;="&amp;2012,all_years!$A:$A,Overview_Moving_Averages!$A21)</f>
        <v>0</v>
      </c>
      <c r="L21">
        <f>AVERAGEIFS(all_years!L:L,all_years!$Y:$Y, "&gt;="&amp;2006,all_years!$Y:$Y, "&lt;="&amp;2012,all_years!$A:$A,Overview_Moving_Averages!$A21)</f>
        <v>3171.4285714285716</v>
      </c>
      <c r="M21">
        <f>AVERAGEIFS(all_years!M:M,all_years!$Y:$Y, "&gt;="&amp;2006,all_years!$Y:$Y, "&lt;="&amp;2012,all_years!$A:$A,Overview_Moving_Averages!$A21)</f>
        <v>55.912857142857142</v>
      </c>
      <c r="N21">
        <f>AVERAGEIFS(all_years!N:N,all_years!$Y:$Y, "&gt;="&amp;2006,all_years!$Y:$Y, "&lt;="&amp;2012,all_years!$A:$A,Overview_Moving_Averages!$A21)</f>
        <v>0</v>
      </c>
      <c r="O21">
        <f>AVERAGEIFS(all_years!O:O,all_years!$Y:$Y, "&gt;="&amp;2006,all_years!$Y:$Y, "&lt;="&amp;2012,all_years!$A:$A,Overview_Moving_Averages!$A21)</f>
        <v>2252.4285714285716</v>
      </c>
      <c r="P21">
        <f>AVERAGEIFS(all_years!P:P,all_years!$Y:$Y, "&gt;="&amp;2006,all_years!$Y:$Y, "&lt;="&amp;2012,all_years!$A:$A,Overview_Moving_Averages!$A21)</f>
        <v>0</v>
      </c>
      <c r="Q21">
        <f>AVERAGEIFS(all_years!Q:Q,all_years!$Y:$Y, "&gt;="&amp;2006,all_years!$Y:$Y, "&lt;="&amp;2012,all_years!$A:$A,Overview_Moving_Averages!$A21)</f>
        <v>0.5714285714285714</v>
      </c>
      <c r="R21">
        <f>AVERAGEIFS(all_years!R:R,all_years!$Y:$Y, "&gt;="&amp;2006,all_years!$Y:$Y, "&lt;="&amp;2012,all_years!$A:$A,Overview_Moving_Averages!$A21)</f>
        <v>0</v>
      </c>
      <c r="S21">
        <f>AVERAGEIFS(all_years!S:S,all_years!$Y:$Y, "&gt;="&amp;2006,all_years!$Y:$Y, "&lt;="&amp;2012,all_years!$A:$A,Overview_Moving_Averages!$A21)</f>
        <v>0</v>
      </c>
      <c r="T21">
        <f>AVERAGEIFS(all_years!T:T,all_years!$Y:$Y, "&gt;="&amp;2006,all_years!$Y:$Y, "&lt;="&amp;2012,all_years!$A:$A,Overview_Moving_Averages!$A21)</f>
        <v>171264.69571428574</v>
      </c>
      <c r="U21">
        <f>AVERAGEIFS(all_years!U:U,all_years!$Y:$Y, "&gt;="&amp;2006,all_years!$Y:$Y, "&lt;="&amp;2012,all_years!$A:$A,Overview_Moving_Averages!$A21)</f>
        <v>20.328571428571429</v>
      </c>
      <c r="V21">
        <f>AVERAGEIFS(all_years!V:V,all_years!$Y:$Y, "&gt;="&amp;2006,all_years!$Y:$Y, "&lt;="&amp;2012,all_years!$A:$A,Overview_Moving_Averages!$A21)</f>
        <v>1220.5985714285712</v>
      </c>
      <c r="W21">
        <f>AVERAGEIFS(all_years!W:W,all_years!$Y:$Y, "&gt;="&amp;2006,all_years!$Y:$Y, "&lt;="&amp;2012,all_years!$A:$A,Overview_Moving_Averages!$A21)</f>
        <v>0</v>
      </c>
      <c r="X21">
        <f>AVERAGEIFS(all_years!X:X,all_years!$Y:$Y, "&gt;="&amp;2006,all_years!$Y:$Y, "&lt;="&amp;2012,all_years!$A:$A,Overview_Moving_Averages!$A21)</f>
        <v>0</v>
      </c>
      <c r="Y21">
        <v>2012</v>
      </c>
    </row>
    <row r="22" spans="1:25" x14ac:dyDescent="0.3">
      <c r="A22" s="1" t="s">
        <v>44</v>
      </c>
      <c r="B22">
        <f>AVERAGEIFS(all_years!B:B,all_years!$Y:$Y, "&gt;="&amp;2006,all_years!$Y:$Y, "&lt;="&amp;2012,all_years!$A:$A,Overview_Moving_Averages!$A22)</f>
        <v>0</v>
      </c>
      <c r="C22">
        <f>AVERAGEIFS(all_years!C:C,all_years!$Y:$Y, "&gt;="&amp;2006,all_years!$Y:$Y, "&lt;="&amp;2012,all_years!$A:$A,Overview_Moving_Averages!$A22)</f>
        <v>5426.4757142857143</v>
      </c>
      <c r="D22">
        <f>AVERAGEIFS(all_years!D:D,all_years!$Y:$Y, "&gt;="&amp;2006,all_years!$Y:$Y, "&lt;="&amp;2012,all_years!$A:$A,Overview_Moving_Averages!$A22)</f>
        <v>9647.9185714285704</v>
      </c>
      <c r="E22">
        <f>AVERAGEIFS(all_years!E:E,all_years!$Y:$Y, "&gt;="&amp;2006,all_years!$Y:$Y, "&lt;="&amp;2012,all_years!$A:$A,Overview_Moving_Averages!$A22)</f>
        <v>70.001428571428562</v>
      </c>
      <c r="F22">
        <f>AVERAGEIFS(all_years!F:F,all_years!$Y:$Y, "&gt;="&amp;2006,all_years!$Y:$Y, "&lt;="&amp;2012,all_years!$A:$A,Overview_Moving_Averages!$A22)</f>
        <v>0</v>
      </c>
      <c r="G22">
        <f>AVERAGEIFS(all_years!G:G,all_years!$Y:$Y, "&gt;="&amp;2006,all_years!$Y:$Y, "&lt;="&amp;2012,all_years!$A:$A,Overview_Moving_Averages!$A22)</f>
        <v>212.79714285714289</v>
      </c>
      <c r="H22">
        <f>AVERAGEIFS(all_years!H:H,all_years!$Y:$Y, "&gt;="&amp;2006,all_years!$Y:$Y, "&lt;="&amp;2012,all_years!$A:$A,Overview_Moving_Averages!$A22)</f>
        <v>0</v>
      </c>
      <c r="I22">
        <f>AVERAGEIFS(all_years!I:I,all_years!$Y:$Y, "&gt;="&amp;2006,all_years!$Y:$Y, "&lt;="&amp;2012,all_years!$A:$A,Overview_Moving_Averages!$A22)</f>
        <v>0</v>
      </c>
      <c r="J22">
        <f>AVERAGEIFS(all_years!J:J,all_years!$Y:$Y, "&gt;="&amp;2006,all_years!$Y:$Y, "&lt;="&amp;2012,all_years!$A:$A,Overview_Moving_Averages!$A22)</f>
        <v>0</v>
      </c>
      <c r="K22">
        <f>AVERAGEIFS(all_years!K:K,all_years!$Y:$Y, "&gt;="&amp;2006,all_years!$Y:$Y, "&lt;="&amp;2012,all_years!$A:$A,Overview_Moving_Averages!$A22)</f>
        <v>0</v>
      </c>
      <c r="L22">
        <f>AVERAGEIFS(all_years!L:L,all_years!$Y:$Y, "&gt;="&amp;2006,all_years!$Y:$Y, "&lt;="&amp;2012,all_years!$A:$A,Overview_Moving_Averages!$A22)</f>
        <v>0</v>
      </c>
      <c r="M22">
        <f>AVERAGEIFS(all_years!M:M,all_years!$Y:$Y, "&gt;="&amp;2006,all_years!$Y:$Y, "&lt;="&amp;2012,all_years!$A:$A,Overview_Moving_Averages!$A22)</f>
        <v>0</v>
      </c>
      <c r="N22">
        <f>AVERAGEIFS(all_years!N:N,all_years!$Y:$Y, "&gt;="&amp;2006,all_years!$Y:$Y, "&lt;="&amp;2012,all_years!$A:$A,Overview_Moving_Averages!$A22)</f>
        <v>0</v>
      </c>
      <c r="O22">
        <f>AVERAGEIFS(all_years!O:O,all_years!$Y:$Y, "&gt;="&amp;2006,all_years!$Y:$Y, "&lt;="&amp;2012,all_years!$A:$A,Overview_Moving_Averages!$A22)</f>
        <v>0</v>
      </c>
      <c r="P22">
        <f>AVERAGEIFS(all_years!P:P,all_years!$Y:$Y, "&gt;="&amp;2006,all_years!$Y:$Y, "&lt;="&amp;2012,all_years!$A:$A,Overview_Moving_Averages!$A22)</f>
        <v>0</v>
      </c>
      <c r="Q22">
        <f>AVERAGEIFS(all_years!Q:Q,all_years!$Y:$Y, "&gt;="&amp;2006,all_years!$Y:$Y, "&lt;="&amp;2012,all_years!$A:$A,Overview_Moving_Averages!$A22)</f>
        <v>0</v>
      </c>
      <c r="R22">
        <f>AVERAGEIFS(all_years!R:R,all_years!$Y:$Y, "&gt;="&amp;2006,all_years!$Y:$Y, "&lt;="&amp;2012,all_years!$A:$A,Overview_Moving_Averages!$A22)</f>
        <v>157.81428571428572</v>
      </c>
      <c r="S22">
        <f>AVERAGEIFS(all_years!S:S,all_years!$Y:$Y, "&gt;="&amp;2006,all_years!$Y:$Y, "&lt;="&amp;2012,all_years!$A:$A,Overview_Moving_Averages!$A22)</f>
        <v>0</v>
      </c>
      <c r="T22">
        <f>AVERAGEIFS(all_years!T:T,all_years!$Y:$Y, "&gt;="&amp;2006,all_years!$Y:$Y, "&lt;="&amp;2012,all_years!$A:$A,Overview_Moving_Averages!$A22)</f>
        <v>0</v>
      </c>
      <c r="U22">
        <f>AVERAGEIFS(all_years!U:U,all_years!$Y:$Y, "&gt;="&amp;2006,all_years!$Y:$Y, "&lt;="&amp;2012,all_years!$A:$A,Overview_Moving_Averages!$A22)</f>
        <v>952.84428571428577</v>
      </c>
      <c r="V22">
        <f>AVERAGEIFS(all_years!V:V,all_years!$Y:$Y, "&gt;="&amp;2006,all_years!$Y:$Y, "&lt;="&amp;2012,all_years!$A:$A,Overview_Moving_Averages!$A22)</f>
        <v>0</v>
      </c>
      <c r="W22">
        <f>AVERAGEIFS(all_years!W:W,all_years!$Y:$Y, "&gt;="&amp;2006,all_years!$Y:$Y, "&lt;="&amp;2012,all_years!$A:$A,Overview_Moving_Averages!$A22)</f>
        <v>0</v>
      </c>
      <c r="X22">
        <f>AVERAGEIFS(all_years!X:X,all_years!$Y:$Y, "&gt;="&amp;2006,all_years!$Y:$Y, "&lt;="&amp;2012,all_years!$A:$A,Overview_Moving_Averages!$A22)</f>
        <v>2315.4714285714285</v>
      </c>
      <c r="Y22">
        <v>2012</v>
      </c>
    </row>
    <row r="23" spans="1:25" x14ac:dyDescent="0.3">
      <c r="A23" s="1" t="s">
        <v>45</v>
      </c>
      <c r="B23">
        <f>AVERAGEIFS(all_years!B:B,all_years!$Y:$Y, "&gt;="&amp;2006,all_years!$Y:$Y, "&lt;="&amp;2012,all_years!$A:$A,Overview_Moving_Averages!$A23)</f>
        <v>0</v>
      </c>
      <c r="C23">
        <f>AVERAGEIFS(all_years!C:C,all_years!$Y:$Y, "&gt;="&amp;2006,all_years!$Y:$Y, "&lt;="&amp;2012,all_years!$A:$A,Overview_Moving_Averages!$A23)</f>
        <v>5238.0557142857142</v>
      </c>
      <c r="D23">
        <f>AVERAGEIFS(all_years!D:D,all_years!$Y:$Y, "&gt;="&amp;2006,all_years!$Y:$Y, "&lt;="&amp;2012,all_years!$A:$A,Overview_Moving_Averages!$A23)</f>
        <v>14341.822857142859</v>
      </c>
      <c r="E23">
        <f>AVERAGEIFS(all_years!E:E,all_years!$Y:$Y, "&gt;="&amp;2006,all_years!$Y:$Y, "&lt;="&amp;2012,all_years!$A:$A,Overview_Moving_Averages!$A23)</f>
        <v>872.21285714285716</v>
      </c>
      <c r="F23">
        <f>AVERAGEIFS(all_years!F:F,all_years!$Y:$Y, "&gt;="&amp;2006,all_years!$Y:$Y, "&lt;="&amp;2012,all_years!$A:$A,Overview_Moving_Averages!$A23)</f>
        <v>0</v>
      </c>
      <c r="G23">
        <f>AVERAGEIFS(all_years!G:G,all_years!$Y:$Y, "&gt;="&amp;2006,all_years!$Y:$Y, "&lt;="&amp;2012,all_years!$A:$A,Overview_Moving_Averages!$A23)</f>
        <v>1010.2014285714286</v>
      </c>
      <c r="H23">
        <f>AVERAGEIFS(all_years!H:H,all_years!$Y:$Y, "&gt;="&amp;2006,all_years!$Y:$Y, "&lt;="&amp;2012,all_years!$A:$A,Overview_Moving_Averages!$A23)</f>
        <v>0</v>
      </c>
      <c r="I23">
        <f>AVERAGEIFS(all_years!I:I,all_years!$Y:$Y, "&gt;="&amp;2006,all_years!$Y:$Y, "&lt;="&amp;2012,all_years!$A:$A,Overview_Moving_Averages!$A23)</f>
        <v>0</v>
      </c>
      <c r="J23">
        <f>AVERAGEIFS(all_years!J:J,all_years!$Y:$Y, "&gt;="&amp;2006,all_years!$Y:$Y, "&lt;="&amp;2012,all_years!$A:$A,Overview_Moving_Averages!$A23)</f>
        <v>0</v>
      </c>
      <c r="K23">
        <f>AVERAGEIFS(all_years!K:K,all_years!$Y:$Y, "&gt;="&amp;2006,all_years!$Y:$Y, "&lt;="&amp;2012,all_years!$A:$A,Overview_Moving_Averages!$A23)</f>
        <v>0</v>
      </c>
      <c r="L23">
        <f>AVERAGEIFS(all_years!L:L,all_years!$Y:$Y, "&gt;="&amp;2006,all_years!$Y:$Y, "&lt;="&amp;2012,all_years!$A:$A,Overview_Moving_Averages!$A23)</f>
        <v>0</v>
      </c>
      <c r="M23">
        <f>AVERAGEIFS(all_years!M:M,all_years!$Y:$Y, "&gt;="&amp;2006,all_years!$Y:$Y, "&lt;="&amp;2012,all_years!$A:$A,Overview_Moving_Averages!$A23)</f>
        <v>0</v>
      </c>
      <c r="N23">
        <f>AVERAGEIFS(all_years!N:N,all_years!$Y:$Y, "&gt;="&amp;2006,all_years!$Y:$Y, "&lt;="&amp;2012,all_years!$A:$A,Overview_Moving_Averages!$A23)</f>
        <v>0</v>
      </c>
      <c r="O23">
        <f>AVERAGEIFS(all_years!O:O,all_years!$Y:$Y, "&gt;="&amp;2006,all_years!$Y:$Y, "&lt;="&amp;2012,all_years!$A:$A,Overview_Moving_Averages!$A23)</f>
        <v>0</v>
      </c>
      <c r="P23">
        <f>AVERAGEIFS(all_years!P:P,all_years!$Y:$Y, "&gt;="&amp;2006,all_years!$Y:$Y, "&lt;="&amp;2012,all_years!$A:$A,Overview_Moving_Averages!$A23)</f>
        <v>0</v>
      </c>
      <c r="Q23">
        <f>AVERAGEIFS(all_years!Q:Q,all_years!$Y:$Y, "&gt;="&amp;2006,all_years!$Y:$Y, "&lt;="&amp;2012,all_years!$A:$A,Overview_Moving_Averages!$A23)</f>
        <v>1630.5871428571429</v>
      </c>
      <c r="R23">
        <f>AVERAGEIFS(all_years!R:R,all_years!$Y:$Y, "&gt;="&amp;2006,all_years!$Y:$Y, "&lt;="&amp;2012,all_years!$A:$A,Overview_Moving_Averages!$A23)</f>
        <v>4410.5171428571421</v>
      </c>
      <c r="S23">
        <f>AVERAGEIFS(all_years!S:S,all_years!$Y:$Y, "&gt;="&amp;2006,all_years!$Y:$Y, "&lt;="&amp;2012,all_years!$A:$A,Overview_Moving_Averages!$A23)</f>
        <v>0</v>
      </c>
      <c r="T23">
        <f>AVERAGEIFS(all_years!T:T,all_years!$Y:$Y, "&gt;="&amp;2006,all_years!$Y:$Y, "&lt;="&amp;2012,all_years!$A:$A,Overview_Moving_Averages!$A23)</f>
        <v>0</v>
      </c>
      <c r="U23">
        <f>AVERAGEIFS(all_years!U:U,all_years!$Y:$Y, "&gt;="&amp;2006,all_years!$Y:$Y, "&lt;="&amp;2012,all_years!$A:$A,Overview_Moving_Averages!$A23)</f>
        <v>12176.812857142857</v>
      </c>
      <c r="V23">
        <f>AVERAGEIFS(all_years!V:V,all_years!$Y:$Y, "&gt;="&amp;2006,all_years!$Y:$Y, "&lt;="&amp;2012,all_years!$A:$A,Overview_Moving_Averages!$A23)</f>
        <v>0</v>
      </c>
      <c r="W23">
        <f>AVERAGEIFS(all_years!W:W,all_years!$Y:$Y, "&gt;="&amp;2006,all_years!$Y:$Y, "&lt;="&amp;2012,all_years!$A:$A,Overview_Moving_Averages!$A23)</f>
        <v>4142.7142857142853</v>
      </c>
      <c r="X23">
        <f>AVERAGEIFS(all_years!X:X,all_years!$Y:$Y, "&gt;="&amp;2006,all_years!$Y:$Y, "&lt;="&amp;2012,all_years!$A:$A,Overview_Moving_Averages!$A23)</f>
        <v>11706.539999999999</v>
      </c>
      <c r="Y23">
        <v>2012</v>
      </c>
    </row>
    <row r="24" spans="1:25" x14ac:dyDescent="0.3">
      <c r="A24" s="1" t="s">
        <v>46</v>
      </c>
      <c r="B24">
        <f>AVERAGEIFS(all_years!B:B,all_years!$Y:$Y, "&gt;="&amp;2006,all_years!$Y:$Y, "&lt;="&amp;2012,all_years!$A:$A,Overview_Moving_Averages!$A24)</f>
        <v>983.24285714285713</v>
      </c>
      <c r="C24">
        <f>AVERAGEIFS(all_years!C:C,all_years!$Y:$Y, "&gt;="&amp;2006,all_years!$Y:$Y, "&lt;="&amp;2012,all_years!$A:$A,Overview_Moving_Averages!$A24)</f>
        <v>2283.6685714285713</v>
      </c>
      <c r="D24">
        <f>AVERAGEIFS(all_years!D:D,all_years!$Y:$Y, "&gt;="&amp;2006,all_years!$Y:$Y, "&lt;="&amp;2012,all_years!$A:$A,Overview_Moving_Averages!$A24)</f>
        <v>4588.5600000000004</v>
      </c>
      <c r="E24">
        <f>AVERAGEIFS(all_years!E:E,all_years!$Y:$Y, "&gt;="&amp;2006,all_years!$Y:$Y, "&lt;="&amp;2012,all_years!$A:$A,Overview_Moving_Averages!$A24)</f>
        <v>0</v>
      </c>
      <c r="F24">
        <f>AVERAGEIFS(all_years!F:F,all_years!$Y:$Y, "&gt;="&amp;2006,all_years!$Y:$Y, "&lt;="&amp;2012,all_years!$A:$A,Overview_Moving_Averages!$A24)</f>
        <v>0</v>
      </c>
      <c r="G24">
        <f>AVERAGEIFS(all_years!G:G,all_years!$Y:$Y, "&gt;="&amp;2006,all_years!$Y:$Y, "&lt;="&amp;2012,all_years!$A:$A,Overview_Moving_Averages!$A24)</f>
        <v>0</v>
      </c>
      <c r="H24">
        <f>AVERAGEIFS(all_years!H:H,all_years!$Y:$Y, "&gt;="&amp;2006,all_years!$Y:$Y, "&lt;="&amp;2012,all_years!$A:$A,Overview_Moving_Averages!$A24)</f>
        <v>13.714285714285714</v>
      </c>
      <c r="I24">
        <f>AVERAGEIFS(all_years!I:I,all_years!$Y:$Y, "&gt;="&amp;2006,all_years!$Y:$Y, "&lt;="&amp;2012,all_years!$A:$A,Overview_Moving_Averages!$A24)</f>
        <v>1977.4300000000003</v>
      </c>
      <c r="J24">
        <f>AVERAGEIFS(all_years!J:J,all_years!$Y:$Y, "&gt;="&amp;2006,all_years!$Y:$Y, "&lt;="&amp;2012,all_years!$A:$A,Overview_Moving_Averages!$A24)</f>
        <v>10904.4</v>
      </c>
      <c r="K24">
        <f>AVERAGEIFS(all_years!K:K,all_years!$Y:$Y, "&gt;="&amp;2006,all_years!$Y:$Y, "&lt;="&amp;2012,all_years!$A:$A,Overview_Moving_Averages!$A24)</f>
        <v>0</v>
      </c>
      <c r="L24">
        <f>AVERAGEIFS(all_years!L:L,all_years!$Y:$Y, "&gt;="&amp;2006,all_years!$Y:$Y, "&lt;="&amp;2012,all_years!$A:$A,Overview_Moving_Averages!$A24)</f>
        <v>0</v>
      </c>
      <c r="M24">
        <f>AVERAGEIFS(all_years!M:M,all_years!$Y:$Y, "&gt;="&amp;2006,all_years!$Y:$Y, "&lt;="&amp;2012,all_years!$A:$A,Overview_Moving_Averages!$A24)</f>
        <v>0</v>
      </c>
      <c r="N24">
        <f>AVERAGEIFS(all_years!N:N,all_years!$Y:$Y, "&gt;="&amp;2006,all_years!$Y:$Y, "&lt;="&amp;2012,all_years!$A:$A,Overview_Moving_Averages!$A24)</f>
        <v>0</v>
      </c>
      <c r="O24">
        <f>AVERAGEIFS(all_years!O:O,all_years!$Y:$Y, "&gt;="&amp;2006,all_years!$Y:$Y, "&lt;="&amp;2012,all_years!$A:$A,Overview_Moving_Averages!$A24)</f>
        <v>0</v>
      </c>
      <c r="P24">
        <f>AVERAGEIFS(all_years!P:P,all_years!$Y:$Y, "&gt;="&amp;2006,all_years!$Y:$Y, "&lt;="&amp;2012,all_years!$A:$A,Overview_Moving_Averages!$A24)</f>
        <v>0</v>
      </c>
      <c r="Q24">
        <f>AVERAGEIFS(all_years!Q:Q,all_years!$Y:$Y, "&gt;="&amp;2006,all_years!$Y:$Y, "&lt;="&amp;2012,all_years!$A:$A,Overview_Moving_Averages!$A24)</f>
        <v>0</v>
      </c>
      <c r="R24">
        <f>AVERAGEIFS(all_years!R:R,all_years!$Y:$Y, "&gt;="&amp;2006,all_years!$Y:$Y, "&lt;="&amp;2012,all_years!$A:$A,Overview_Moving_Averages!$A24)</f>
        <v>0</v>
      </c>
      <c r="S24">
        <f>AVERAGEIFS(all_years!S:S,all_years!$Y:$Y, "&gt;="&amp;2006,all_years!$Y:$Y, "&lt;="&amp;2012,all_years!$A:$A,Overview_Moving_Averages!$A24)</f>
        <v>2066</v>
      </c>
      <c r="T24">
        <f>AVERAGEIFS(all_years!T:T,all_years!$Y:$Y, "&gt;="&amp;2006,all_years!$Y:$Y, "&lt;="&amp;2012,all_years!$A:$A,Overview_Moving_Averages!$A24)</f>
        <v>4023.0999999999995</v>
      </c>
      <c r="U24">
        <f>AVERAGEIFS(all_years!U:U,all_years!$Y:$Y, "&gt;="&amp;2006,all_years!$Y:$Y, "&lt;="&amp;2012,all_years!$A:$A,Overview_Moving_Averages!$A24)</f>
        <v>1.1414285714285715</v>
      </c>
      <c r="V24">
        <f>AVERAGEIFS(all_years!V:V,all_years!$Y:$Y, "&gt;="&amp;2006,all_years!$Y:$Y, "&lt;="&amp;2012,all_years!$A:$A,Overview_Moving_Averages!$A24)</f>
        <v>112.31428571428572</v>
      </c>
      <c r="W24">
        <f>AVERAGEIFS(all_years!W:W,all_years!$Y:$Y, "&gt;="&amp;2006,all_years!$Y:$Y, "&lt;="&amp;2012,all_years!$A:$A,Overview_Moving_Averages!$A24)</f>
        <v>0</v>
      </c>
      <c r="X24">
        <f>AVERAGEIFS(all_years!X:X,all_years!$Y:$Y, "&gt;="&amp;2006,all_years!$Y:$Y, "&lt;="&amp;2012,all_years!$A:$A,Overview_Moving_Averages!$A24)</f>
        <v>380.05714285714288</v>
      </c>
      <c r="Y24">
        <v>2012</v>
      </c>
    </row>
    <row r="25" spans="1:25" x14ac:dyDescent="0.3">
      <c r="A25" s="1" t="s">
        <v>47</v>
      </c>
      <c r="B25">
        <f>AVERAGEIFS(all_years!B:B,all_years!$Y:$Y, "&gt;="&amp;2006,all_years!$Y:$Y, "&lt;="&amp;2012,all_years!$A:$A,Overview_Moving_Averages!$A25)</f>
        <v>0</v>
      </c>
      <c r="C25">
        <f>AVERAGEIFS(all_years!C:C,all_years!$Y:$Y, "&gt;="&amp;2006,all_years!$Y:$Y, "&lt;="&amp;2012,all_years!$A:$A,Overview_Moving_Averages!$A25)</f>
        <v>0</v>
      </c>
      <c r="D25">
        <f>AVERAGEIFS(all_years!D:D,all_years!$Y:$Y, "&gt;="&amp;2006,all_years!$Y:$Y, "&lt;="&amp;2012,all_years!$A:$A,Overview_Moving_Averages!$A25)</f>
        <v>0</v>
      </c>
      <c r="E25">
        <f>AVERAGEIFS(all_years!E:E,all_years!$Y:$Y, "&gt;="&amp;2006,all_years!$Y:$Y, "&lt;="&amp;2012,all_years!$A:$A,Overview_Moving_Averages!$A25)</f>
        <v>0</v>
      </c>
      <c r="F25">
        <f>AVERAGEIFS(all_years!F:F,all_years!$Y:$Y, "&gt;="&amp;2006,all_years!$Y:$Y, "&lt;="&amp;2012,all_years!$A:$A,Overview_Moving_Averages!$A25)</f>
        <v>0</v>
      </c>
      <c r="G25">
        <f>AVERAGEIFS(all_years!G:G,all_years!$Y:$Y, "&gt;="&amp;2006,all_years!$Y:$Y, "&lt;="&amp;2012,all_years!$A:$A,Overview_Moving_Averages!$A25)</f>
        <v>0</v>
      </c>
      <c r="H25">
        <f>AVERAGEIFS(all_years!H:H,all_years!$Y:$Y, "&gt;="&amp;2006,all_years!$Y:$Y, "&lt;="&amp;2012,all_years!$A:$A,Overview_Moving_Averages!$A25)</f>
        <v>0</v>
      </c>
      <c r="I25">
        <f>AVERAGEIFS(all_years!I:I,all_years!$Y:$Y, "&gt;="&amp;2006,all_years!$Y:$Y, "&lt;="&amp;2012,all_years!$A:$A,Overview_Moving_Averages!$A25)</f>
        <v>0</v>
      </c>
      <c r="J25">
        <f>AVERAGEIFS(all_years!J:J,all_years!$Y:$Y, "&gt;="&amp;2006,all_years!$Y:$Y, "&lt;="&amp;2012,all_years!$A:$A,Overview_Moving_Averages!$A25)</f>
        <v>1.5142857142857142</v>
      </c>
      <c r="K25">
        <f>AVERAGEIFS(all_years!K:K,all_years!$Y:$Y, "&gt;="&amp;2006,all_years!$Y:$Y, "&lt;="&amp;2012,all_years!$A:$A,Overview_Moving_Averages!$A25)</f>
        <v>0</v>
      </c>
      <c r="L25">
        <f>AVERAGEIFS(all_years!L:L,all_years!$Y:$Y, "&gt;="&amp;2006,all_years!$Y:$Y, "&lt;="&amp;2012,all_years!$A:$A,Overview_Moving_Averages!$A25)</f>
        <v>1.4285714285714286</v>
      </c>
      <c r="M25">
        <f>AVERAGEIFS(all_years!M:M,all_years!$Y:$Y, "&gt;="&amp;2006,all_years!$Y:$Y, "&lt;="&amp;2012,all_years!$A:$A,Overview_Moving_Averages!$A25)</f>
        <v>0</v>
      </c>
      <c r="N25">
        <f>AVERAGEIFS(all_years!N:N,all_years!$Y:$Y, "&gt;="&amp;2006,all_years!$Y:$Y, "&lt;="&amp;2012,all_years!$A:$A,Overview_Moving_Averages!$A25)</f>
        <v>0</v>
      </c>
      <c r="O25">
        <f>AVERAGEIFS(all_years!O:O,all_years!$Y:$Y, "&gt;="&amp;2006,all_years!$Y:$Y, "&lt;="&amp;2012,all_years!$A:$A,Overview_Moving_Averages!$A25)</f>
        <v>52085</v>
      </c>
      <c r="P25">
        <f>AVERAGEIFS(all_years!P:P,all_years!$Y:$Y, "&gt;="&amp;2006,all_years!$Y:$Y, "&lt;="&amp;2012,all_years!$A:$A,Overview_Moving_Averages!$A25)</f>
        <v>0</v>
      </c>
      <c r="Q25">
        <f>AVERAGEIFS(all_years!Q:Q,all_years!$Y:$Y, "&gt;="&amp;2006,all_years!$Y:$Y, "&lt;="&amp;2012,all_years!$A:$A,Overview_Moving_Averages!$A25)</f>
        <v>0</v>
      </c>
      <c r="R25">
        <f>AVERAGEIFS(all_years!R:R,all_years!$Y:$Y, "&gt;="&amp;2006,all_years!$Y:$Y, "&lt;="&amp;2012,all_years!$A:$A,Overview_Moving_Averages!$A25)</f>
        <v>0</v>
      </c>
      <c r="S25">
        <f>AVERAGEIFS(all_years!S:S,all_years!$Y:$Y, "&gt;="&amp;2006,all_years!$Y:$Y, "&lt;="&amp;2012,all_years!$A:$A,Overview_Moving_Averages!$A25)</f>
        <v>0</v>
      </c>
      <c r="T25">
        <f>AVERAGEIFS(all_years!T:T,all_years!$Y:$Y, "&gt;="&amp;2006,all_years!$Y:$Y, "&lt;="&amp;2012,all_years!$A:$A,Overview_Moving_Averages!$A25)</f>
        <v>23.672857142857143</v>
      </c>
      <c r="U25">
        <f>AVERAGEIFS(all_years!U:U,all_years!$Y:$Y, "&gt;="&amp;2006,all_years!$Y:$Y, "&lt;="&amp;2012,all_years!$A:$A,Overview_Moving_Averages!$A25)</f>
        <v>0</v>
      </c>
      <c r="V25">
        <f>AVERAGEIFS(all_years!V:V,all_years!$Y:$Y, "&gt;="&amp;2006,all_years!$Y:$Y, "&lt;="&amp;2012,all_years!$A:$A,Overview_Moving_Averages!$A25)</f>
        <v>0</v>
      </c>
      <c r="W25">
        <f>AVERAGEIFS(all_years!W:W,all_years!$Y:$Y, "&gt;="&amp;2006,all_years!$Y:$Y, "&lt;="&amp;2012,all_years!$A:$A,Overview_Moving_Averages!$A25)</f>
        <v>0</v>
      </c>
      <c r="X25">
        <f>AVERAGEIFS(all_years!X:X,all_years!$Y:$Y, "&gt;="&amp;2006,all_years!$Y:$Y, "&lt;="&amp;2012,all_years!$A:$A,Overview_Moving_Averages!$A25)</f>
        <v>0</v>
      </c>
      <c r="Y25">
        <v>2012</v>
      </c>
    </row>
    <row r="26" spans="1:25" x14ac:dyDescent="0.3">
      <c r="A26" s="1" t="s">
        <v>48</v>
      </c>
      <c r="B26">
        <f>AVERAGEIFS(all_years!B:B,all_years!$Y:$Y, "&gt;="&amp;2006,all_years!$Y:$Y, "&lt;="&amp;2012,all_years!$A:$A,Overview_Moving_Averages!$A26)</f>
        <v>0</v>
      </c>
      <c r="C26">
        <f>AVERAGEIFS(all_years!C:C,all_years!$Y:$Y, "&gt;="&amp;2006,all_years!$Y:$Y, "&lt;="&amp;2012,all_years!$A:$A,Overview_Moving_Averages!$A26)</f>
        <v>0</v>
      </c>
      <c r="D26">
        <f>AVERAGEIFS(all_years!D:D,all_years!$Y:$Y, "&gt;="&amp;2006,all_years!$Y:$Y, "&lt;="&amp;2012,all_years!$A:$A,Overview_Moving_Averages!$A26)</f>
        <v>0</v>
      </c>
      <c r="E26">
        <f>AVERAGEIFS(all_years!E:E,all_years!$Y:$Y, "&gt;="&amp;2006,all_years!$Y:$Y, "&lt;="&amp;2012,all_years!$A:$A,Overview_Moving_Averages!$A26)</f>
        <v>0</v>
      </c>
      <c r="F26">
        <f>AVERAGEIFS(all_years!F:F,all_years!$Y:$Y, "&gt;="&amp;2006,all_years!$Y:$Y, "&lt;="&amp;2012,all_years!$A:$A,Overview_Moving_Averages!$A26)</f>
        <v>0</v>
      </c>
      <c r="G26">
        <f>AVERAGEIFS(all_years!G:G,all_years!$Y:$Y, "&gt;="&amp;2006,all_years!$Y:$Y, "&lt;="&amp;2012,all_years!$A:$A,Overview_Moving_Averages!$A26)</f>
        <v>0</v>
      </c>
      <c r="H26">
        <f>AVERAGEIFS(all_years!H:H,all_years!$Y:$Y, "&gt;="&amp;2006,all_years!$Y:$Y, "&lt;="&amp;2012,all_years!$A:$A,Overview_Moving_Averages!$A26)</f>
        <v>0</v>
      </c>
      <c r="I26">
        <f>AVERAGEIFS(all_years!I:I,all_years!$Y:$Y, "&gt;="&amp;2006,all_years!$Y:$Y, "&lt;="&amp;2012,all_years!$A:$A,Overview_Moving_Averages!$A26)</f>
        <v>0</v>
      </c>
      <c r="J26">
        <f>AVERAGEIFS(all_years!J:J,all_years!$Y:$Y, "&gt;="&amp;2006,all_years!$Y:$Y, "&lt;="&amp;2012,all_years!$A:$A,Overview_Moving_Averages!$A26)</f>
        <v>193.70000000000002</v>
      </c>
      <c r="K26">
        <f>AVERAGEIFS(all_years!K:K,all_years!$Y:$Y, "&gt;="&amp;2006,all_years!$Y:$Y, "&lt;="&amp;2012,all_years!$A:$A,Overview_Moving_Averages!$A26)</f>
        <v>0</v>
      </c>
      <c r="L26">
        <f>AVERAGEIFS(all_years!L:L,all_years!$Y:$Y, "&gt;="&amp;2006,all_years!$Y:$Y, "&lt;="&amp;2012,all_years!$A:$A,Overview_Moving_Averages!$A26)</f>
        <v>0</v>
      </c>
      <c r="M26">
        <f>AVERAGEIFS(all_years!M:M,all_years!$Y:$Y, "&gt;="&amp;2006,all_years!$Y:$Y, "&lt;="&amp;2012,all_years!$A:$A,Overview_Moving_Averages!$A26)</f>
        <v>0</v>
      </c>
      <c r="N26">
        <f>AVERAGEIFS(all_years!N:N,all_years!$Y:$Y, "&gt;="&amp;2006,all_years!$Y:$Y, "&lt;="&amp;2012,all_years!$A:$A,Overview_Moving_Averages!$A26)</f>
        <v>0</v>
      </c>
      <c r="O26">
        <f>AVERAGEIFS(all_years!O:O,all_years!$Y:$Y, "&gt;="&amp;2006,all_years!$Y:$Y, "&lt;="&amp;2012,all_years!$A:$A,Overview_Moving_Averages!$A26)</f>
        <v>4</v>
      </c>
      <c r="P26">
        <f>AVERAGEIFS(all_years!P:P,all_years!$Y:$Y, "&gt;="&amp;2006,all_years!$Y:$Y, "&lt;="&amp;2012,all_years!$A:$A,Overview_Moving_Averages!$A26)</f>
        <v>0</v>
      </c>
      <c r="Q26">
        <f>AVERAGEIFS(all_years!Q:Q,all_years!$Y:$Y, "&gt;="&amp;2006,all_years!$Y:$Y, "&lt;="&amp;2012,all_years!$A:$A,Overview_Moving_Averages!$A26)</f>
        <v>0</v>
      </c>
      <c r="R26">
        <f>AVERAGEIFS(all_years!R:R,all_years!$Y:$Y, "&gt;="&amp;2006,all_years!$Y:$Y, "&lt;="&amp;2012,all_years!$A:$A,Overview_Moving_Averages!$A26)</f>
        <v>0</v>
      </c>
      <c r="S26">
        <f>AVERAGEIFS(all_years!S:S,all_years!$Y:$Y, "&gt;="&amp;2006,all_years!$Y:$Y, "&lt;="&amp;2012,all_years!$A:$A,Overview_Moving_Averages!$A26)</f>
        <v>0</v>
      </c>
      <c r="T26">
        <f>AVERAGEIFS(all_years!T:T,all_years!$Y:$Y, "&gt;="&amp;2006,all_years!$Y:$Y, "&lt;="&amp;2012,all_years!$A:$A,Overview_Moving_Averages!$A26)</f>
        <v>3.4742857142857142</v>
      </c>
      <c r="U26">
        <f>AVERAGEIFS(all_years!U:U,all_years!$Y:$Y, "&gt;="&amp;2006,all_years!$Y:$Y, "&lt;="&amp;2012,all_years!$A:$A,Overview_Moving_Averages!$A26)</f>
        <v>0</v>
      </c>
      <c r="V26">
        <f>AVERAGEIFS(all_years!V:V,all_years!$Y:$Y, "&gt;="&amp;2006,all_years!$Y:$Y, "&lt;="&amp;2012,all_years!$A:$A,Overview_Moving_Averages!$A26)</f>
        <v>0</v>
      </c>
      <c r="W26">
        <f>AVERAGEIFS(all_years!W:W,all_years!$Y:$Y, "&gt;="&amp;2006,all_years!$Y:$Y, "&lt;="&amp;2012,all_years!$A:$A,Overview_Moving_Averages!$A26)</f>
        <v>0</v>
      </c>
      <c r="X26">
        <f>AVERAGEIFS(all_years!X:X,all_years!$Y:$Y, "&gt;="&amp;2006,all_years!$Y:$Y, "&lt;="&amp;2012,all_years!$A:$A,Overview_Moving_Averages!$A26)</f>
        <v>0</v>
      </c>
      <c r="Y26">
        <v>2012</v>
      </c>
    </row>
    <row r="27" spans="1:25" x14ac:dyDescent="0.3">
      <c r="A27" s="1" t="s">
        <v>49</v>
      </c>
      <c r="B27">
        <f>AVERAGEIFS(all_years!B:B,all_years!$Y:$Y, "&gt;="&amp;2006,all_years!$Y:$Y, "&lt;="&amp;2012,all_years!$A:$A,Overview_Moving_Averages!$A27)</f>
        <v>0</v>
      </c>
      <c r="C27">
        <f>AVERAGEIFS(all_years!C:C,all_years!$Y:$Y, "&gt;="&amp;2006,all_years!$Y:$Y, "&lt;="&amp;2012,all_years!$A:$A,Overview_Moving_Averages!$A27)</f>
        <v>0.70571428571428563</v>
      </c>
      <c r="D27">
        <f>AVERAGEIFS(all_years!D:D,all_years!$Y:$Y, "&gt;="&amp;2006,all_years!$Y:$Y, "&lt;="&amp;2012,all_years!$A:$A,Overview_Moving_Averages!$A27)</f>
        <v>0</v>
      </c>
      <c r="E27">
        <f>AVERAGEIFS(all_years!E:E,all_years!$Y:$Y, "&gt;="&amp;2006,all_years!$Y:$Y, "&lt;="&amp;2012,all_years!$A:$A,Overview_Moving_Averages!$A27)</f>
        <v>0</v>
      </c>
      <c r="F27">
        <f>AVERAGEIFS(all_years!F:F,all_years!$Y:$Y, "&gt;="&amp;2006,all_years!$Y:$Y, "&lt;="&amp;2012,all_years!$A:$A,Overview_Moving_Averages!$A27)</f>
        <v>0</v>
      </c>
      <c r="G27">
        <f>AVERAGEIFS(all_years!G:G,all_years!$Y:$Y, "&gt;="&amp;2006,all_years!$Y:$Y, "&lt;="&amp;2012,all_years!$A:$A,Overview_Moving_Averages!$A27)</f>
        <v>0</v>
      </c>
      <c r="H27">
        <f>AVERAGEIFS(all_years!H:H,all_years!$Y:$Y, "&gt;="&amp;2006,all_years!$Y:$Y, "&lt;="&amp;2012,all_years!$A:$A,Overview_Moving_Averages!$A27)</f>
        <v>2</v>
      </c>
      <c r="I27">
        <f>AVERAGEIFS(all_years!I:I,all_years!$Y:$Y, "&gt;="&amp;2006,all_years!$Y:$Y, "&lt;="&amp;2012,all_years!$A:$A,Overview_Moving_Averages!$A27)</f>
        <v>67.222857142857137</v>
      </c>
      <c r="J27">
        <f>AVERAGEIFS(all_years!J:J,all_years!$Y:$Y, "&gt;="&amp;2006,all_years!$Y:$Y, "&lt;="&amp;2012,all_years!$A:$A,Overview_Moving_Averages!$A27)</f>
        <v>190.62857142857141</v>
      </c>
      <c r="K27">
        <f>AVERAGEIFS(all_years!K:K,all_years!$Y:$Y, "&gt;="&amp;2006,all_years!$Y:$Y, "&lt;="&amp;2012,all_years!$A:$A,Overview_Moving_Averages!$A27)</f>
        <v>0</v>
      </c>
      <c r="L27">
        <f>AVERAGEIFS(all_years!L:L,all_years!$Y:$Y, "&gt;="&amp;2006,all_years!$Y:$Y, "&lt;="&amp;2012,all_years!$A:$A,Overview_Moving_Averages!$A27)</f>
        <v>0</v>
      </c>
      <c r="M27">
        <f>AVERAGEIFS(all_years!M:M,all_years!$Y:$Y, "&gt;="&amp;2006,all_years!$Y:$Y, "&lt;="&amp;2012,all_years!$A:$A,Overview_Moving_Averages!$A27)</f>
        <v>39.868571428571435</v>
      </c>
      <c r="N27">
        <f>AVERAGEIFS(all_years!N:N,all_years!$Y:$Y, "&gt;="&amp;2006,all_years!$Y:$Y, "&lt;="&amp;2012,all_years!$A:$A,Overview_Moving_Averages!$A27)</f>
        <v>0</v>
      </c>
      <c r="O27">
        <f>AVERAGEIFS(all_years!O:O,all_years!$Y:$Y, "&gt;="&amp;2006,all_years!$Y:$Y, "&lt;="&amp;2012,all_years!$A:$A,Overview_Moving_Averages!$A27)</f>
        <v>0</v>
      </c>
      <c r="P27">
        <f>AVERAGEIFS(all_years!P:P,all_years!$Y:$Y, "&gt;="&amp;2006,all_years!$Y:$Y, "&lt;="&amp;2012,all_years!$A:$A,Overview_Moving_Averages!$A27)</f>
        <v>0</v>
      </c>
      <c r="Q27">
        <f>AVERAGEIFS(all_years!Q:Q,all_years!$Y:$Y, "&gt;="&amp;2006,all_years!$Y:$Y, "&lt;="&amp;2012,all_years!$A:$A,Overview_Moving_Averages!$A27)</f>
        <v>0</v>
      </c>
      <c r="R27">
        <f>AVERAGEIFS(all_years!R:R,all_years!$Y:$Y, "&gt;="&amp;2006,all_years!$Y:$Y, "&lt;="&amp;2012,all_years!$A:$A,Overview_Moving_Averages!$A27)</f>
        <v>0</v>
      </c>
      <c r="S27">
        <f>AVERAGEIFS(all_years!S:S,all_years!$Y:$Y, "&gt;="&amp;2006,all_years!$Y:$Y, "&lt;="&amp;2012,all_years!$A:$A,Overview_Moving_Averages!$A27)</f>
        <v>0</v>
      </c>
      <c r="T27">
        <f>AVERAGEIFS(all_years!T:T,all_years!$Y:$Y, "&gt;="&amp;2006,all_years!$Y:$Y, "&lt;="&amp;2012,all_years!$A:$A,Overview_Moving_Averages!$A27)</f>
        <v>24.811428571428568</v>
      </c>
      <c r="U27">
        <f>AVERAGEIFS(all_years!U:U,all_years!$Y:$Y, "&gt;="&amp;2006,all_years!$Y:$Y, "&lt;="&amp;2012,all_years!$A:$A,Overview_Moving_Averages!$A27)</f>
        <v>0</v>
      </c>
      <c r="V27">
        <f>AVERAGEIFS(all_years!V:V,all_years!$Y:$Y, "&gt;="&amp;2006,all_years!$Y:$Y, "&lt;="&amp;2012,all_years!$A:$A,Overview_Moving_Averages!$A27)</f>
        <v>0</v>
      </c>
      <c r="W27">
        <f>AVERAGEIFS(all_years!W:W,all_years!$Y:$Y, "&gt;="&amp;2006,all_years!$Y:$Y, "&lt;="&amp;2012,all_years!$A:$A,Overview_Moving_Averages!$A27)</f>
        <v>0</v>
      </c>
      <c r="X27">
        <f>AVERAGEIFS(all_years!X:X,all_years!$Y:$Y, "&gt;="&amp;2006,all_years!$Y:$Y, "&lt;="&amp;2012,all_years!$A:$A,Overview_Moving_Averages!$A27)</f>
        <v>0</v>
      </c>
      <c r="Y27">
        <v>2012</v>
      </c>
    </row>
    <row r="28" spans="1:25" x14ac:dyDescent="0.3">
      <c r="A28" s="1" t="s">
        <v>50</v>
      </c>
      <c r="B28">
        <f>AVERAGEIFS(all_years!B:B,all_years!$Y:$Y, "&gt;="&amp;2006,all_years!$Y:$Y, "&lt;="&amp;2012,all_years!$A:$A,Overview_Moving_Averages!$A28)</f>
        <v>36.085714285714282</v>
      </c>
      <c r="C28">
        <f>AVERAGEIFS(all_years!C:C,all_years!$Y:$Y, "&gt;="&amp;2006,all_years!$Y:$Y, "&lt;="&amp;2012,all_years!$A:$A,Overview_Moving_Averages!$A28)</f>
        <v>0</v>
      </c>
      <c r="D28">
        <f>AVERAGEIFS(all_years!D:D,all_years!$Y:$Y, "&gt;="&amp;2006,all_years!$Y:$Y, "&lt;="&amp;2012,all_years!$A:$A,Overview_Moving_Averages!$A28)</f>
        <v>0</v>
      </c>
      <c r="E28">
        <f>AVERAGEIFS(all_years!E:E,all_years!$Y:$Y, "&gt;="&amp;2006,all_years!$Y:$Y, "&lt;="&amp;2012,all_years!$A:$A,Overview_Moving_Averages!$A28)</f>
        <v>0</v>
      </c>
      <c r="F28">
        <f>AVERAGEIFS(all_years!F:F,all_years!$Y:$Y, "&gt;="&amp;2006,all_years!$Y:$Y, "&lt;="&amp;2012,all_years!$A:$A,Overview_Moving_Averages!$A28)</f>
        <v>0</v>
      </c>
      <c r="G28">
        <f>AVERAGEIFS(all_years!G:G,all_years!$Y:$Y, "&gt;="&amp;2006,all_years!$Y:$Y, "&lt;="&amp;2012,all_years!$A:$A,Overview_Moving_Averages!$A28)</f>
        <v>0</v>
      </c>
      <c r="H28">
        <f>AVERAGEIFS(all_years!H:H,all_years!$Y:$Y, "&gt;="&amp;2006,all_years!$Y:$Y, "&lt;="&amp;2012,all_years!$A:$A,Overview_Moving_Averages!$A28)</f>
        <v>0</v>
      </c>
      <c r="I28">
        <f>AVERAGEIFS(all_years!I:I,all_years!$Y:$Y, "&gt;="&amp;2006,all_years!$Y:$Y, "&lt;="&amp;2012,all_years!$A:$A,Overview_Moving_Averages!$A28)</f>
        <v>7.7785714285714302</v>
      </c>
      <c r="J28">
        <f>AVERAGEIFS(all_years!J:J,all_years!$Y:$Y, "&gt;="&amp;2006,all_years!$Y:$Y, "&lt;="&amp;2012,all_years!$A:$A,Overview_Moving_Averages!$A28)</f>
        <v>360.4</v>
      </c>
      <c r="K28">
        <f>AVERAGEIFS(all_years!K:K,all_years!$Y:$Y, "&gt;="&amp;2006,all_years!$Y:$Y, "&lt;="&amp;2012,all_years!$A:$A,Overview_Moving_Averages!$A28)</f>
        <v>0</v>
      </c>
      <c r="L28">
        <f>AVERAGEIFS(all_years!L:L,all_years!$Y:$Y, "&gt;="&amp;2006,all_years!$Y:$Y, "&lt;="&amp;2012,all_years!$A:$A,Overview_Moving_Averages!$A28)</f>
        <v>0</v>
      </c>
      <c r="M28">
        <f>AVERAGEIFS(all_years!M:M,all_years!$Y:$Y, "&gt;="&amp;2006,all_years!$Y:$Y, "&lt;="&amp;2012,all_years!$A:$A,Overview_Moving_Averages!$A28)</f>
        <v>372.55428571428575</v>
      </c>
      <c r="N28">
        <f>AVERAGEIFS(all_years!N:N,all_years!$Y:$Y, "&gt;="&amp;2006,all_years!$Y:$Y, "&lt;="&amp;2012,all_years!$A:$A,Overview_Moving_Averages!$A28)</f>
        <v>1</v>
      </c>
      <c r="O28">
        <f>AVERAGEIFS(all_years!O:O,all_years!$Y:$Y, "&gt;="&amp;2006,all_years!$Y:$Y, "&lt;="&amp;2012,all_years!$A:$A,Overview_Moving_Averages!$A28)</f>
        <v>0</v>
      </c>
      <c r="P28">
        <f>AVERAGEIFS(all_years!P:P,all_years!$Y:$Y, "&gt;="&amp;2006,all_years!$Y:$Y, "&lt;="&amp;2012,all_years!$A:$A,Overview_Moving_Averages!$A28)</f>
        <v>0</v>
      </c>
      <c r="Q28">
        <f>AVERAGEIFS(all_years!Q:Q,all_years!$Y:$Y, "&gt;="&amp;2006,all_years!$Y:$Y, "&lt;="&amp;2012,all_years!$A:$A,Overview_Moving_Averages!$A28)</f>
        <v>0</v>
      </c>
      <c r="R28">
        <f>AVERAGEIFS(all_years!R:R,all_years!$Y:$Y, "&gt;="&amp;2006,all_years!$Y:$Y, "&lt;="&amp;2012,all_years!$A:$A,Overview_Moving_Averages!$A28)</f>
        <v>0</v>
      </c>
      <c r="S28">
        <f>AVERAGEIFS(all_years!S:S,all_years!$Y:$Y, "&gt;="&amp;2006,all_years!$Y:$Y, "&lt;="&amp;2012,all_years!$A:$A,Overview_Moving_Averages!$A28)</f>
        <v>0</v>
      </c>
      <c r="T28">
        <f>AVERAGEIFS(all_years!T:T,all_years!$Y:$Y, "&gt;="&amp;2006,all_years!$Y:$Y, "&lt;="&amp;2012,all_years!$A:$A,Overview_Moving_Averages!$A28)</f>
        <v>0</v>
      </c>
      <c r="U28">
        <f>AVERAGEIFS(all_years!U:U,all_years!$Y:$Y, "&gt;="&amp;2006,all_years!$Y:$Y, "&lt;="&amp;2012,all_years!$A:$A,Overview_Moving_Averages!$A28)</f>
        <v>0</v>
      </c>
      <c r="V28">
        <f>AVERAGEIFS(all_years!V:V,all_years!$Y:$Y, "&gt;="&amp;2006,all_years!$Y:$Y, "&lt;="&amp;2012,all_years!$A:$A,Overview_Moving_Averages!$A28)</f>
        <v>0</v>
      </c>
      <c r="W28">
        <f>AVERAGEIFS(all_years!W:W,all_years!$Y:$Y, "&gt;="&amp;2006,all_years!$Y:$Y, "&lt;="&amp;2012,all_years!$A:$A,Overview_Moving_Averages!$A28)</f>
        <v>0</v>
      </c>
      <c r="X28">
        <f>AVERAGEIFS(all_years!X:X,all_years!$Y:$Y, "&gt;="&amp;2006,all_years!$Y:$Y, "&lt;="&amp;2012,all_years!$A:$A,Overview_Moving_Averages!$A28)</f>
        <v>0</v>
      </c>
      <c r="Y28">
        <v>2012</v>
      </c>
    </row>
    <row r="29" spans="1:25" x14ac:dyDescent="0.3">
      <c r="A29" s="1" t="s">
        <v>51</v>
      </c>
      <c r="B29">
        <f>AVERAGEIFS(all_years!B:B,all_years!$Y:$Y, "&gt;="&amp;2006,all_years!$Y:$Y, "&lt;="&amp;2012,all_years!$A:$A,Overview_Moving_Averages!$A29)</f>
        <v>112.88571428571429</v>
      </c>
      <c r="C29">
        <f>AVERAGEIFS(all_years!C:C,all_years!$Y:$Y, "&gt;="&amp;2006,all_years!$Y:$Y, "&lt;="&amp;2012,all_years!$A:$A,Overview_Moving_Averages!$A29)</f>
        <v>0</v>
      </c>
      <c r="D29">
        <f>AVERAGEIFS(all_years!D:D,all_years!$Y:$Y, "&gt;="&amp;2006,all_years!$Y:$Y, "&lt;="&amp;2012,all_years!$A:$A,Overview_Moving_Averages!$A29)</f>
        <v>0</v>
      </c>
      <c r="E29">
        <f>AVERAGEIFS(all_years!E:E,all_years!$Y:$Y, "&gt;="&amp;2006,all_years!$Y:$Y, "&lt;="&amp;2012,all_years!$A:$A,Overview_Moving_Averages!$A29)</f>
        <v>0</v>
      </c>
      <c r="F29">
        <f>AVERAGEIFS(all_years!F:F,all_years!$Y:$Y, "&gt;="&amp;2006,all_years!$Y:$Y, "&lt;="&amp;2012,all_years!$A:$A,Overview_Moving_Averages!$A29)</f>
        <v>0</v>
      </c>
      <c r="G29">
        <f>AVERAGEIFS(all_years!G:G,all_years!$Y:$Y, "&gt;="&amp;2006,all_years!$Y:$Y, "&lt;="&amp;2012,all_years!$A:$A,Overview_Moving_Averages!$A29)</f>
        <v>0</v>
      </c>
      <c r="H29">
        <f>AVERAGEIFS(all_years!H:H,all_years!$Y:$Y, "&gt;="&amp;2006,all_years!$Y:$Y, "&lt;="&amp;2012,all_years!$A:$A,Overview_Moving_Averages!$A29)</f>
        <v>0</v>
      </c>
      <c r="I29">
        <f>AVERAGEIFS(all_years!I:I,all_years!$Y:$Y, "&gt;="&amp;2006,all_years!$Y:$Y, "&lt;="&amp;2012,all_years!$A:$A,Overview_Moving_Averages!$A29)</f>
        <v>2699.5214285714287</v>
      </c>
      <c r="J29">
        <f>AVERAGEIFS(all_years!J:J,all_years!$Y:$Y, "&gt;="&amp;2006,all_years!$Y:$Y, "&lt;="&amp;2012,all_years!$A:$A,Overview_Moving_Averages!$A29)</f>
        <v>397.16285714285715</v>
      </c>
      <c r="K29">
        <f>AVERAGEIFS(all_years!K:K,all_years!$Y:$Y, "&gt;="&amp;2006,all_years!$Y:$Y, "&lt;="&amp;2012,all_years!$A:$A,Overview_Moving_Averages!$A29)</f>
        <v>2.2857142857142856</v>
      </c>
      <c r="L29">
        <f>AVERAGEIFS(all_years!L:L,all_years!$Y:$Y, "&gt;="&amp;2006,all_years!$Y:$Y, "&lt;="&amp;2012,all_years!$A:$A,Overview_Moving_Averages!$A29)</f>
        <v>0</v>
      </c>
      <c r="M29">
        <f>AVERAGEIFS(all_years!M:M,all_years!$Y:$Y, "&gt;="&amp;2006,all_years!$Y:$Y, "&lt;="&amp;2012,all_years!$A:$A,Overview_Moving_Averages!$A29)</f>
        <v>818.29714285714283</v>
      </c>
      <c r="N29">
        <f>AVERAGEIFS(all_years!N:N,all_years!$Y:$Y, "&gt;="&amp;2006,all_years!$Y:$Y, "&lt;="&amp;2012,all_years!$A:$A,Overview_Moving_Averages!$A29)</f>
        <v>0</v>
      </c>
      <c r="O29">
        <f>AVERAGEIFS(all_years!O:O,all_years!$Y:$Y, "&gt;="&amp;2006,all_years!$Y:$Y, "&lt;="&amp;2012,all_years!$A:$A,Overview_Moving_Averages!$A29)</f>
        <v>0</v>
      </c>
      <c r="P29">
        <f>AVERAGEIFS(all_years!P:P,all_years!$Y:$Y, "&gt;="&amp;2006,all_years!$Y:$Y, "&lt;="&amp;2012,all_years!$A:$A,Overview_Moving_Averages!$A29)</f>
        <v>0.1657142857142857</v>
      </c>
      <c r="Q29">
        <f>AVERAGEIFS(all_years!Q:Q,all_years!$Y:$Y, "&gt;="&amp;2006,all_years!$Y:$Y, "&lt;="&amp;2012,all_years!$A:$A,Overview_Moving_Averages!$A29)</f>
        <v>0</v>
      </c>
      <c r="R29">
        <f>AVERAGEIFS(all_years!R:R,all_years!$Y:$Y, "&gt;="&amp;2006,all_years!$Y:$Y, "&lt;="&amp;2012,all_years!$A:$A,Overview_Moving_Averages!$A29)</f>
        <v>0</v>
      </c>
      <c r="S29">
        <f>AVERAGEIFS(all_years!S:S,all_years!$Y:$Y, "&gt;="&amp;2006,all_years!$Y:$Y, "&lt;="&amp;2012,all_years!$A:$A,Overview_Moving_Averages!$A29)</f>
        <v>3.2857142857142856</v>
      </c>
      <c r="T29">
        <f>AVERAGEIFS(all_years!T:T,all_years!$Y:$Y, "&gt;="&amp;2006,all_years!$Y:$Y, "&lt;="&amp;2012,all_years!$A:$A,Overview_Moving_Averages!$A29)</f>
        <v>0</v>
      </c>
      <c r="U29">
        <f>AVERAGEIFS(all_years!U:U,all_years!$Y:$Y, "&gt;="&amp;2006,all_years!$Y:$Y, "&lt;="&amp;2012,all_years!$A:$A,Overview_Moving_Averages!$A29)</f>
        <v>0</v>
      </c>
      <c r="V29">
        <f>AVERAGEIFS(all_years!V:V,all_years!$Y:$Y, "&gt;="&amp;2006,all_years!$Y:$Y, "&lt;="&amp;2012,all_years!$A:$A,Overview_Moving_Averages!$A29)</f>
        <v>0</v>
      </c>
      <c r="W29">
        <f>AVERAGEIFS(all_years!W:W,all_years!$Y:$Y, "&gt;="&amp;2006,all_years!$Y:$Y, "&lt;="&amp;2012,all_years!$A:$A,Overview_Moving_Averages!$A29)</f>
        <v>0</v>
      </c>
      <c r="X29">
        <f>AVERAGEIFS(all_years!X:X,all_years!$Y:$Y, "&gt;="&amp;2006,all_years!$Y:$Y, "&lt;="&amp;2012,all_years!$A:$A,Overview_Moving_Averages!$A29)</f>
        <v>0</v>
      </c>
      <c r="Y29">
        <v>2012</v>
      </c>
    </row>
    <row r="30" spans="1:25" x14ac:dyDescent="0.3">
      <c r="A30" s="1" t="s">
        <v>52</v>
      </c>
      <c r="B30">
        <f>AVERAGEIFS(all_years!B:B,all_years!$Y:$Y, "&gt;="&amp;2006,all_years!$Y:$Y, "&lt;="&amp;2012,all_years!$A:$A,Overview_Moving_Averages!$A30)</f>
        <v>271.97142857142853</v>
      </c>
      <c r="C30">
        <f>AVERAGEIFS(all_years!C:C,all_years!$Y:$Y, "&gt;="&amp;2006,all_years!$Y:$Y, "&lt;="&amp;2012,all_years!$A:$A,Overview_Moving_Averages!$A30)</f>
        <v>34.077142857142853</v>
      </c>
      <c r="D30">
        <f>AVERAGEIFS(all_years!D:D,all_years!$Y:$Y, "&gt;="&amp;2006,all_years!$Y:$Y, "&lt;="&amp;2012,all_years!$A:$A,Overview_Moving_Averages!$A30)</f>
        <v>165.37714285714287</v>
      </c>
      <c r="E30">
        <f>AVERAGEIFS(all_years!E:E,all_years!$Y:$Y, "&gt;="&amp;2006,all_years!$Y:$Y, "&lt;="&amp;2012,all_years!$A:$A,Overview_Moving_Averages!$A30)</f>
        <v>0</v>
      </c>
      <c r="F30">
        <f>AVERAGEIFS(all_years!F:F,all_years!$Y:$Y, "&gt;="&amp;2006,all_years!$Y:$Y, "&lt;="&amp;2012,all_years!$A:$A,Overview_Moving_Averages!$A30)</f>
        <v>0</v>
      </c>
      <c r="G30">
        <f>AVERAGEIFS(all_years!G:G,all_years!$Y:$Y, "&gt;="&amp;2006,all_years!$Y:$Y, "&lt;="&amp;2012,all_years!$A:$A,Overview_Moving_Averages!$A30)</f>
        <v>0</v>
      </c>
      <c r="H30">
        <f>AVERAGEIFS(all_years!H:H,all_years!$Y:$Y, "&gt;="&amp;2006,all_years!$Y:$Y, "&lt;="&amp;2012,all_years!$A:$A,Overview_Moving_Averages!$A30)</f>
        <v>0</v>
      </c>
      <c r="I30">
        <f>AVERAGEIFS(all_years!I:I,all_years!$Y:$Y, "&gt;="&amp;2006,all_years!$Y:$Y, "&lt;="&amp;2012,all_years!$A:$A,Overview_Moving_Averages!$A30)</f>
        <v>27.221428571428572</v>
      </c>
      <c r="J30">
        <f>AVERAGEIFS(all_years!J:J,all_years!$Y:$Y, "&gt;="&amp;2006,all_years!$Y:$Y, "&lt;="&amp;2012,all_years!$A:$A,Overview_Moving_Averages!$A30)</f>
        <v>91.344285714285732</v>
      </c>
      <c r="K30">
        <f>AVERAGEIFS(all_years!K:K,all_years!$Y:$Y, "&gt;="&amp;2006,all_years!$Y:$Y, "&lt;="&amp;2012,all_years!$A:$A,Overview_Moving_Averages!$A30)</f>
        <v>0</v>
      </c>
      <c r="L30">
        <f>AVERAGEIFS(all_years!L:L,all_years!$Y:$Y, "&gt;="&amp;2006,all_years!$Y:$Y, "&lt;="&amp;2012,all_years!$A:$A,Overview_Moving_Averages!$A30)</f>
        <v>0</v>
      </c>
      <c r="M30">
        <f>AVERAGEIFS(all_years!M:M,all_years!$Y:$Y, "&gt;="&amp;2006,all_years!$Y:$Y, "&lt;="&amp;2012,all_years!$A:$A,Overview_Moving_Averages!$A30)</f>
        <v>0</v>
      </c>
      <c r="N30">
        <f>AVERAGEIFS(all_years!N:N,all_years!$Y:$Y, "&gt;="&amp;2006,all_years!$Y:$Y, "&lt;="&amp;2012,all_years!$A:$A,Overview_Moving_Averages!$A30)</f>
        <v>0</v>
      </c>
      <c r="O30">
        <f>AVERAGEIFS(all_years!O:O,all_years!$Y:$Y, "&gt;="&amp;2006,all_years!$Y:$Y, "&lt;="&amp;2012,all_years!$A:$A,Overview_Moving_Averages!$A30)</f>
        <v>0</v>
      </c>
      <c r="P30">
        <f>AVERAGEIFS(all_years!P:P,all_years!$Y:$Y, "&gt;="&amp;2006,all_years!$Y:$Y, "&lt;="&amp;2012,all_years!$A:$A,Overview_Moving_Averages!$A30)</f>
        <v>0</v>
      </c>
      <c r="Q30">
        <f>AVERAGEIFS(all_years!Q:Q,all_years!$Y:$Y, "&gt;="&amp;2006,all_years!$Y:$Y, "&lt;="&amp;2012,all_years!$A:$A,Overview_Moving_Averages!$A30)</f>
        <v>0</v>
      </c>
      <c r="R30">
        <f>AVERAGEIFS(all_years!R:R,all_years!$Y:$Y, "&gt;="&amp;2006,all_years!$Y:$Y, "&lt;="&amp;2012,all_years!$A:$A,Overview_Moving_Averages!$A30)</f>
        <v>0</v>
      </c>
      <c r="S30">
        <f>AVERAGEIFS(all_years!S:S,all_years!$Y:$Y, "&gt;="&amp;2006,all_years!$Y:$Y, "&lt;="&amp;2012,all_years!$A:$A,Overview_Moving_Averages!$A30)</f>
        <v>2592.8571428571427</v>
      </c>
      <c r="T30">
        <f>AVERAGEIFS(all_years!T:T,all_years!$Y:$Y, "&gt;="&amp;2006,all_years!$Y:$Y, "&lt;="&amp;2012,all_years!$A:$A,Overview_Moving_Averages!$A30)</f>
        <v>9.0400000000000009</v>
      </c>
      <c r="U30">
        <f>AVERAGEIFS(all_years!U:U,all_years!$Y:$Y, "&gt;="&amp;2006,all_years!$Y:$Y, "&lt;="&amp;2012,all_years!$A:$A,Overview_Moving_Averages!$A30)</f>
        <v>0</v>
      </c>
      <c r="V30">
        <f>AVERAGEIFS(all_years!V:V,all_years!$Y:$Y, "&gt;="&amp;2006,all_years!$Y:$Y, "&lt;="&amp;2012,all_years!$A:$A,Overview_Moving_Averages!$A30)</f>
        <v>0</v>
      </c>
      <c r="W30">
        <f>AVERAGEIFS(all_years!W:W,all_years!$Y:$Y, "&gt;="&amp;2006,all_years!$Y:$Y, "&lt;="&amp;2012,all_years!$A:$A,Overview_Moving_Averages!$A30)</f>
        <v>0</v>
      </c>
      <c r="X30">
        <f>AVERAGEIFS(all_years!X:X,all_years!$Y:$Y, "&gt;="&amp;2006,all_years!$Y:$Y, "&lt;="&amp;2012,all_years!$A:$A,Overview_Moving_Averages!$A30)</f>
        <v>0</v>
      </c>
      <c r="Y30">
        <v>2012</v>
      </c>
    </row>
    <row r="31" spans="1:25" x14ac:dyDescent="0.3">
      <c r="A31" s="1" t="s">
        <v>53</v>
      </c>
      <c r="B31">
        <f>AVERAGEIFS(all_years!B:B,all_years!$Y:$Y, "&gt;="&amp;2006,all_years!$Y:$Y, "&lt;="&amp;2012,all_years!$A:$A,Overview_Moving_Averages!$A31)</f>
        <v>0</v>
      </c>
      <c r="C31">
        <f>AVERAGEIFS(all_years!C:C,all_years!$Y:$Y, "&gt;="&amp;2006,all_years!$Y:$Y, "&lt;="&amp;2012,all_years!$A:$A,Overview_Moving_Averages!$A31)</f>
        <v>0</v>
      </c>
      <c r="D31">
        <f>AVERAGEIFS(all_years!D:D,all_years!$Y:$Y, "&gt;="&amp;2006,all_years!$Y:$Y, "&lt;="&amp;2012,all_years!$A:$A,Overview_Moving_Averages!$A31)</f>
        <v>2.3257142857142852</v>
      </c>
      <c r="E31">
        <f>AVERAGEIFS(all_years!E:E,all_years!$Y:$Y, "&gt;="&amp;2006,all_years!$Y:$Y, "&lt;="&amp;2012,all_years!$A:$A,Overview_Moving_Averages!$A31)</f>
        <v>0</v>
      </c>
      <c r="F31">
        <f>AVERAGEIFS(all_years!F:F,all_years!$Y:$Y, "&gt;="&amp;2006,all_years!$Y:$Y, "&lt;="&amp;2012,all_years!$A:$A,Overview_Moving_Averages!$A31)</f>
        <v>358.81857142857143</v>
      </c>
      <c r="G31">
        <f>AVERAGEIFS(all_years!G:G,all_years!$Y:$Y, "&gt;="&amp;2006,all_years!$Y:$Y, "&lt;="&amp;2012,all_years!$A:$A,Overview_Moving_Averages!$A31)</f>
        <v>0</v>
      </c>
      <c r="H31">
        <f>AVERAGEIFS(all_years!H:H,all_years!$Y:$Y, "&gt;="&amp;2006,all_years!$Y:$Y, "&lt;="&amp;2012,all_years!$A:$A,Overview_Moving_Averages!$A31)</f>
        <v>0</v>
      </c>
      <c r="I31">
        <f>AVERAGEIFS(all_years!I:I,all_years!$Y:$Y, "&gt;="&amp;2006,all_years!$Y:$Y, "&lt;="&amp;2012,all_years!$A:$A,Overview_Moving_Averages!$A31)</f>
        <v>279.45999999999998</v>
      </c>
      <c r="J31">
        <f>AVERAGEIFS(all_years!J:J,all_years!$Y:$Y, "&gt;="&amp;2006,all_years!$Y:$Y, "&lt;="&amp;2012,all_years!$A:$A,Overview_Moving_Averages!$A31)</f>
        <v>36.122857142857143</v>
      </c>
      <c r="K31">
        <f>AVERAGEIFS(all_years!K:K,all_years!$Y:$Y, "&gt;="&amp;2006,all_years!$Y:$Y, "&lt;="&amp;2012,all_years!$A:$A,Overview_Moving_Averages!$A31)</f>
        <v>0</v>
      </c>
      <c r="L31">
        <f>AVERAGEIFS(all_years!L:L,all_years!$Y:$Y, "&gt;="&amp;2006,all_years!$Y:$Y, "&lt;="&amp;2012,all_years!$A:$A,Overview_Moving_Averages!$A31)</f>
        <v>0</v>
      </c>
      <c r="M31">
        <f>AVERAGEIFS(all_years!M:M,all_years!$Y:$Y, "&gt;="&amp;2006,all_years!$Y:$Y, "&lt;="&amp;2012,all_years!$A:$A,Overview_Moving_Averages!$A31)</f>
        <v>3.7142857142857144E-2</v>
      </c>
      <c r="N31">
        <f>AVERAGEIFS(all_years!N:N,all_years!$Y:$Y, "&gt;="&amp;2006,all_years!$Y:$Y, "&lt;="&amp;2012,all_years!$A:$A,Overview_Moving_Averages!$A31)</f>
        <v>0</v>
      </c>
      <c r="O31">
        <f>AVERAGEIFS(all_years!O:O,all_years!$Y:$Y, "&gt;="&amp;2006,all_years!$Y:$Y, "&lt;="&amp;2012,all_years!$A:$A,Overview_Moving_Averages!$A31)</f>
        <v>0</v>
      </c>
      <c r="P31">
        <f>AVERAGEIFS(all_years!P:P,all_years!$Y:$Y, "&gt;="&amp;2006,all_years!$Y:$Y, "&lt;="&amp;2012,all_years!$A:$A,Overview_Moving_Averages!$A31)</f>
        <v>0.61242857142857143</v>
      </c>
      <c r="Q31">
        <f>AVERAGEIFS(all_years!Q:Q,all_years!$Y:$Y, "&gt;="&amp;2006,all_years!$Y:$Y, "&lt;="&amp;2012,all_years!$A:$A,Overview_Moving_Averages!$A31)</f>
        <v>8.5714285714285719E-3</v>
      </c>
      <c r="R31">
        <f>AVERAGEIFS(all_years!R:R,all_years!$Y:$Y, "&gt;="&amp;2006,all_years!$Y:$Y, "&lt;="&amp;2012,all_years!$A:$A,Overview_Moving_Averages!$A31)</f>
        <v>0</v>
      </c>
      <c r="S31">
        <f>AVERAGEIFS(all_years!S:S,all_years!$Y:$Y, "&gt;="&amp;2006,all_years!$Y:$Y, "&lt;="&amp;2012,all_years!$A:$A,Overview_Moving_Averages!$A31)</f>
        <v>4.1428571428571432</v>
      </c>
      <c r="T31">
        <f>AVERAGEIFS(all_years!T:T,all_years!$Y:$Y, "&gt;="&amp;2006,all_years!$Y:$Y, "&lt;="&amp;2012,all_years!$A:$A,Overview_Moving_Averages!$A31)</f>
        <v>3.2857142857142856E-2</v>
      </c>
      <c r="U31">
        <f>AVERAGEIFS(all_years!U:U,all_years!$Y:$Y, "&gt;="&amp;2006,all_years!$Y:$Y, "&lt;="&amp;2012,all_years!$A:$A,Overview_Moving_Averages!$A31)</f>
        <v>0</v>
      </c>
      <c r="V31">
        <f>AVERAGEIFS(all_years!V:V,all_years!$Y:$Y, "&gt;="&amp;2006,all_years!$Y:$Y, "&lt;="&amp;2012,all_years!$A:$A,Overview_Moving_Averages!$A31)</f>
        <v>12.952857142857145</v>
      </c>
      <c r="W31">
        <f>AVERAGEIFS(all_years!W:W,all_years!$Y:$Y, "&gt;="&amp;2006,all_years!$Y:$Y, "&lt;="&amp;2012,all_years!$A:$A,Overview_Moving_Averages!$A31)</f>
        <v>0</v>
      </c>
      <c r="X31">
        <f>AVERAGEIFS(all_years!X:X,all_years!$Y:$Y, "&gt;="&amp;2006,all_years!$Y:$Y, "&lt;="&amp;2012,all_years!$A:$A,Overview_Moving_Averages!$A31)</f>
        <v>0</v>
      </c>
      <c r="Y31">
        <v>2012</v>
      </c>
    </row>
    <row r="32" spans="1:25" x14ac:dyDescent="0.3">
      <c r="A32" s="1" t="s">
        <v>54</v>
      </c>
      <c r="B32">
        <f>AVERAGEIFS(all_years!B:B,all_years!$Y:$Y, "&gt;="&amp;2006,all_years!$Y:$Y, "&lt;="&amp;2012,all_years!$A:$A,Overview_Moving_Averages!$A32)</f>
        <v>0</v>
      </c>
      <c r="C32">
        <f>AVERAGEIFS(all_years!C:C,all_years!$Y:$Y, "&gt;="&amp;2006,all_years!$Y:$Y, "&lt;="&amp;2012,all_years!$A:$A,Overview_Moving_Averages!$A32)</f>
        <v>21.921428571428571</v>
      </c>
      <c r="D32">
        <f>AVERAGEIFS(all_years!D:D,all_years!$Y:$Y, "&gt;="&amp;2006,all_years!$Y:$Y, "&lt;="&amp;2012,all_years!$A:$A,Overview_Moving_Averages!$A32)</f>
        <v>0</v>
      </c>
      <c r="E32">
        <f>AVERAGEIFS(all_years!E:E,all_years!$Y:$Y, "&gt;="&amp;2006,all_years!$Y:$Y, "&lt;="&amp;2012,all_years!$A:$A,Overview_Moving_Averages!$A32)</f>
        <v>0</v>
      </c>
      <c r="F32">
        <f>AVERAGEIFS(all_years!F:F,all_years!$Y:$Y, "&gt;="&amp;2006,all_years!$Y:$Y, "&lt;="&amp;2012,all_years!$A:$A,Overview_Moving_Averages!$A32)</f>
        <v>26.634285714285713</v>
      </c>
      <c r="G32">
        <f>AVERAGEIFS(all_years!G:G,all_years!$Y:$Y, "&gt;="&amp;2006,all_years!$Y:$Y, "&lt;="&amp;2012,all_years!$A:$A,Overview_Moving_Averages!$A32)</f>
        <v>0</v>
      </c>
      <c r="H32">
        <f>AVERAGEIFS(all_years!H:H,all_years!$Y:$Y, "&gt;="&amp;2006,all_years!$Y:$Y, "&lt;="&amp;2012,all_years!$A:$A,Overview_Moving_Averages!$A32)</f>
        <v>0</v>
      </c>
      <c r="I32">
        <f>AVERAGEIFS(all_years!I:I,all_years!$Y:$Y, "&gt;="&amp;2006,all_years!$Y:$Y, "&lt;="&amp;2012,all_years!$A:$A,Overview_Moving_Averages!$A32)</f>
        <v>0</v>
      </c>
      <c r="J32">
        <f>AVERAGEIFS(all_years!J:J,all_years!$Y:$Y, "&gt;="&amp;2006,all_years!$Y:$Y, "&lt;="&amp;2012,all_years!$A:$A,Overview_Moving_Averages!$A32)</f>
        <v>30.644285714285711</v>
      </c>
      <c r="K32">
        <f>AVERAGEIFS(all_years!K:K,all_years!$Y:$Y, "&gt;="&amp;2006,all_years!$Y:$Y, "&lt;="&amp;2012,all_years!$A:$A,Overview_Moving_Averages!$A32)</f>
        <v>0</v>
      </c>
      <c r="L32">
        <f>AVERAGEIFS(all_years!L:L,all_years!$Y:$Y, "&gt;="&amp;2006,all_years!$Y:$Y, "&lt;="&amp;2012,all_years!$A:$A,Overview_Moving_Averages!$A32)</f>
        <v>4.4285714285714288</v>
      </c>
      <c r="M32">
        <f>AVERAGEIFS(all_years!M:M,all_years!$Y:$Y, "&gt;="&amp;2006,all_years!$Y:$Y, "&lt;="&amp;2012,all_years!$A:$A,Overview_Moving_Averages!$A32)</f>
        <v>5.2857142857142859E-2</v>
      </c>
      <c r="N32">
        <f>AVERAGEIFS(all_years!N:N,all_years!$Y:$Y, "&gt;="&amp;2006,all_years!$Y:$Y, "&lt;="&amp;2012,all_years!$A:$A,Overview_Moving_Averages!$A32)</f>
        <v>0</v>
      </c>
      <c r="O32">
        <f>AVERAGEIFS(all_years!O:O,all_years!$Y:$Y, "&gt;="&amp;2006,all_years!$Y:$Y, "&lt;="&amp;2012,all_years!$A:$A,Overview_Moving_Averages!$A32)</f>
        <v>1.8571428571428572</v>
      </c>
      <c r="P32">
        <f>AVERAGEIFS(all_years!P:P,all_years!$Y:$Y, "&gt;="&amp;2006,all_years!$Y:$Y, "&lt;="&amp;2012,all_years!$A:$A,Overview_Moving_Averages!$A32)</f>
        <v>0</v>
      </c>
      <c r="Q32">
        <f>AVERAGEIFS(all_years!Q:Q,all_years!$Y:$Y, "&gt;="&amp;2006,all_years!$Y:$Y, "&lt;="&amp;2012,all_years!$A:$A,Overview_Moving_Averages!$A32)</f>
        <v>33.428571428571431</v>
      </c>
      <c r="R32">
        <f>AVERAGEIFS(all_years!R:R,all_years!$Y:$Y, "&gt;="&amp;2006,all_years!$Y:$Y, "&lt;="&amp;2012,all_years!$A:$A,Overview_Moving_Averages!$A32)</f>
        <v>0</v>
      </c>
      <c r="S32">
        <f>AVERAGEIFS(all_years!S:S,all_years!$Y:$Y, "&gt;="&amp;2006,all_years!$Y:$Y, "&lt;="&amp;2012,all_years!$A:$A,Overview_Moving_Averages!$A32)</f>
        <v>0</v>
      </c>
      <c r="T32">
        <f>AVERAGEIFS(all_years!T:T,all_years!$Y:$Y, "&gt;="&amp;2006,all_years!$Y:$Y, "&lt;="&amp;2012,all_years!$A:$A,Overview_Moving_Averages!$A32)</f>
        <v>4835.2071428571426</v>
      </c>
      <c r="U32">
        <f>AVERAGEIFS(all_years!U:U,all_years!$Y:$Y, "&gt;="&amp;2006,all_years!$Y:$Y, "&lt;="&amp;2012,all_years!$A:$A,Overview_Moving_Averages!$A32)</f>
        <v>5.5714285714285716E-2</v>
      </c>
      <c r="V32">
        <f>AVERAGEIFS(all_years!V:V,all_years!$Y:$Y, "&gt;="&amp;2006,all_years!$Y:$Y, "&lt;="&amp;2012,all_years!$A:$A,Overview_Moving_Averages!$A32)</f>
        <v>3.7199999999999993</v>
      </c>
      <c r="W32">
        <f>AVERAGEIFS(all_years!W:W,all_years!$Y:$Y, "&gt;="&amp;2006,all_years!$Y:$Y, "&lt;="&amp;2012,all_years!$A:$A,Overview_Moving_Averages!$A32)</f>
        <v>0</v>
      </c>
      <c r="X32">
        <f>AVERAGEIFS(all_years!X:X,all_years!$Y:$Y, "&gt;="&amp;2006,all_years!$Y:$Y, "&lt;="&amp;2012,all_years!$A:$A,Overview_Moving_Averages!$A32)</f>
        <v>0</v>
      </c>
      <c r="Y32">
        <v>2012</v>
      </c>
    </row>
    <row r="33" spans="1:25" x14ac:dyDescent="0.3">
      <c r="A33" s="1" t="s">
        <v>55</v>
      </c>
      <c r="B33">
        <f>AVERAGEIFS(all_years!B:B,all_years!$Y:$Y, "&gt;="&amp;2006,all_years!$Y:$Y, "&lt;="&amp;2012,all_years!$A:$A,Overview_Moving_Averages!$A33)</f>
        <v>0</v>
      </c>
      <c r="C33">
        <f>AVERAGEIFS(all_years!C:C,all_years!$Y:$Y, "&gt;="&amp;2006,all_years!$Y:$Y, "&lt;="&amp;2012,all_years!$A:$A,Overview_Moving_Averages!$A33)</f>
        <v>1603.0014285714285</v>
      </c>
      <c r="D33">
        <f>AVERAGEIFS(all_years!D:D,all_years!$Y:$Y, "&gt;="&amp;2006,all_years!$Y:$Y, "&lt;="&amp;2012,all_years!$A:$A,Overview_Moving_Averages!$A33)</f>
        <v>0</v>
      </c>
      <c r="E33">
        <f>AVERAGEIFS(all_years!E:E,all_years!$Y:$Y, "&gt;="&amp;2006,all_years!$Y:$Y, "&lt;="&amp;2012,all_years!$A:$A,Overview_Moving_Averages!$A33)</f>
        <v>0</v>
      </c>
      <c r="F33">
        <f>AVERAGEIFS(all_years!F:F,all_years!$Y:$Y, "&gt;="&amp;2006,all_years!$Y:$Y, "&lt;="&amp;2012,all_years!$A:$A,Overview_Moving_Averages!$A33)</f>
        <v>18.008571428571429</v>
      </c>
      <c r="G33">
        <f>AVERAGEIFS(all_years!G:G,all_years!$Y:$Y, "&gt;="&amp;2006,all_years!$Y:$Y, "&lt;="&amp;2012,all_years!$A:$A,Overview_Moving_Averages!$A33)</f>
        <v>0</v>
      </c>
      <c r="H33">
        <f>AVERAGEIFS(all_years!H:H,all_years!$Y:$Y, "&gt;="&amp;2006,all_years!$Y:$Y, "&lt;="&amp;2012,all_years!$A:$A,Overview_Moving_Averages!$A33)</f>
        <v>25.142857142857142</v>
      </c>
      <c r="I33">
        <f>AVERAGEIFS(all_years!I:I,all_years!$Y:$Y, "&gt;="&amp;2006,all_years!$Y:$Y, "&lt;="&amp;2012,all_years!$A:$A,Overview_Moving_Averages!$A33)</f>
        <v>29.791428571428572</v>
      </c>
      <c r="J33">
        <f>AVERAGEIFS(all_years!J:J,all_years!$Y:$Y, "&gt;="&amp;2006,all_years!$Y:$Y, "&lt;="&amp;2012,all_years!$A:$A,Overview_Moving_Averages!$A33)</f>
        <v>358.81714285714281</v>
      </c>
      <c r="K33">
        <f>AVERAGEIFS(all_years!K:K,all_years!$Y:$Y, "&gt;="&amp;2006,all_years!$Y:$Y, "&lt;="&amp;2012,all_years!$A:$A,Overview_Moving_Averages!$A33)</f>
        <v>0</v>
      </c>
      <c r="L33">
        <f>AVERAGEIFS(all_years!L:L,all_years!$Y:$Y, "&gt;="&amp;2006,all_years!$Y:$Y, "&lt;="&amp;2012,all_years!$A:$A,Overview_Moving_Averages!$A33)</f>
        <v>1463</v>
      </c>
      <c r="M33">
        <f>AVERAGEIFS(all_years!M:M,all_years!$Y:$Y, "&gt;="&amp;2006,all_years!$Y:$Y, "&lt;="&amp;2012,all_years!$A:$A,Overview_Moving_Averages!$A33)</f>
        <v>2.8571428571428574E-2</v>
      </c>
      <c r="N33">
        <f>AVERAGEIFS(all_years!N:N,all_years!$Y:$Y, "&gt;="&amp;2006,all_years!$Y:$Y, "&lt;="&amp;2012,all_years!$A:$A,Overview_Moving_Averages!$A33)</f>
        <v>0</v>
      </c>
      <c r="O33">
        <f>AVERAGEIFS(all_years!O:O,all_years!$Y:$Y, "&gt;="&amp;2006,all_years!$Y:$Y, "&lt;="&amp;2012,all_years!$A:$A,Overview_Moving_Averages!$A33)</f>
        <v>1964.4285714285713</v>
      </c>
      <c r="P33">
        <f>AVERAGEIFS(all_years!P:P,all_years!$Y:$Y, "&gt;="&amp;2006,all_years!$Y:$Y, "&lt;="&amp;2012,all_years!$A:$A,Overview_Moving_Averages!$A33)</f>
        <v>0</v>
      </c>
      <c r="Q33">
        <f>AVERAGEIFS(all_years!Q:Q,all_years!$Y:$Y, "&gt;="&amp;2006,all_years!$Y:$Y, "&lt;="&amp;2012,all_years!$A:$A,Overview_Moving_Averages!$A33)</f>
        <v>12.742857142857144</v>
      </c>
      <c r="R33">
        <f>AVERAGEIFS(all_years!R:R,all_years!$Y:$Y, "&gt;="&amp;2006,all_years!$Y:$Y, "&lt;="&amp;2012,all_years!$A:$A,Overview_Moving_Averages!$A33)</f>
        <v>0</v>
      </c>
      <c r="S33">
        <f>AVERAGEIFS(all_years!S:S,all_years!$Y:$Y, "&gt;="&amp;2006,all_years!$Y:$Y, "&lt;="&amp;2012,all_years!$A:$A,Overview_Moving_Averages!$A33)</f>
        <v>0</v>
      </c>
      <c r="T33">
        <f>AVERAGEIFS(all_years!T:T,all_years!$Y:$Y, "&gt;="&amp;2006,all_years!$Y:$Y, "&lt;="&amp;2012,all_years!$A:$A,Overview_Moving_Averages!$A33)</f>
        <v>264.06714285714287</v>
      </c>
      <c r="U33">
        <f>AVERAGEIFS(all_years!U:U,all_years!$Y:$Y, "&gt;="&amp;2006,all_years!$Y:$Y, "&lt;="&amp;2012,all_years!$A:$A,Overview_Moving_Averages!$A33)</f>
        <v>9.9999999999999992E-2</v>
      </c>
      <c r="V33">
        <f>AVERAGEIFS(all_years!V:V,all_years!$Y:$Y, "&gt;="&amp;2006,all_years!$Y:$Y, "&lt;="&amp;2012,all_years!$A:$A,Overview_Moving_Averages!$A33)</f>
        <v>0</v>
      </c>
      <c r="W33">
        <f>AVERAGEIFS(all_years!W:W,all_years!$Y:$Y, "&gt;="&amp;2006,all_years!$Y:$Y, "&lt;="&amp;2012,all_years!$A:$A,Overview_Moving_Averages!$A33)</f>
        <v>109</v>
      </c>
      <c r="X33">
        <f>AVERAGEIFS(all_years!X:X,all_years!$Y:$Y, "&gt;="&amp;2006,all_years!$Y:$Y, "&lt;="&amp;2012,all_years!$A:$A,Overview_Moving_Averages!$A33)</f>
        <v>0</v>
      </c>
      <c r="Y33">
        <v>2012</v>
      </c>
    </row>
    <row r="34" spans="1:25" x14ac:dyDescent="0.3">
      <c r="A34" s="1" t="s">
        <v>56</v>
      </c>
      <c r="B34">
        <f>AVERAGEIFS(all_years!B:B,all_years!$Y:$Y, "&gt;="&amp;2006,all_years!$Y:$Y, "&lt;="&amp;2012,all_years!$A:$A,Overview_Moving_Averages!$A34)</f>
        <v>295.39999999999998</v>
      </c>
      <c r="C34">
        <f>AVERAGEIFS(all_years!C:C,all_years!$Y:$Y, "&gt;="&amp;2006,all_years!$Y:$Y, "&lt;="&amp;2012,all_years!$A:$A,Overview_Moving_Averages!$A34)</f>
        <v>0</v>
      </c>
      <c r="D34">
        <f>AVERAGEIFS(all_years!D:D,all_years!$Y:$Y, "&gt;="&amp;2006,all_years!$Y:$Y, "&lt;="&amp;2012,all_years!$A:$A,Overview_Moving_Averages!$A34)</f>
        <v>0</v>
      </c>
      <c r="E34">
        <f>AVERAGEIFS(all_years!E:E,all_years!$Y:$Y, "&gt;="&amp;2006,all_years!$Y:$Y, "&lt;="&amp;2012,all_years!$A:$A,Overview_Moving_Averages!$A34)</f>
        <v>0</v>
      </c>
      <c r="F34">
        <f>AVERAGEIFS(all_years!F:F,all_years!$Y:$Y, "&gt;="&amp;2006,all_years!$Y:$Y, "&lt;="&amp;2012,all_years!$A:$A,Overview_Moving_Averages!$A34)</f>
        <v>0</v>
      </c>
      <c r="G34">
        <f>AVERAGEIFS(all_years!G:G,all_years!$Y:$Y, "&gt;="&amp;2006,all_years!$Y:$Y, "&lt;="&amp;2012,all_years!$A:$A,Overview_Moving_Averages!$A34)</f>
        <v>0</v>
      </c>
      <c r="H34">
        <f>AVERAGEIFS(all_years!H:H,all_years!$Y:$Y, "&gt;="&amp;2006,all_years!$Y:$Y, "&lt;="&amp;2012,all_years!$A:$A,Overview_Moving_Averages!$A34)</f>
        <v>0</v>
      </c>
      <c r="I34">
        <f>AVERAGEIFS(all_years!I:I,all_years!$Y:$Y, "&gt;="&amp;2006,all_years!$Y:$Y, "&lt;="&amp;2012,all_years!$A:$A,Overview_Moving_Averages!$A34)</f>
        <v>3651.3871428571433</v>
      </c>
      <c r="J34">
        <f>AVERAGEIFS(all_years!J:J,all_years!$Y:$Y, "&gt;="&amp;2006,all_years!$Y:$Y, "&lt;="&amp;2012,all_years!$A:$A,Overview_Moving_Averages!$A34)</f>
        <v>225.12571428571431</v>
      </c>
      <c r="K34">
        <f>AVERAGEIFS(all_years!K:K,all_years!$Y:$Y, "&gt;="&amp;2006,all_years!$Y:$Y, "&lt;="&amp;2012,all_years!$A:$A,Overview_Moving_Averages!$A34)</f>
        <v>5.1428571428571432</v>
      </c>
      <c r="L34">
        <f>AVERAGEIFS(all_years!L:L,all_years!$Y:$Y, "&gt;="&amp;2006,all_years!$Y:$Y, "&lt;="&amp;2012,all_years!$A:$A,Overview_Moving_Averages!$A34)</f>
        <v>0</v>
      </c>
      <c r="M34">
        <f>AVERAGEIFS(all_years!M:M,all_years!$Y:$Y, "&gt;="&amp;2006,all_years!$Y:$Y, "&lt;="&amp;2012,all_years!$A:$A,Overview_Moving_Averages!$A34)</f>
        <v>3.6471428571428572</v>
      </c>
      <c r="N34">
        <f>AVERAGEIFS(all_years!N:N,all_years!$Y:$Y, "&gt;="&amp;2006,all_years!$Y:$Y, "&lt;="&amp;2012,all_years!$A:$A,Overview_Moving_Averages!$A34)</f>
        <v>0.2857142857142857</v>
      </c>
      <c r="O34">
        <f>AVERAGEIFS(all_years!O:O,all_years!$Y:$Y, "&gt;="&amp;2006,all_years!$Y:$Y, "&lt;="&amp;2012,all_years!$A:$A,Overview_Moving_Averages!$A34)</f>
        <v>0</v>
      </c>
      <c r="P34">
        <f>AVERAGEIFS(all_years!P:P,all_years!$Y:$Y, "&gt;="&amp;2006,all_years!$Y:$Y, "&lt;="&amp;2012,all_years!$A:$A,Overview_Moving_Averages!$A34)</f>
        <v>0.68628571428571428</v>
      </c>
      <c r="Q34">
        <f>AVERAGEIFS(all_years!Q:Q,all_years!$Y:$Y, "&gt;="&amp;2006,all_years!$Y:$Y, "&lt;="&amp;2012,all_years!$A:$A,Overview_Moving_Averages!$A34)</f>
        <v>0</v>
      </c>
      <c r="R34">
        <f>AVERAGEIFS(all_years!R:R,all_years!$Y:$Y, "&gt;="&amp;2006,all_years!$Y:$Y, "&lt;="&amp;2012,all_years!$A:$A,Overview_Moving_Averages!$A34)</f>
        <v>0</v>
      </c>
      <c r="S34">
        <f>AVERAGEIFS(all_years!S:S,all_years!$Y:$Y, "&gt;="&amp;2006,all_years!$Y:$Y, "&lt;="&amp;2012,all_years!$A:$A,Overview_Moving_Averages!$A34)</f>
        <v>178.57142857142858</v>
      </c>
      <c r="T34">
        <f>AVERAGEIFS(all_years!T:T,all_years!$Y:$Y, "&gt;="&amp;2006,all_years!$Y:$Y, "&lt;="&amp;2012,all_years!$A:$A,Overview_Moving_Averages!$A34)</f>
        <v>0</v>
      </c>
      <c r="U34">
        <f>AVERAGEIFS(all_years!U:U,all_years!$Y:$Y, "&gt;="&amp;2006,all_years!$Y:$Y, "&lt;="&amp;2012,all_years!$A:$A,Overview_Moving_Averages!$A34)</f>
        <v>0</v>
      </c>
      <c r="V34">
        <f>AVERAGEIFS(all_years!V:V,all_years!$Y:$Y, "&gt;="&amp;2006,all_years!$Y:$Y, "&lt;="&amp;2012,all_years!$A:$A,Overview_Moving_Averages!$A34)</f>
        <v>1.27</v>
      </c>
      <c r="W34">
        <f>AVERAGEIFS(all_years!W:W,all_years!$Y:$Y, "&gt;="&amp;2006,all_years!$Y:$Y, "&lt;="&amp;2012,all_years!$A:$A,Overview_Moving_Averages!$A34)</f>
        <v>0</v>
      </c>
      <c r="X34">
        <f>AVERAGEIFS(all_years!X:X,all_years!$Y:$Y, "&gt;="&amp;2006,all_years!$Y:$Y, "&lt;="&amp;2012,all_years!$A:$A,Overview_Moving_Averages!$A34)</f>
        <v>0</v>
      </c>
      <c r="Y34">
        <v>2012</v>
      </c>
    </row>
    <row r="35" spans="1:25" x14ac:dyDescent="0.3">
      <c r="A35" s="1" t="s">
        <v>57</v>
      </c>
      <c r="B35">
        <f>AVERAGEIFS(all_years!B:B,all_years!$Y:$Y, "&gt;="&amp;2006,all_years!$Y:$Y, "&lt;="&amp;2012,all_years!$A:$A,Overview_Moving_Averages!$A35)</f>
        <v>0</v>
      </c>
      <c r="C35">
        <f>AVERAGEIFS(all_years!C:C,all_years!$Y:$Y, "&gt;="&amp;2006,all_years!$Y:$Y, "&lt;="&amp;2012,all_years!$A:$A,Overview_Moving_Averages!$A35)</f>
        <v>1261.6771428571428</v>
      </c>
      <c r="D35">
        <f>AVERAGEIFS(all_years!D:D,all_years!$Y:$Y, "&gt;="&amp;2006,all_years!$Y:$Y, "&lt;="&amp;2012,all_years!$A:$A,Overview_Moving_Averages!$A35)</f>
        <v>1.5942857142857143</v>
      </c>
      <c r="E35">
        <f>AVERAGEIFS(all_years!E:E,all_years!$Y:$Y, "&gt;="&amp;2006,all_years!$Y:$Y, "&lt;="&amp;2012,all_years!$A:$A,Overview_Moving_Averages!$A35)</f>
        <v>0</v>
      </c>
      <c r="F35">
        <f>AVERAGEIFS(all_years!F:F,all_years!$Y:$Y, "&gt;="&amp;2006,all_years!$Y:$Y, "&lt;="&amp;2012,all_years!$A:$A,Overview_Moving_Averages!$A35)</f>
        <v>6.8285714285714283</v>
      </c>
      <c r="G35">
        <f>AVERAGEIFS(all_years!G:G,all_years!$Y:$Y, "&gt;="&amp;2006,all_years!$Y:$Y, "&lt;="&amp;2012,all_years!$A:$A,Overview_Moving_Averages!$A35)</f>
        <v>0</v>
      </c>
      <c r="H35">
        <f>AVERAGEIFS(all_years!H:H,all_years!$Y:$Y, "&gt;="&amp;2006,all_years!$Y:$Y, "&lt;="&amp;2012,all_years!$A:$A,Overview_Moving_Averages!$A35)</f>
        <v>0</v>
      </c>
      <c r="I35">
        <f>AVERAGEIFS(all_years!I:I,all_years!$Y:$Y, "&gt;="&amp;2006,all_years!$Y:$Y, "&lt;="&amp;2012,all_years!$A:$A,Overview_Moving_Averages!$A35)</f>
        <v>0</v>
      </c>
      <c r="J35">
        <f>AVERAGEIFS(all_years!J:J,all_years!$Y:$Y, "&gt;="&amp;2006,all_years!$Y:$Y, "&lt;="&amp;2012,all_years!$A:$A,Overview_Moving_Averages!$A35)</f>
        <v>1087.9142857142856</v>
      </c>
      <c r="K35">
        <f>AVERAGEIFS(all_years!K:K,all_years!$Y:$Y, "&gt;="&amp;2006,all_years!$Y:$Y, "&lt;="&amp;2012,all_years!$A:$A,Overview_Moving_Averages!$A35)</f>
        <v>0</v>
      </c>
      <c r="L35">
        <f>AVERAGEIFS(all_years!L:L,all_years!$Y:$Y, "&gt;="&amp;2006,all_years!$Y:$Y, "&lt;="&amp;2012,all_years!$A:$A,Overview_Moving_Averages!$A35)</f>
        <v>947.57142857142856</v>
      </c>
      <c r="M35">
        <f>AVERAGEIFS(all_years!M:M,all_years!$Y:$Y, "&gt;="&amp;2006,all_years!$Y:$Y, "&lt;="&amp;2012,all_years!$A:$A,Overview_Moving_Averages!$A35)</f>
        <v>2.3171428571428572</v>
      </c>
      <c r="N35">
        <f>AVERAGEIFS(all_years!N:N,all_years!$Y:$Y, "&gt;="&amp;2006,all_years!$Y:$Y, "&lt;="&amp;2012,all_years!$A:$A,Overview_Moving_Averages!$A35)</f>
        <v>0</v>
      </c>
      <c r="O35">
        <f>AVERAGEIFS(all_years!O:O,all_years!$Y:$Y, "&gt;="&amp;2006,all_years!$Y:$Y, "&lt;="&amp;2012,all_years!$A:$A,Overview_Moving_Averages!$A35)</f>
        <v>211.14285714285714</v>
      </c>
      <c r="P35">
        <f>AVERAGEIFS(all_years!P:P,all_years!$Y:$Y, "&gt;="&amp;2006,all_years!$Y:$Y, "&lt;="&amp;2012,all_years!$A:$A,Overview_Moving_Averages!$A35)</f>
        <v>0</v>
      </c>
      <c r="Q35">
        <f>AVERAGEIFS(all_years!Q:Q,all_years!$Y:$Y, "&gt;="&amp;2006,all_years!$Y:$Y, "&lt;="&amp;2012,all_years!$A:$A,Overview_Moving_Averages!$A35)</f>
        <v>0</v>
      </c>
      <c r="R35">
        <f>AVERAGEIFS(all_years!R:R,all_years!$Y:$Y, "&gt;="&amp;2006,all_years!$Y:$Y, "&lt;="&amp;2012,all_years!$A:$A,Overview_Moving_Averages!$A35)</f>
        <v>0</v>
      </c>
      <c r="S35">
        <f>AVERAGEIFS(all_years!S:S,all_years!$Y:$Y, "&gt;="&amp;2006,all_years!$Y:$Y, "&lt;="&amp;2012,all_years!$A:$A,Overview_Moving_Averages!$A35)</f>
        <v>0</v>
      </c>
      <c r="T35">
        <f>AVERAGEIFS(all_years!T:T,all_years!$Y:$Y, "&gt;="&amp;2006,all_years!$Y:$Y, "&lt;="&amp;2012,all_years!$A:$A,Overview_Moving_Averages!$A35)</f>
        <v>77978.375714285721</v>
      </c>
      <c r="U35">
        <f>AVERAGEIFS(all_years!U:U,all_years!$Y:$Y, "&gt;="&amp;2006,all_years!$Y:$Y, "&lt;="&amp;2012,all_years!$A:$A,Overview_Moving_Averages!$A35)</f>
        <v>0.10285714285714286</v>
      </c>
      <c r="V35">
        <f>AVERAGEIFS(all_years!V:V,all_years!$Y:$Y, "&gt;="&amp;2006,all_years!$Y:$Y, "&lt;="&amp;2012,all_years!$A:$A,Overview_Moving_Averages!$A35)</f>
        <v>169.88142857142859</v>
      </c>
      <c r="W35">
        <f>AVERAGEIFS(all_years!W:W,all_years!$Y:$Y, "&gt;="&amp;2006,all_years!$Y:$Y, "&lt;="&amp;2012,all_years!$A:$A,Overview_Moving_Averages!$A35)</f>
        <v>0</v>
      </c>
      <c r="X35">
        <f>AVERAGEIFS(all_years!X:X,all_years!$Y:$Y, "&gt;="&amp;2006,all_years!$Y:$Y, "&lt;="&amp;2012,all_years!$A:$A,Overview_Moving_Averages!$A35)</f>
        <v>0</v>
      </c>
      <c r="Y35">
        <v>2012</v>
      </c>
    </row>
    <row r="36" spans="1:25" x14ac:dyDescent="0.3">
      <c r="A36" s="1" t="s">
        <v>58</v>
      </c>
      <c r="B36">
        <f>AVERAGEIFS(all_years!B:B,all_years!$Y:$Y, "&gt;="&amp;2006,all_years!$Y:$Y, "&lt;="&amp;2012,all_years!$A:$A,Overview_Moving_Averages!$A36)</f>
        <v>109.57142857142858</v>
      </c>
      <c r="C36">
        <f>AVERAGEIFS(all_years!C:C,all_years!$Y:$Y, "&gt;="&amp;2006,all_years!$Y:$Y, "&lt;="&amp;2012,all_years!$A:$A,Overview_Moving_Averages!$A36)</f>
        <v>609.87714285714287</v>
      </c>
      <c r="D36">
        <f>AVERAGEIFS(all_years!D:D,all_years!$Y:$Y, "&gt;="&amp;2006,all_years!$Y:$Y, "&lt;="&amp;2012,all_years!$A:$A,Overview_Moving_Averages!$A36)</f>
        <v>689.52285714285711</v>
      </c>
      <c r="E36">
        <f>AVERAGEIFS(all_years!E:E,all_years!$Y:$Y, "&gt;="&amp;2006,all_years!$Y:$Y, "&lt;="&amp;2012,all_years!$A:$A,Overview_Moving_Averages!$A36)</f>
        <v>0</v>
      </c>
      <c r="F36">
        <f>AVERAGEIFS(all_years!F:F,all_years!$Y:$Y, "&gt;="&amp;2006,all_years!$Y:$Y, "&lt;="&amp;2012,all_years!$A:$A,Overview_Moving_Averages!$A36)</f>
        <v>22.66714285714286</v>
      </c>
      <c r="G36">
        <f>AVERAGEIFS(all_years!G:G,all_years!$Y:$Y, "&gt;="&amp;2006,all_years!$Y:$Y, "&lt;="&amp;2012,all_years!$A:$A,Overview_Moving_Averages!$A36)</f>
        <v>0</v>
      </c>
      <c r="H36">
        <f>AVERAGEIFS(all_years!H:H,all_years!$Y:$Y, "&gt;="&amp;2006,all_years!$Y:$Y, "&lt;="&amp;2012,all_years!$A:$A,Overview_Moving_Averages!$A36)</f>
        <v>6.7142857142857144</v>
      </c>
      <c r="I36">
        <f>AVERAGEIFS(all_years!I:I,all_years!$Y:$Y, "&gt;="&amp;2006,all_years!$Y:$Y, "&lt;="&amp;2012,all_years!$A:$A,Overview_Moving_Averages!$A36)</f>
        <v>468.38</v>
      </c>
      <c r="J36">
        <f>AVERAGEIFS(all_years!J:J,all_years!$Y:$Y, "&gt;="&amp;2006,all_years!$Y:$Y, "&lt;="&amp;2012,all_years!$A:$A,Overview_Moving_Averages!$A36)</f>
        <v>30050.548571428571</v>
      </c>
      <c r="K36">
        <f>AVERAGEIFS(all_years!K:K,all_years!$Y:$Y, "&gt;="&amp;2006,all_years!$Y:$Y, "&lt;="&amp;2012,all_years!$A:$A,Overview_Moving_Averages!$A36)</f>
        <v>0</v>
      </c>
      <c r="L36">
        <f>AVERAGEIFS(all_years!L:L,all_years!$Y:$Y, "&gt;="&amp;2006,all_years!$Y:$Y, "&lt;="&amp;2012,all_years!$A:$A,Overview_Moving_Averages!$A36)</f>
        <v>0</v>
      </c>
      <c r="M36">
        <f>AVERAGEIFS(all_years!M:M,all_years!$Y:$Y, "&gt;="&amp;2006,all_years!$Y:$Y, "&lt;="&amp;2012,all_years!$A:$A,Overview_Moving_Averages!$A36)</f>
        <v>570.34</v>
      </c>
      <c r="N36">
        <f>AVERAGEIFS(all_years!N:N,all_years!$Y:$Y, "&gt;="&amp;2006,all_years!$Y:$Y, "&lt;="&amp;2012,all_years!$A:$A,Overview_Moving_Averages!$A36)</f>
        <v>0</v>
      </c>
      <c r="O36">
        <f>AVERAGEIFS(all_years!O:O,all_years!$Y:$Y, "&gt;="&amp;2006,all_years!$Y:$Y, "&lt;="&amp;2012,all_years!$A:$A,Overview_Moving_Averages!$A36)</f>
        <v>0</v>
      </c>
      <c r="P36">
        <f>AVERAGEIFS(all_years!P:P,all_years!$Y:$Y, "&gt;="&amp;2006,all_years!$Y:$Y, "&lt;="&amp;2012,all_years!$A:$A,Overview_Moving_Averages!$A36)</f>
        <v>0</v>
      </c>
      <c r="Q36">
        <f>AVERAGEIFS(all_years!Q:Q,all_years!$Y:$Y, "&gt;="&amp;2006,all_years!$Y:$Y, "&lt;="&amp;2012,all_years!$A:$A,Overview_Moving_Averages!$A36)</f>
        <v>0</v>
      </c>
      <c r="R36">
        <f>AVERAGEIFS(all_years!R:R,all_years!$Y:$Y, "&gt;="&amp;2006,all_years!$Y:$Y, "&lt;="&amp;2012,all_years!$A:$A,Overview_Moving_Averages!$A36)</f>
        <v>0</v>
      </c>
      <c r="S36">
        <f>AVERAGEIFS(all_years!S:S,all_years!$Y:$Y, "&gt;="&amp;2006,all_years!$Y:$Y, "&lt;="&amp;2012,all_years!$A:$A,Overview_Moving_Averages!$A36)</f>
        <v>63.428571428571431</v>
      </c>
      <c r="T36">
        <f>AVERAGEIFS(all_years!T:T,all_years!$Y:$Y, "&gt;="&amp;2006,all_years!$Y:$Y, "&lt;="&amp;2012,all_years!$A:$A,Overview_Moving_Averages!$A36)</f>
        <v>1383.1928571428573</v>
      </c>
      <c r="U36">
        <f>AVERAGEIFS(all_years!U:U,all_years!$Y:$Y, "&gt;="&amp;2006,all_years!$Y:$Y, "&lt;="&amp;2012,all_years!$A:$A,Overview_Moving_Averages!$A36)</f>
        <v>4.5428571428571427</v>
      </c>
      <c r="V36">
        <f>AVERAGEIFS(all_years!V:V,all_years!$Y:$Y, "&gt;="&amp;2006,all_years!$Y:$Y, "&lt;="&amp;2012,all_years!$A:$A,Overview_Moving_Averages!$A36)</f>
        <v>10.87142857142857</v>
      </c>
      <c r="W36">
        <f>AVERAGEIFS(all_years!W:W,all_years!$Y:$Y, "&gt;="&amp;2006,all_years!$Y:$Y, "&lt;="&amp;2012,all_years!$A:$A,Overview_Moving_Averages!$A36)</f>
        <v>0</v>
      </c>
      <c r="X36">
        <f>AVERAGEIFS(all_years!X:X,all_years!$Y:$Y, "&gt;="&amp;2006,all_years!$Y:$Y, "&lt;="&amp;2012,all_years!$A:$A,Overview_Moving_Averages!$A36)</f>
        <v>110.62857142857142</v>
      </c>
      <c r="Y36">
        <v>2012</v>
      </c>
    </row>
    <row r="37" spans="1:25" x14ac:dyDescent="0.3">
      <c r="A37" s="1" t="s">
        <v>59</v>
      </c>
      <c r="B37">
        <f>AVERAGEIFS(all_years!B:B,all_years!$Y:$Y, "&gt;="&amp;2006,all_years!$Y:$Y, "&lt;="&amp;2012,all_years!$A:$A,Overview_Moving_Averages!$A37)</f>
        <v>0</v>
      </c>
      <c r="C37">
        <f>AVERAGEIFS(all_years!C:C,all_years!$Y:$Y, "&gt;="&amp;2006,all_years!$Y:$Y, "&lt;="&amp;2012,all_years!$A:$A,Overview_Moving_Averages!$A37)</f>
        <v>0</v>
      </c>
      <c r="D37">
        <f>AVERAGEIFS(all_years!D:D,all_years!$Y:$Y, "&gt;="&amp;2006,all_years!$Y:$Y, "&lt;="&amp;2012,all_years!$A:$A,Overview_Moving_Averages!$A37)</f>
        <v>0</v>
      </c>
      <c r="E37">
        <f>AVERAGEIFS(all_years!E:E,all_years!$Y:$Y, "&gt;="&amp;2006,all_years!$Y:$Y, "&lt;="&amp;2012,all_years!$A:$A,Overview_Moving_Averages!$A37)</f>
        <v>0</v>
      </c>
      <c r="F37">
        <f>AVERAGEIFS(all_years!F:F,all_years!$Y:$Y, "&gt;="&amp;2006,all_years!$Y:$Y, "&lt;="&amp;2012,all_years!$A:$A,Overview_Moving_Averages!$A37)</f>
        <v>0</v>
      </c>
      <c r="G37">
        <f>AVERAGEIFS(all_years!G:G,all_years!$Y:$Y, "&gt;="&amp;2006,all_years!$Y:$Y, "&lt;="&amp;2012,all_years!$A:$A,Overview_Moving_Averages!$A37)</f>
        <v>0</v>
      </c>
      <c r="H37">
        <f>AVERAGEIFS(all_years!H:H,all_years!$Y:$Y, "&gt;="&amp;2006,all_years!$Y:$Y, "&lt;="&amp;2012,all_years!$A:$A,Overview_Moving_Averages!$A37)</f>
        <v>0</v>
      </c>
      <c r="I37">
        <f>AVERAGEIFS(all_years!I:I,all_years!$Y:$Y, "&gt;="&amp;2006,all_years!$Y:$Y, "&lt;="&amp;2012,all_years!$A:$A,Overview_Moving_Averages!$A37)</f>
        <v>0</v>
      </c>
      <c r="J37">
        <f>AVERAGEIFS(all_years!J:J,all_years!$Y:$Y, "&gt;="&amp;2006,all_years!$Y:$Y, "&lt;="&amp;2012,all_years!$A:$A,Overview_Moving_Averages!$A37)</f>
        <v>0</v>
      </c>
      <c r="K37">
        <f>AVERAGEIFS(all_years!K:K,all_years!$Y:$Y, "&gt;="&amp;2006,all_years!$Y:$Y, "&lt;="&amp;2012,all_years!$A:$A,Overview_Moving_Averages!$A37)</f>
        <v>0</v>
      </c>
      <c r="L37">
        <f>AVERAGEIFS(all_years!L:L,all_years!$Y:$Y, "&gt;="&amp;2006,all_years!$Y:$Y, "&lt;="&amp;2012,all_years!$A:$A,Overview_Moving_Averages!$A37)</f>
        <v>0</v>
      </c>
      <c r="M37">
        <f>AVERAGEIFS(all_years!M:M,all_years!$Y:$Y, "&gt;="&amp;2006,all_years!$Y:$Y, "&lt;="&amp;2012,all_years!$A:$A,Overview_Moving_Averages!$A37)</f>
        <v>0</v>
      </c>
      <c r="N37">
        <f>AVERAGEIFS(all_years!N:N,all_years!$Y:$Y, "&gt;="&amp;2006,all_years!$Y:$Y, "&lt;="&amp;2012,all_years!$A:$A,Overview_Moving_Averages!$A37)</f>
        <v>0</v>
      </c>
      <c r="O37">
        <f>AVERAGEIFS(all_years!O:O,all_years!$Y:$Y, "&gt;="&amp;2006,all_years!$Y:$Y, "&lt;="&amp;2012,all_years!$A:$A,Overview_Moving_Averages!$A37)</f>
        <v>6602.1428571428569</v>
      </c>
      <c r="P37">
        <f>AVERAGEIFS(all_years!P:P,all_years!$Y:$Y, "&gt;="&amp;2006,all_years!$Y:$Y, "&lt;="&amp;2012,all_years!$A:$A,Overview_Moving_Averages!$A37)</f>
        <v>0</v>
      </c>
      <c r="Q37">
        <f>AVERAGEIFS(all_years!Q:Q,all_years!$Y:$Y, "&gt;="&amp;2006,all_years!$Y:$Y, "&lt;="&amp;2012,all_years!$A:$A,Overview_Moving_Averages!$A37)</f>
        <v>0</v>
      </c>
      <c r="R37">
        <f>AVERAGEIFS(all_years!R:R,all_years!$Y:$Y, "&gt;="&amp;2006,all_years!$Y:$Y, "&lt;="&amp;2012,all_years!$A:$A,Overview_Moving_Averages!$A37)</f>
        <v>0</v>
      </c>
      <c r="S37">
        <f>AVERAGEIFS(all_years!S:S,all_years!$Y:$Y, "&gt;="&amp;2006,all_years!$Y:$Y, "&lt;="&amp;2012,all_years!$A:$A,Overview_Moving_Averages!$A37)</f>
        <v>0</v>
      </c>
      <c r="T37">
        <f>AVERAGEIFS(all_years!T:T,all_years!$Y:$Y, "&gt;="&amp;2006,all_years!$Y:$Y, "&lt;="&amp;2012,all_years!$A:$A,Overview_Moving_Averages!$A37)</f>
        <v>4.2128571428571435</v>
      </c>
      <c r="U37">
        <f>AVERAGEIFS(all_years!U:U,all_years!$Y:$Y, "&gt;="&amp;2006,all_years!$Y:$Y, "&lt;="&amp;2012,all_years!$A:$A,Overview_Moving_Averages!$A37)</f>
        <v>0</v>
      </c>
      <c r="V37">
        <f>AVERAGEIFS(all_years!V:V,all_years!$Y:$Y, "&gt;="&amp;2006,all_years!$Y:$Y, "&lt;="&amp;2012,all_years!$A:$A,Overview_Moving_Averages!$A37)</f>
        <v>0</v>
      </c>
      <c r="W37">
        <f>AVERAGEIFS(all_years!W:W,all_years!$Y:$Y, "&gt;="&amp;2006,all_years!$Y:$Y, "&lt;="&amp;2012,all_years!$A:$A,Overview_Moving_Averages!$A37)</f>
        <v>0</v>
      </c>
      <c r="X37">
        <f>AVERAGEIFS(all_years!X:X,all_years!$Y:$Y, "&gt;="&amp;2006,all_years!$Y:$Y, "&lt;="&amp;2012,all_years!$A:$A,Overview_Moving_Averages!$A37)</f>
        <v>0</v>
      </c>
      <c r="Y37">
        <v>2012</v>
      </c>
    </row>
    <row r="38" spans="1:25" x14ac:dyDescent="0.3">
      <c r="A38" s="1" t="s">
        <v>60</v>
      </c>
      <c r="B38">
        <f>AVERAGEIFS(all_years!B:B,all_years!$Y:$Y, "&gt;="&amp;2006,all_years!$Y:$Y, "&lt;="&amp;2012,all_years!$A:$A,Overview_Moving_Averages!$A38)</f>
        <v>0</v>
      </c>
      <c r="C38">
        <f>AVERAGEIFS(all_years!C:C,all_years!$Y:$Y, "&gt;="&amp;2006,all_years!$Y:$Y, "&lt;="&amp;2012,all_years!$A:$A,Overview_Moving_Averages!$A38)</f>
        <v>0</v>
      </c>
      <c r="D38">
        <f>AVERAGEIFS(all_years!D:D,all_years!$Y:$Y, "&gt;="&amp;2006,all_years!$Y:$Y, "&lt;="&amp;2012,all_years!$A:$A,Overview_Moving_Averages!$A38)</f>
        <v>0</v>
      </c>
      <c r="E38">
        <f>AVERAGEIFS(all_years!E:E,all_years!$Y:$Y, "&gt;="&amp;2006,all_years!$Y:$Y, "&lt;="&amp;2012,all_years!$A:$A,Overview_Moving_Averages!$A38)</f>
        <v>0</v>
      </c>
      <c r="F38">
        <f>AVERAGEIFS(all_years!F:F,all_years!$Y:$Y, "&gt;="&amp;2006,all_years!$Y:$Y, "&lt;="&amp;2012,all_years!$A:$A,Overview_Moving_Averages!$A38)</f>
        <v>0</v>
      </c>
      <c r="G38">
        <f>AVERAGEIFS(all_years!G:G,all_years!$Y:$Y, "&gt;="&amp;2006,all_years!$Y:$Y, "&lt;="&amp;2012,all_years!$A:$A,Overview_Moving_Averages!$A38)</f>
        <v>0</v>
      </c>
      <c r="H38">
        <f>AVERAGEIFS(all_years!H:H,all_years!$Y:$Y, "&gt;="&amp;2006,all_years!$Y:$Y, "&lt;="&amp;2012,all_years!$A:$A,Overview_Moving_Averages!$A38)</f>
        <v>505.57142857142856</v>
      </c>
      <c r="I38">
        <f>AVERAGEIFS(all_years!I:I,all_years!$Y:$Y, "&gt;="&amp;2006,all_years!$Y:$Y, "&lt;="&amp;2012,all_years!$A:$A,Overview_Moving_Averages!$A38)</f>
        <v>0</v>
      </c>
      <c r="J38">
        <f>AVERAGEIFS(all_years!J:J,all_years!$Y:$Y, "&gt;="&amp;2006,all_years!$Y:$Y, "&lt;="&amp;2012,all_years!$A:$A,Overview_Moving_Averages!$A38)</f>
        <v>39.828571428571429</v>
      </c>
      <c r="K38">
        <f>AVERAGEIFS(all_years!K:K,all_years!$Y:$Y, "&gt;="&amp;2006,all_years!$Y:$Y, "&lt;="&amp;2012,all_years!$A:$A,Overview_Moving_Averages!$A38)</f>
        <v>0</v>
      </c>
      <c r="L38">
        <f>AVERAGEIFS(all_years!L:L,all_years!$Y:$Y, "&gt;="&amp;2006,all_years!$Y:$Y, "&lt;="&amp;2012,all_years!$A:$A,Overview_Moving_Averages!$A38)</f>
        <v>1.7142857142857142</v>
      </c>
      <c r="M38">
        <f>AVERAGEIFS(all_years!M:M,all_years!$Y:$Y, "&gt;="&amp;2006,all_years!$Y:$Y, "&lt;="&amp;2012,all_years!$A:$A,Overview_Moving_Averages!$A38)</f>
        <v>0</v>
      </c>
      <c r="N38">
        <f>AVERAGEIFS(all_years!N:N,all_years!$Y:$Y, "&gt;="&amp;2006,all_years!$Y:$Y, "&lt;="&amp;2012,all_years!$A:$A,Overview_Moving_Averages!$A38)</f>
        <v>0</v>
      </c>
      <c r="O38">
        <f>AVERAGEIFS(all_years!O:O,all_years!$Y:$Y, "&gt;="&amp;2006,all_years!$Y:$Y, "&lt;="&amp;2012,all_years!$A:$A,Overview_Moving_Averages!$A38)</f>
        <v>0.2857142857142857</v>
      </c>
      <c r="P38">
        <f>AVERAGEIFS(all_years!P:P,all_years!$Y:$Y, "&gt;="&amp;2006,all_years!$Y:$Y, "&lt;="&amp;2012,all_years!$A:$A,Overview_Moving_Averages!$A38)</f>
        <v>0</v>
      </c>
      <c r="Q38">
        <f>AVERAGEIFS(all_years!Q:Q,all_years!$Y:$Y, "&gt;="&amp;2006,all_years!$Y:$Y, "&lt;="&amp;2012,all_years!$A:$A,Overview_Moving_Averages!$A38)</f>
        <v>0</v>
      </c>
      <c r="R38">
        <f>AVERAGEIFS(all_years!R:R,all_years!$Y:$Y, "&gt;="&amp;2006,all_years!$Y:$Y, "&lt;="&amp;2012,all_years!$A:$A,Overview_Moving_Averages!$A38)</f>
        <v>0</v>
      </c>
      <c r="S38">
        <f>AVERAGEIFS(all_years!S:S,all_years!$Y:$Y, "&gt;="&amp;2006,all_years!$Y:$Y, "&lt;="&amp;2012,all_years!$A:$A,Overview_Moving_Averages!$A38)</f>
        <v>0</v>
      </c>
      <c r="T38">
        <f>AVERAGEIFS(all_years!T:T,all_years!$Y:$Y, "&gt;="&amp;2006,all_years!$Y:$Y, "&lt;="&amp;2012,all_years!$A:$A,Overview_Moving_Averages!$A38)</f>
        <v>3.6442857142857146</v>
      </c>
      <c r="U38">
        <f>AVERAGEIFS(all_years!U:U,all_years!$Y:$Y, "&gt;="&amp;2006,all_years!$Y:$Y, "&lt;="&amp;2012,all_years!$A:$A,Overview_Moving_Averages!$A38)</f>
        <v>0</v>
      </c>
      <c r="V38">
        <f>AVERAGEIFS(all_years!V:V,all_years!$Y:$Y, "&gt;="&amp;2006,all_years!$Y:$Y, "&lt;="&amp;2012,all_years!$A:$A,Overview_Moving_Averages!$A38)</f>
        <v>0</v>
      </c>
      <c r="W38">
        <f>AVERAGEIFS(all_years!W:W,all_years!$Y:$Y, "&gt;="&amp;2006,all_years!$Y:$Y, "&lt;="&amp;2012,all_years!$A:$A,Overview_Moving_Averages!$A38)</f>
        <v>0</v>
      </c>
      <c r="X38">
        <f>AVERAGEIFS(all_years!X:X,all_years!$Y:$Y, "&gt;="&amp;2006,all_years!$Y:$Y, "&lt;="&amp;2012,all_years!$A:$A,Overview_Moving_Averages!$A38)</f>
        <v>0</v>
      </c>
      <c r="Y38">
        <v>2012</v>
      </c>
    </row>
    <row r="39" spans="1:25" x14ac:dyDescent="0.3">
      <c r="A39" s="1" t="s">
        <v>61</v>
      </c>
      <c r="B39">
        <f>AVERAGEIFS(all_years!B:B,all_years!$Y:$Y, "&gt;="&amp;2006,all_years!$Y:$Y, "&lt;="&amp;2012,all_years!$A:$A,Overview_Moving_Averages!$A39)</f>
        <v>0</v>
      </c>
      <c r="C39">
        <f>AVERAGEIFS(all_years!C:C,all_years!$Y:$Y, "&gt;="&amp;2006,all_years!$Y:$Y, "&lt;="&amp;2012,all_years!$A:$A,Overview_Moving_Averages!$A39)</f>
        <v>0</v>
      </c>
      <c r="D39">
        <f>AVERAGEIFS(all_years!D:D,all_years!$Y:$Y, "&gt;="&amp;2006,all_years!$Y:$Y, "&lt;="&amp;2012,all_years!$A:$A,Overview_Moving_Averages!$A39)</f>
        <v>0</v>
      </c>
      <c r="E39">
        <f>AVERAGEIFS(all_years!E:E,all_years!$Y:$Y, "&gt;="&amp;2006,all_years!$Y:$Y, "&lt;="&amp;2012,all_years!$A:$A,Overview_Moving_Averages!$A39)</f>
        <v>0</v>
      </c>
      <c r="F39">
        <f>AVERAGEIFS(all_years!F:F,all_years!$Y:$Y, "&gt;="&amp;2006,all_years!$Y:$Y, "&lt;="&amp;2012,all_years!$A:$A,Overview_Moving_Averages!$A39)</f>
        <v>0</v>
      </c>
      <c r="G39">
        <f>AVERAGEIFS(all_years!G:G,all_years!$Y:$Y, "&gt;="&amp;2006,all_years!$Y:$Y, "&lt;="&amp;2012,all_years!$A:$A,Overview_Moving_Averages!$A39)</f>
        <v>0</v>
      </c>
      <c r="H39">
        <f>AVERAGEIFS(all_years!H:H,all_years!$Y:$Y, "&gt;="&amp;2006,all_years!$Y:$Y, "&lt;="&amp;2012,all_years!$A:$A,Overview_Moving_Averages!$A39)</f>
        <v>0</v>
      </c>
      <c r="I39">
        <f>AVERAGEIFS(all_years!I:I,all_years!$Y:$Y, "&gt;="&amp;2006,all_years!$Y:$Y, "&lt;="&amp;2012,all_years!$A:$A,Overview_Moving_Averages!$A39)</f>
        <v>0</v>
      </c>
      <c r="J39">
        <f>AVERAGEIFS(all_years!J:J,all_years!$Y:$Y, "&gt;="&amp;2006,all_years!$Y:$Y, "&lt;="&amp;2012,all_years!$A:$A,Overview_Moving_Averages!$A39)</f>
        <v>1658.9857142857145</v>
      </c>
      <c r="K39">
        <f>AVERAGEIFS(all_years!K:K,all_years!$Y:$Y, "&gt;="&amp;2006,all_years!$Y:$Y, "&lt;="&amp;2012,all_years!$A:$A,Overview_Moving_Averages!$A39)</f>
        <v>0</v>
      </c>
      <c r="L39">
        <f>AVERAGEIFS(all_years!L:L,all_years!$Y:$Y, "&gt;="&amp;2006,all_years!$Y:$Y, "&lt;="&amp;2012,all_years!$A:$A,Overview_Moving_Averages!$A39)</f>
        <v>0</v>
      </c>
      <c r="M39">
        <f>AVERAGEIFS(all_years!M:M,all_years!$Y:$Y, "&gt;="&amp;2006,all_years!$Y:$Y, "&lt;="&amp;2012,all_years!$A:$A,Overview_Moving_Averages!$A39)</f>
        <v>4.491428571428572</v>
      </c>
      <c r="N39">
        <f>AVERAGEIFS(all_years!N:N,all_years!$Y:$Y, "&gt;="&amp;2006,all_years!$Y:$Y, "&lt;="&amp;2012,all_years!$A:$A,Overview_Moving_Averages!$A39)</f>
        <v>0</v>
      </c>
      <c r="O39">
        <f>AVERAGEIFS(all_years!O:O,all_years!$Y:$Y, "&gt;="&amp;2006,all_years!$Y:$Y, "&lt;="&amp;2012,all_years!$A:$A,Overview_Moving_Averages!$A39)</f>
        <v>0</v>
      </c>
      <c r="P39">
        <f>AVERAGEIFS(all_years!P:P,all_years!$Y:$Y, "&gt;="&amp;2006,all_years!$Y:$Y, "&lt;="&amp;2012,all_years!$A:$A,Overview_Moving_Averages!$A39)</f>
        <v>0</v>
      </c>
      <c r="Q39">
        <f>AVERAGEIFS(all_years!Q:Q,all_years!$Y:$Y, "&gt;="&amp;2006,all_years!$Y:$Y, "&lt;="&amp;2012,all_years!$A:$A,Overview_Moving_Averages!$A39)</f>
        <v>0</v>
      </c>
      <c r="R39">
        <f>AVERAGEIFS(all_years!R:R,all_years!$Y:$Y, "&gt;="&amp;2006,all_years!$Y:$Y, "&lt;="&amp;2012,all_years!$A:$A,Overview_Moving_Averages!$A39)</f>
        <v>0</v>
      </c>
      <c r="S39">
        <f>AVERAGEIFS(all_years!S:S,all_years!$Y:$Y, "&gt;="&amp;2006,all_years!$Y:$Y, "&lt;="&amp;2012,all_years!$A:$A,Overview_Moving_Averages!$A39)</f>
        <v>0</v>
      </c>
      <c r="T39">
        <f>AVERAGEIFS(all_years!T:T,all_years!$Y:$Y, "&gt;="&amp;2006,all_years!$Y:$Y, "&lt;="&amp;2012,all_years!$A:$A,Overview_Moving_Averages!$A39)</f>
        <v>31.972857142857144</v>
      </c>
      <c r="U39">
        <f>AVERAGEIFS(all_years!U:U,all_years!$Y:$Y, "&gt;="&amp;2006,all_years!$Y:$Y, "&lt;="&amp;2012,all_years!$A:$A,Overview_Moving_Averages!$A39)</f>
        <v>0</v>
      </c>
      <c r="V39">
        <f>AVERAGEIFS(all_years!V:V,all_years!$Y:$Y, "&gt;="&amp;2006,all_years!$Y:$Y, "&lt;="&amp;2012,all_years!$A:$A,Overview_Moving_Averages!$A39)</f>
        <v>0</v>
      </c>
      <c r="W39">
        <f>AVERAGEIFS(all_years!W:W,all_years!$Y:$Y, "&gt;="&amp;2006,all_years!$Y:$Y, "&lt;="&amp;2012,all_years!$A:$A,Overview_Moving_Averages!$A39)</f>
        <v>0</v>
      </c>
      <c r="X39">
        <f>AVERAGEIFS(all_years!X:X,all_years!$Y:$Y, "&gt;="&amp;2006,all_years!$Y:$Y, "&lt;="&amp;2012,all_years!$A:$A,Overview_Moving_Averages!$A39)</f>
        <v>0</v>
      </c>
      <c r="Y39">
        <v>2012</v>
      </c>
    </row>
    <row r="40" spans="1:25" x14ac:dyDescent="0.3">
      <c r="A40" s="1" t="s">
        <v>62</v>
      </c>
      <c r="B40">
        <f>AVERAGEIFS(all_years!B:B,all_years!$Y:$Y, "&gt;="&amp;2006,all_years!$Y:$Y, "&lt;="&amp;2012,all_years!$A:$A,Overview_Moving_Averages!$A40)</f>
        <v>16.214285714285715</v>
      </c>
      <c r="C40">
        <f>AVERAGEIFS(all_years!C:C,all_years!$Y:$Y, "&gt;="&amp;2006,all_years!$Y:$Y, "&lt;="&amp;2012,all_years!$A:$A,Overview_Moving_Averages!$A40)</f>
        <v>0</v>
      </c>
      <c r="D40">
        <f>AVERAGEIFS(all_years!D:D,all_years!$Y:$Y, "&gt;="&amp;2006,all_years!$Y:$Y, "&lt;="&amp;2012,all_years!$A:$A,Overview_Moving_Averages!$A40)</f>
        <v>0</v>
      </c>
      <c r="E40">
        <f>AVERAGEIFS(all_years!E:E,all_years!$Y:$Y, "&gt;="&amp;2006,all_years!$Y:$Y, "&lt;="&amp;2012,all_years!$A:$A,Overview_Moving_Averages!$A40)</f>
        <v>0</v>
      </c>
      <c r="F40">
        <f>AVERAGEIFS(all_years!F:F,all_years!$Y:$Y, "&gt;="&amp;2006,all_years!$Y:$Y, "&lt;="&amp;2012,all_years!$A:$A,Overview_Moving_Averages!$A40)</f>
        <v>0</v>
      </c>
      <c r="G40">
        <f>AVERAGEIFS(all_years!G:G,all_years!$Y:$Y, "&gt;="&amp;2006,all_years!$Y:$Y, "&lt;="&amp;2012,all_years!$A:$A,Overview_Moving_Averages!$A40)</f>
        <v>0</v>
      </c>
      <c r="H40">
        <f>AVERAGEIFS(all_years!H:H,all_years!$Y:$Y, "&gt;="&amp;2006,all_years!$Y:$Y, "&lt;="&amp;2012,all_years!$A:$A,Overview_Moving_Averages!$A40)</f>
        <v>0</v>
      </c>
      <c r="I40">
        <f>AVERAGEIFS(all_years!I:I,all_years!$Y:$Y, "&gt;="&amp;2006,all_years!$Y:$Y, "&lt;="&amp;2012,all_years!$A:$A,Overview_Moving_Averages!$A40)</f>
        <v>7.5957142857142861</v>
      </c>
      <c r="J40">
        <f>AVERAGEIFS(all_years!J:J,all_years!$Y:$Y, "&gt;="&amp;2006,all_years!$Y:$Y, "&lt;="&amp;2012,all_years!$A:$A,Overview_Moving_Averages!$A40)</f>
        <v>450.98571428571421</v>
      </c>
      <c r="K40">
        <f>AVERAGEIFS(all_years!K:K,all_years!$Y:$Y, "&gt;="&amp;2006,all_years!$Y:$Y, "&lt;="&amp;2012,all_years!$A:$A,Overview_Moving_Averages!$A40)</f>
        <v>0</v>
      </c>
      <c r="L40">
        <f>AVERAGEIFS(all_years!L:L,all_years!$Y:$Y, "&gt;="&amp;2006,all_years!$Y:$Y, "&lt;="&amp;2012,all_years!$A:$A,Overview_Moving_Averages!$A40)</f>
        <v>0</v>
      </c>
      <c r="M40">
        <f>AVERAGEIFS(all_years!M:M,all_years!$Y:$Y, "&gt;="&amp;2006,all_years!$Y:$Y, "&lt;="&amp;2012,all_years!$A:$A,Overview_Moving_Averages!$A40)</f>
        <v>385.18285714285719</v>
      </c>
      <c r="N40">
        <f>AVERAGEIFS(all_years!N:N,all_years!$Y:$Y, "&gt;="&amp;2006,all_years!$Y:$Y, "&lt;="&amp;2012,all_years!$A:$A,Overview_Moving_Averages!$A40)</f>
        <v>0.2857142857142857</v>
      </c>
      <c r="O40">
        <f>AVERAGEIFS(all_years!O:O,all_years!$Y:$Y, "&gt;="&amp;2006,all_years!$Y:$Y, "&lt;="&amp;2012,all_years!$A:$A,Overview_Moving_Averages!$A40)</f>
        <v>0</v>
      </c>
      <c r="P40">
        <f>AVERAGEIFS(all_years!P:P,all_years!$Y:$Y, "&gt;="&amp;2006,all_years!$Y:$Y, "&lt;="&amp;2012,all_years!$A:$A,Overview_Moving_Averages!$A40)</f>
        <v>0</v>
      </c>
      <c r="Q40">
        <f>AVERAGEIFS(all_years!Q:Q,all_years!$Y:$Y, "&gt;="&amp;2006,all_years!$Y:$Y, "&lt;="&amp;2012,all_years!$A:$A,Overview_Moving_Averages!$A40)</f>
        <v>0</v>
      </c>
      <c r="R40">
        <f>AVERAGEIFS(all_years!R:R,all_years!$Y:$Y, "&gt;="&amp;2006,all_years!$Y:$Y, "&lt;="&amp;2012,all_years!$A:$A,Overview_Moving_Averages!$A40)</f>
        <v>0</v>
      </c>
      <c r="S40">
        <f>AVERAGEIFS(all_years!S:S,all_years!$Y:$Y, "&gt;="&amp;2006,all_years!$Y:$Y, "&lt;="&amp;2012,all_years!$A:$A,Overview_Moving_Averages!$A40)</f>
        <v>0</v>
      </c>
      <c r="T40">
        <f>AVERAGEIFS(all_years!T:T,all_years!$Y:$Y, "&gt;="&amp;2006,all_years!$Y:$Y, "&lt;="&amp;2012,all_years!$A:$A,Overview_Moving_Averages!$A40)</f>
        <v>0</v>
      </c>
      <c r="U40">
        <f>AVERAGEIFS(all_years!U:U,all_years!$Y:$Y, "&gt;="&amp;2006,all_years!$Y:$Y, "&lt;="&amp;2012,all_years!$A:$A,Overview_Moving_Averages!$A40)</f>
        <v>0</v>
      </c>
      <c r="V40">
        <f>AVERAGEIFS(all_years!V:V,all_years!$Y:$Y, "&gt;="&amp;2006,all_years!$Y:$Y, "&lt;="&amp;2012,all_years!$A:$A,Overview_Moving_Averages!$A40)</f>
        <v>0</v>
      </c>
      <c r="W40">
        <f>AVERAGEIFS(all_years!W:W,all_years!$Y:$Y, "&gt;="&amp;2006,all_years!$Y:$Y, "&lt;="&amp;2012,all_years!$A:$A,Overview_Moving_Averages!$A40)</f>
        <v>0</v>
      </c>
      <c r="X40">
        <f>AVERAGEIFS(all_years!X:X,all_years!$Y:$Y, "&gt;="&amp;2006,all_years!$Y:$Y, "&lt;="&amp;2012,all_years!$A:$A,Overview_Moving_Averages!$A40)</f>
        <v>0</v>
      </c>
      <c r="Y40">
        <v>2012</v>
      </c>
    </row>
    <row r="41" spans="1:25" x14ac:dyDescent="0.3">
      <c r="A41" s="1" t="s">
        <v>63</v>
      </c>
      <c r="B41">
        <f>AVERAGEIFS(all_years!B:B,all_years!$Y:$Y, "&gt;="&amp;2006,all_years!$Y:$Y, "&lt;="&amp;2012,all_years!$A:$A,Overview_Moving_Averages!$A41)</f>
        <v>152.74571428571429</v>
      </c>
      <c r="C41">
        <f>AVERAGEIFS(all_years!C:C,all_years!$Y:$Y, "&gt;="&amp;2006,all_years!$Y:$Y, "&lt;="&amp;2012,all_years!$A:$A,Overview_Moving_Averages!$A41)</f>
        <v>0</v>
      </c>
      <c r="D41">
        <f>AVERAGEIFS(all_years!D:D,all_years!$Y:$Y, "&gt;="&amp;2006,all_years!$Y:$Y, "&lt;="&amp;2012,all_years!$A:$A,Overview_Moving_Averages!$A41)</f>
        <v>0</v>
      </c>
      <c r="E41">
        <f>AVERAGEIFS(all_years!E:E,all_years!$Y:$Y, "&gt;="&amp;2006,all_years!$Y:$Y, "&lt;="&amp;2012,all_years!$A:$A,Overview_Moving_Averages!$A41)</f>
        <v>0</v>
      </c>
      <c r="F41">
        <f>AVERAGEIFS(all_years!F:F,all_years!$Y:$Y, "&gt;="&amp;2006,all_years!$Y:$Y, "&lt;="&amp;2012,all_years!$A:$A,Overview_Moving_Averages!$A41)</f>
        <v>57.2</v>
      </c>
      <c r="G41">
        <f>AVERAGEIFS(all_years!G:G,all_years!$Y:$Y, "&gt;="&amp;2006,all_years!$Y:$Y, "&lt;="&amp;2012,all_years!$A:$A,Overview_Moving_Averages!$A41)</f>
        <v>0</v>
      </c>
      <c r="H41">
        <f>AVERAGEIFS(all_years!H:H,all_years!$Y:$Y, "&gt;="&amp;2006,all_years!$Y:$Y, "&lt;="&amp;2012,all_years!$A:$A,Overview_Moving_Averages!$A41)</f>
        <v>0</v>
      </c>
      <c r="I41">
        <f>AVERAGEIFS(all_years!I:I,all_years!$Y:$Y, "&gt;="&amp;2006,all_years!$Y:$Y, "&lt;="&amp;2012,all_years!$A:$A,Overview_Moving_Averages!$A41)</f>
        <v>5787.1971428571424</v>
      </c>
      <c r="J41">
        <f>AVERAGEIFS(all_years!J:J,all_years!$Y:$Y, "&gt;="&amp;2006,all_years!$Y:$Y, "&lt;="&amp;2012,all_years!$A:$A,Overview_Moving_Averages!$A41)</f>
        <v>902.43714285714293</v>
      </c>
      <c r="K41">
        <f>AVERAGEIFS(all_years!K:K,all_years!$Y:$Y, "&gt;="&amp;2006,all_years!$Y:$Y, "&lt;="&amp;2012,all_years!$A:$A,Overview_Moving_Averages!$A41)</f>
        <v>0</v>
      </c>
      <c r="L41">
        <f>AVERAGEIFS(all_years!L:L,all_years!$Y:$Y, "&gt;="&amp;2006,all_years!$Y:$Y, "&lt;="&amp;2012,all_years!$A:$A,Overview_Moving_Averages!$A41)</f>
        <v>0</v>
      </c>
      <c r="M41">
        <f>AVERAGEIFS(all_years!M:M,all_years!$Y:$Y, "&gt;="&amp;2006,all_years!$Y:$Y, "&lt;="&amp;2012,all_years!$A:$A,Overview_Moving_Averages!$A41)</f>
        <v>2096.9685714285711</v>
      </c>
      <c r="N41">
        <f>AVERAGEIFS(all_years!N:N,all_years!$Y:$Y, "&gt;="&amp;2006,all_years!$Y:$Y, "&lt;="&amp;2012,all_years!$A:$A,Overview_Moving_Averages!$A41)</f>
        <v>0</v>
      </c>
      <c r="O41">
        <f>AVERAGEIFS(all_years!O:O,all_years!$Y:$Y, "&gt;="&amp;2006,all_years!$Y:$Y, "&lt;="&amp;2012,all_years!$A:$A,Overview_Moving_Averages!$A41)</f>
        <v>0</v>
      </c>
      <c r="P41">
        <f>AVERAGEIFS(all_years!P:P,all_years!$Y:$Y, "&gt;="&amp;2006,all_years!$Y:$Y, "&lt;="&amp;2012,all_years!$A:$A,Overview_Moving_Averages!$A41)</f>
        <v>6.7142857142857143E-3</v>
      </c>
      <c r="Q41">
        <f>AVERAGEIFS(all_years!Q:Q,all_years!$Y:$Y, "&gt;="&amp;2006,all_years!$Y:$Y, "&lt;="&amp;2012,all_years!$A:$A,Overview_Moving_Averages!$A41)</f>
        <v>0</v>
      </c>
      <c r="R41">
        <f>AVERAGEIFS(all_years!R:R,all_years!$Y:$Y, "&gt;="&amp;2006,all_years!$Y:$Y, "&lt;="&amp;2012,all_years!$A:$A,Overview_Moving_Averages!$A41)</f>
        <v>0</v>
      </c>
      <c r="S41">
        <f>AVERAGEIFS(all_years!S:S,all_years!$Y:$Y, "&gt;="&amp;2006,all_years!$Y:$Y, "&lt;="&amp;2012,all_years!$A:$A,Overview_Moving_Averages!$A41)</f>
        <v>13.714285714285714</v>
      </c>
      <c r="T41">
        <f>AVERAGEIFS(all_years!T:T,all_years!$Y:$Y, "&gt;="&amp;2006,all_years!$Y:$Y, "&lt;="&amp;2012,all_years!$A:$A,Overview_Moving_Averages!$A41)</f>
        <v>0.36571428571428571</v>
      </c>
      <c r="U41">
        <f>AVERAGEIFS(all_years!U:U,all_years!$Y:$Y, "&gt;="&amp;2006,all_years!$Y:$Y, "&lt;="&amp;2012,all_years!$A:$A,Overview_Moving_Averages!$A41)</f>
        <v>0</v>
      </c>
      <c r="V41">
        <f>AVERAGEIFS(all_years!V:V,all_years!$Y:$Y, "&gt;="&amp;2006,all_years!$Y:$Y, "&lt;="&amp;2012,all_years!$A:$A,Overview_Moving_Averages!$A41)</f>
        <v>0</v>
      </c>
      <c r="W41">
        <f>AVERAGEIFS(all_years!W:W,all_years!$Y:$Y, "&gt;="&amp;2006,all_years!$Y:$Y, "&lt;="&amp;2012,all_years!$A:$A,Overview_Moving_Averages!$A41)</f>
        <v>0</v>
      </c>
      <c r="X41">
        <f>AVERAGEIFS(all_years!X:X,all_years!$Y:$Y, "&gt;="&amp;2006,all_years!$Y:$Y, "&lt;="&amp;2012,all_years!$A:$A,Overview_Moving_Averages!$A41)</f>
        <v>0</v>
      </c>
      <c r="Y41">
        <v>2012</v>
      </c>
    </row>
    <row r="42" spans="1:25" x14ac:dyDescent="0.3">
      <c r="A42" s="1" t="s">
        <v>64</v>
      </c>
      <c r="B42">
        <f>AVERAGEIFS(all_years!B:B,all_years!$Y:$Y, "&gt;="&amp;2006,all_years!$Y:$Y, "&lt;="&amp;2012,all_years!$A:$A,Overview_Moving_Averages!$A42)</f>
        <v>0</v>
      </c>
      <c r="C42">
        <f>AVERAGEIFS(all_years!C:C,all_years!$Y:$Y, "&gt;="&amp;2006,all_years!$Y:$Y, "&lt;="&amp;2012,all_years!$A:$A,Overview_Moving_Averages!$A42)</f>
        <v>14066.5</v>
      </c>
      <c r="D42">
        <f>AVERAGEIFS(all_years!D:D,all_years!$Y:$Y, "&gt;="&amp;2006,all_years!$Y:$Y, "&lt;="&amp;2012,all_years!$A:$A,Overview_Moving_Averages!$A42)</f>
        <v>56977.152857142857</v>
      </c>
      <c r="E42">
        <f>AVERAGEIFS(all_years!E:E,all_years!$Y:$Y, "&gt;="&amp;2006,all_years!$Y:$Y, "&lt;="&amp;2012,all_years!$A:$A,Overview_Moving_Averages!$A42)</f>
        <v>0</v>
      </c>
      <c r="F42">
        <f>AVERAGEIFS(all_years!F:F,all_years!$Y:$Y, "&gt;="&amp;2006,all_years!$Y:$Y, "&lt;="&amp;2012,all_years!$A:$A,Overview_Moving_Averages!$A42)</f>
        <v>0</v>
      </c>
      <c r="G42">
        <f>AVERAGEIFS(all_years!G:G,all_years!$Y:$Y, "&gt;="&amp;2006,all_years!$Y:$Y, "&lt;="&amp;2012,all_years!$A:$A,Overview_Moving_Averages!$A42)</f>
        <v>0</v>
      </c>
      <c r="H42">
        <f>AVERAGEIFS(all_years!H:H,all_years!$Y:$Y, "&gt;="&amp;2006,all_years!$Y:$Y, "&lt;="&amp;2012,all_years!$A:$A,Overview_Moving_Averages!$A42)</f>
        <v>2911.2857142857142</v>
      </c>
      <c r="I42">
        <f>AVERAGEIFS(all_years!I:I,all_years!$Y:$Y, "&gt;="&amp;2006,all_years!$Y:$Y, "&lt;="&amp;2012,all_years!$A:$A,Overview_Moving_Averages!$A42)</f>
        <v>5854.761428571429</v>
      </c>
      <c r="J42">
        <f>AVERAGEIFS(all_years!J:J,all_years!$Y:$Y, "&gt;="&amp;2006,all_years!$Y:$Y, "&lt;="&amp;2012,all_years!$A:$A,Overview_Moving_Averages!$A42)</f>
        <v>50847.128571428577</v>
      </c>
      <c r="K42">
        <f>AVERAGEIFS(all_years!K:K,all_years!$Y:$Y, "&gt;="&amp;2006,all_years!$Y:$Y, "&lt;="&amp;2012,all_years!$A:$A,Overview_Moving_Averages!$A42)</f>
        <v>0</v>
      </c>
      <c r="L42">
        <f>AVERAGEIFS(all_years!L:L,all_years!$Y:$Y, "&gt;="&amp;2006,all_years!$Y:$Y, "&lt;="&amp;2012,all_years!$A:$A,Overview_Moving_Averages!$A42)</f>
        <v>1282.1428571428571</v>
      </c>
      <c r="M42">
        <f>AVERAGEIFS(all_years!M:M,all_years!$Y:$Y, "&gt;="&amp;2006,all_years!$Y:$Y, "&lt;="&amp;2012,all_years!$A:$A,Overview_Moving_Averages!$A42)</f>
        <v>765.69428571428568</v>
      </c>
      <c r="N42">
        <f>AVERAGEIFS(all_years!N:N,all_years!$Y:$Y, "&gt;="&amp;2006,all_years!$Y:$Y, "&lt;="&amp;2012,all_years!$A:$A,Overview_Moving_Averages!$A42)</f>
        <v>0</v>
      </c>
      <c r="O42">
        <f>AVERAGEIFS(all_years!O:O,all_years!$Y:$Y, "&gt;="&amp;2006,all_years!$Y:$Y, "&lt;="&amp;2012,all_years!$A:$A,Overview_Moving_Averages!$A42)</f>
        <v>28715.714285714286</v>
      </c>
      <c r="P42">
        <f>AVERAGEIFS(all_years!P:P,all_years!$Y:$Y, "&gt;="&amp;2006,all_years!$Y:$Y, "&lt;="&amp;2012,all_years!$A:$A,Overview_Moving_Averages!$A42)</f>
        <v>0</v>
      </c>
      <c r="Q42">
        <f>AVERAGEIFS(all_years!Q:Q,all_years!$Y:$Y, "&gt;="&amp;2006,all_years!$Y:$Y, "&lt;="&amp;2012,all_years!$A:$A,Overview_Moving_Averages!$A42)</f>
        <v>0</v>
      </c>
      <c r="R42">
        <f>AVERAGEIFS(all_years!R:R,all_years!$Y:$Y, "&gt;="&amp;2006,all_years!$Y:$Y, "&lt;="&amp;2012,all_years!$A:$A,Overview_Moving_Averages!$A42)</f>
        <v>0</v>
      </c>
      <c r="S42">
        <f>AVERAGEIFS(all_years!S:S,all_years!$Y:$Y, "&gt;="&amp;2006,all_years!$Y:$Y, "&lt;="&amp;2012,all_years!$A:$A,Overview_Moving_Averages!$A42)</f>
        <v>30632.142857142859</v>
      </c>
      <c r="T42">
        <f>AVERAGEIFS(all_years!T:T,all_years!$Y:$Y, "&gt;="&amp;2006,all_years!$Y:$Y, "&lt;="&amp;2012,all_years!$A:$A,Overview_Moving_Averages!$A42)</f>
        <v>498070.40714285709</v>
      </c>
      <c r="U42">
        <f>AVERAGEIFS(all_years!U:U,all_years!$Y:$Y, "&gt;="&amp;2006,all_years!$Y:$Y, "&lt;="&amp;2012,all_years!$A:$A,Overview_Moving_Averages!$A42)</f>
        <v>76.071428571428569</v>
      </c>
      <c r="V42">
        <f>AVERAGEIFS(all_years!V:V,all_years!$Y:$Y, "&gt;="&amp;2006,all_years!$Y:$Y, "&lt;="&amp;2012,all_years!$A:$A,Overview_Moving_Averages!$A42)</f>
        <v>0</v>
      </c>
      <c r="W42">
        <f>AVERAGEIFS(all_years!W:W,all_years!$Y:$Y, "&gt;="&amp;2006,all_years!$Y:$Y, "&lt;="&amp;2012,all_years!$A:$A,Overview_Moving_Averages!$A42)</f>
        <v>0</v>
      </c>
      <c r="X42">
        <f>AVERAGEIFS(all_years!X:X,all_years!$Y:$Y, "&gt;="&amp;2006,all_years!$Y:$Y, "&lt;="&amp;2012,all_years!$A:$A,Overview_Moving_Averages!$A42)</f>
        <v>6161.2285714285708</v>
      </c>
      <c r="Y42">
        <v>2012</v>
      </c>
    </row>
    <row r="43" spans="1:25" x14ac:dyDescent="0.3">
      <c r="A43" s="1" t="s">
        <v>65</v>
      </c>
      <c r="B43">
        <f>AVERAGEIFS(all_years!B:B,all_years!$Y:$Y, "&gt;="&amp;2006,all_years!$Y:$Y, "&lt;="&amp;2012,all_years!$A:$A,Overview_Moving_Averages!$A43)</f>
        <v>0</v>
      </c>
      <c r="C43">
        <f>AVERAGEIFS(all_years!C:C,all_years!$Y:$Y, "&gt;="&amp;2006,all_years!$Y:$Y, "&lt;="&amp;2012,all_years!$A:$A,Overview_Moving_Averages!$A43)</f>
        <v>17157.544285714284</v>
      </c>
      <c r="D43">
        <f>AVERAGEIFS(all_years!D:D,all_years!$Y:$Y, "&gt;="&amp;2006,all_years!$Y:$Y, "&lt;="&amp;2012,all_years!$A:$A,Overview_Moving_Averages!$A43)</f>
        <v>5092.7942857142853</v>
      </c>
      <c r="E43">
        <f>AVERAGEIFS(all_years!E:E,all_years!$Y:$Y, "&gt;="&amp;2006,all_years!$Y:$Y, "&lt;="&amp;2012,all_years!$A:$A,Overview_Moving_Averages!$A43)</f>
        <v>0</v>
      </c>
      <c r="F43">
        <f>AVERAGEIFS(all_years!F:F,all_years!$Y:$Y, "&gt;="&amp;2006,all_years!$Y:$Y, "&lt;="&amp;2012,all_years!$A:$A,Overview_Moving_Averages!$A43)</f>
        <v>0</v>
      </c>
      <c r="G43">
        <f>AVERAGEIFS(all_years!G:G,all_years!$Y:$Y, "&gt;="&amp;2006,all_years!$Y:$Y, "&lt;="&amp;2012,all_years!$A:$A,Overview_Moving_Averages!$A43)</f>
        <v>47.868571428571428</v>
      </c>
      <c r="H43">
        <f>AVERAGEIFS(all_years!H:H,all_years!$Y:$Y, "&gt;="&amp;2006,all_years!$Y:$Y, "&lt;="&amp;2012,all_years!$A:$A,Overview_Moving_Averages!$A43)</f>
        <v>0</v>
      </c>
      <c r="I43">
        <f>AVERAGEIFS(all_years!I:I,all_years!$Y:$Y, "&gt;="&amp;2006,all_years!$Y:$Y, "&lt;="&amp;2012,all_years!$A:$A,Overview_Moving_Averages!$A43)</f>
        <v>0</v>
      </c>
      <c r="J43">
        <f>AVERAGEIFS(all_years!J:J,all_years!$Y:$Y, "&gt;="&amp;2006,all_years!$Y:$Y, "&lt;="&amp;2012,all_years!$A:$A,Overview_Moving_Averages!$A43)</f>
        <v>0</v>
      </c>
      <c r="K43">
        <f>AVERAGEIFS(all_years!K:K,all_years!$Y:$Y, "&gt;="&amp;2006,all_years!$Y:$Y, "&lt;="&amp;2012,all_years!$A:$A,Overview_Moving_Averages!$A43)</f>
        <v>0</v>
      </c>
      <c r="L43">
        <f>AVERAGEIFS(all_years!L:L,all_years!$Y:$Y, "&gt;="&amp;2006,all_years!$Y:$Y, "&lt;="&amp;2012,all_years!$A:$A,Overview_Moving_Averages!$A43)</f>
        <v>0</v>
      </c>
      <c r="M43">
        <f>AVERAGEIFS(all_years!M:M,all_years!$Y:$Y, "&gt;="&amp;2006,all_years!$Y:$Y, "&lt;="&amp;2012,all_years!$A:$A,Overview_Moving_Averages!$A43)</f>
        <v>0</v>
      </c>
      <c r="N43">
        <f>AVERAGEIFS(all_years!N:N,all_years!$Y:$Y, "&gt;="&amp;2006,all_years!$Y:$Y, "&lt;="&amp;2012,all_years!$A:$A,Overview_Moving_Averages!$A43)</f>
        <v>0</v>
      </c>
      <c r="O43">
        <f>AVERAGEIFS(all_years!O:O,all_years!$Y:$Y, "&gt;="&amp;2006,all_years!$Y:$Y, "&lt;="&amp;2012,all_years!$A:$A,Overview_Moving_Averages!$A43)</f>
        <v>0</v>
      </c>
      <c r="P43">
        <f>AVERAGEIFS(all_years!P:P,all_years!$Y:$Y, "&gt;="&amp;2006,all_years!$Y:$Y, "&lt;="&amp;2012,all_years!$A:$A,Overview_Moving_Averages!$A43)</f>
        <v>0</v>
      </c>
      <c r="Q43">
        <f>AVERAGEIFS(all_years!Q:Q,all_years!$Y:$Y, "&gt;="&amp;2006,all_years!$Y:$Y, "&lt;="&amp;2012,all_years!$A:$A,Overview_Moving_Averages!$A43)</f>
        <v>21.428571428571427</v>
      </c>
      <c r="R43">
        <f>AVERAGEIFS(all_years!R:R,all_years!$Y:$Y, "&gt;="&amp;2006,all_years!$Y:$Y, "&lt;="&amp;2012,all_years!$A:$A,Overview_Moving_Averages!$A43)</f>
        <v>0.48571428571428571</v>
      </c>
      <c r="S43">
        <f>AVERAGEIFS(all_years!S:S,all_years!$Y:$Y, "&gt;="&amp;2006,all_years!$Y:$Y, "&lt;="&amp;2012,all_years!$A:$A,Overview_Moving_Averages!$A43)</f>
        <v>0</v>
      </c>
      <c r="T43">
        <f>AVERAGEIFS(all_years!T:T,all_years!$Y:$Y, "&gt;="&amp;2006,all_years!$Y:$Y, "&lt;="&amp;2012,all_years!$A:$A,Overview_Moving_Averages!$A43)</f>
        <v>0</v>
      </c>
      <c r="U43">
        <f>AVERAGEIFS(all_years!U:U,all_years!$Y:$Y, "&gt;="&amp;2006,all_years!$Y:$Y, "&lt;="&amp;2012,all_years!$A:$A,Overview_Moving_Averages!$A43)</f>
        <v>3546.9071428571428</v>
      </c>
      <c r="V43">
        <f>AVERAGEIFS(all_years!V:V,all_years!$Y:$Y, "&gt;="&amp;2006,all_years!$Y:$Y, "&lt;="&amp;2012,all_years!$A:$A,Overview_Moving_Averages!$A43)</f>
        <v>0</v>
      </c>
      <c r="W43">
        <f>AVERAGEIFS(all_years!W:W,all_years!$Y:$Y, "&gt;="&amp;2006,all_years!$Y:$Y, "&lt;="&amp;2012,all_years!$A:$A,Overview_Moving_Averages!$A43)</f>
        <v>0</v>
      </c>
      <c r="X43">
        <f>AVERAGEIFS(all_years!X:X,all_years!$Y:$Y, "&gt;="&amp;2006,all_years!$Y:$Y, "&lt;="&amp;2012,all_years!$A:$A,Overview_Moving_Averages!$A43)</f>
        <v>5535.9285714285706</v>
      </c>
      <c r="Y43">
        <v>2012</v>
      </c>
    </row>
    <row r="44" spans="1:25" x14ac:dyDescent="0.3">
      <c r="A44" s="1" t="s">
        <v>66</v>
      </c>
      <c r="B44">
        <f>AVERAGEIFS(all_years!B:B,all_years!$Y:$Y, "&gt;="&amp;2006,all_years!$Y:$Y, "&lt;="&amp;2012,all_years!$A:$A,Overview_Moving_Averages!$A44)</f>
        <v>0</v>
      </c>
      <c r="C44">
        <f>AVERAGEIFS(all_years!C:C,all_years!$Y:$Y, "&gt;="&amp;2006,all_years!$Y:$Y, "&lt;="&amp;2012,all_years!$A:$A,Overview_Moving_Averages!$A44)</f>
        <v>1581.7371428571428</v>
      </c>
      <c r="D44">
        <f>AVERAGEIFS(all_years!D:D,all_years!$Y:$Y, "&gt;="&amp;2006,all_years!$Y:$Y, "&lt;="&amp;2012,all_years!$A:$A,Overview_Moving_Averages!$A44)</f>
        <v>1077.7242857142858</v>
      </c>
      <c r="E44">
        <f>AVERAGEIFS(all_years!E:E,all_years!$Y:$Y, "&gt;="&amp;2006,all_years!$Y:$Y, "&lt;="&amp;2012,all_years!$A:$A,Overview_Moving_Averages!$A44)</f>
        <v>12292.024285714286</v>
      </c>
      <c r="F44">
        <f>AVERAGEIFS(all_years!F:F,all_years!$Y:$Y, "&gt;="&amp;2006,all_years!$Y:$Y, "&lt;="&amp;2012,all_years!$A:$A,Overview_Moving_Averages!$A44)</f>
        <v>0</v>
      </c>
      <c r="G44">
        <f>AVERAGEIFS(all_years!G:G,all_years!$Y:$Y, "&gt;="&amp;2006,all_years!$Y:$Y, "&lt;="&amp;2012,all_years!$A:$A,Overview_Moving_Averages!$A44)</f>
        <v>18135.457142857143</v>
      </c>
      <c r="H44">
        <f>AVERAGEIFS(all_years!H:H,all_years!$Y:$Y, "&gt;="&amp;2006,all_years!$Y:$Y, "&lt;="&amp;2012,all_years!$A:$A,Overview_Moving_Averages!$A44)</f>
        <v>0</v>
      </c>
      <c r="I44">
        <f>AVERAGEIFS(all_years!I:I,all_years!$Y:$Y, "&gt;="&amp;2006,all_years!$Y:$Y, "&lt;="&amp;2012,all_years!$A:$A,Overview_Moving_Averages!$A44)</f>
        <v>0</v>
      </c>
      <c r="J44">
        <f>AVERAGEIFS(all_years!J:J,all_years!$Y:$Y, "&gt;="&amp;2006,all_years!$Y:$Y, "&lt;="&amp;2012,all_years!$A:$A,Overview_Moving_Averages!$A44)</f>
        <v>0</v>
      </c>
      <c r="K44">
        <f>AVERAGEIFS(all_years!K:K,all_years!$Y:$Y, "&gt;="&amp;2006,all_years!$Y:$Y, "&lt;="&amp;2012,all_years!$A:$A,Overview_Moving_Averages!$A44)</f>
        <v>0</v>
      </c>
      <c r="L44">
        <f>AVERAGEIFS(all_years!L:L,all_years!$Y:$Y, "&gt;="&amp;2006,all_years!$Y:$Y, "&lt;="&amp;2012,all_years!$A:$A,Overview_Moving_Averages!$A44)</f>
        <v>0</v>
      </c>
      <c r="M44">
        <f>AVERAGEIFS(all_years!M:M,all_years!$Y:$Y, "&gt;="&amp;2006,all_years!$Y:$Y, "&lt;="&amp;2012,all_years!$A:$A,Overview_Moving_Averages!$A44)</f>
        <v>0</v>
      </c>
      <c r="N44">
        <f>AVERAGEIFS(all_years!N:N,all_years!$Y:$Y, "&gt;="&amp;2006,all_years!$Y:$Y, "&lt;="&amp;2012,all_years!$A:$A,Overview_Moving_Averages!$A44)</f>
        <v>0</v>
      </c>
      <c r="O44">
        <f>AVERAGEIFS(all_years!O:O,all_years!$Y:$Y, "&gt;="&amp;2006,all_years!$Y:$Y, "&lt;="&amp;2012,all_years!$A:$A,Overview_Moving_Averages!$A44)</f>
        <v>0</v>
      </c>
      <c r="P44">
        <f>AVERAGEIFS(all_years!P:P,all_years!$Y:$Y, "&gt;="&amp;2006,all_years!$Y:$Y, "&lt;="&amp;2012,all_years!$A:$A,Overview_Moving_Averages!$A44)</f>
        <v>0</v>
      </c>
      <c r="Q44">
        <f>AVERAGEIFS(all_years!Q:Q,all_years!$Y:$Y, "&gt;="&amp;2006,all_years!$Y:$Y, "&lt;="&amp;2012,all_years!$A:$A,Overview_Moving_Averages!$A44)</f>
        <v>1073.2657142857145</v>
      </c>
      <c r="R44">
        <f>AVERAGEIFS(all_years!R:R,all_years!$Y:$Y, "&gt;="&amp;2006,all_years!$Y:$Y, "&lt;="&amp;2012,all_years!$A:$A,Overview_Moving_Averages!$A44)</f>
        <v>721.5</v>
      </c>
      <c r="S44">
        <f>AVERAGEIFS(all_years!S:S,all_years!$Y:$Y, "&gt;="&amp;2006,all_years!$Y:$Y, "&lt;="&amp;2012,all_years!$A:$A,Overview_Moving_Averages!$A44)</f>
        <v>0</v>
      </c>
      <c r="T44">
        <f>AVERAGEIFS(all_years!T:T,all_years!$Y:$Y, "&gt;="&amp;2006,all_years!$Y:$Y, "&lt;="&amp;2012,all_years!$A:$A,Overview_Moving_Averages!$A44)</f>
        <v>0</v>
      </c>
      <c r="U44">
        <f>AVERAGEIFS(all_years!U:U,all_years!$Y:$Y, "&gt;="&amp;2006,all_years!$Y:$Y, "&lt;="&amp;2012,all_years!$A:$A,Overview_Moving_Averages!$A44)</f>
        <v>19714.741428571429</v>
      </c>
      <c r="V44">
        <f>AVERAGEIFS(all_years!V:V,all_years!$Y:$Y, "&gt;="&amp;2006,all_years!$Y:$Y, "&lt;="&amp;2012,all_years!$A:$A,Overview_Moving_Averages!$A44)</f>
        <v>0</v>
      </c>
      <c r="W44">
        <f>AVERAGEIFS(all_years!W:W,all_years!$Y:$Y, "&gt;="&amp;2006,all_years!$Y:$Y, "&lt;="&amp;2012,all_years!$A:$A,Overview_Moving_Averages!$A44)</f>
        <v>9942.7142857142862</v>
      </c>
      <c r="X44">
        <f>AVERAGEIFS(all_years!X:X,all_years!$Y:$Y, "&gt;="&amp;2006,all_years!$Y:$Y, "&lt;="&amp;2012,all_years!$A:$A,Overview_Moving_Averages!$A44)</f>
        <v>34644.742857142861</v>
      </c>
      <c r="Y44">
        <v>2012</v>
      </c>
    </row>
    <row r="45" spans="1:25" x14ac:dyDescent="0.3">
      <c r="A45" s="1" t="s">
        <v>67</v>
      </c>
      <c r="B45">
        <f>AVERAGEIFS(all_years!B:B,all_years!$Y:$Y, "&gt;="&amp;2006,all_years!$Y:$Y, "&lt;="&amp;2012,all_years!$A:$A,Overview_Moving_Averages!$A45)</f>
        <v>0</v>
      </c>
      <c r="C45">
        <f>AVERAGEIFS(all_years!C:C,all_years!$Y:$Y, "&gt;="&amp;2006,all_years!$Y:$Y, "&lt;="&amp;2012,all_years!$A:$A,Overview_Moving_Averages!$A45)</f>
        <v>489.1471428571428</v>
      </c>
      <c r="D45">
        <f>AVERAGEIFS(all_years!D:D,all_years!$Y:$Y, "&gt;="&amp;2006,all_years!$Y:$Y, "&lt;="&amp;2012,all_years!$A:$A,Overview_Moving_Averages!$A45)</f>
        <v>0</v>
      </c>
      <c r="E45">
        <f>AVERAGEIFS(all_years!E:E,all_years!$Y:$Y, "&gt;="&amp;2006,all_years!$Y:$Y, "&lt;="&amp;2012,all_years!$A:$A,Overview_Moving_Averages!$A45)</f>
        <v>8809.51</v>
      </c>
      <c r="F45">
        <f>AVERAGEIFS(all_years!F:F,all_years!$Y:$Y, "&gt;="&amp;2006,all_years!$Y:$Y, "&lt;="&amp;2012,all_years!$A:$A,Overview_Moving_Averages!$A45)</f>
        <v>0</v>
      </c>
      <c r="G45">
        <f>AVERAGEIFS(all_years!G:G,all_years!$Y:$Y, "&gt;="&amp;2006,all_years!$Y:$Y, "&lt;="&amp;2012,all_years!$A:$A,Overview_Moving_Averages!$A45)</f>
        <v>0</v>
      </c>
      <c r="H45">
        <f>AVERAGEIFS(all_years!H:H,all_years!$Y:$Y, "&gt;="&amp;2006,all_years!$Y:$Y, "&lt;="&amp;2012,all_years!$A:$A,Overview_Moving_Averages!$A45)</f>
        <v>0</v>
      </c>
      <c r="I45">
        <f>AVERAGEIFS(all_years!I:I,all_years!$Y:$Y, "&gt;="&amp;2006,all_years!$Y:$Y, "&lt;="&amp;2012,all_years!$A:$A,Overview_Moving_Averages!$A45)</f>
        <v>0</v>
      </c>
      <c r="J45">
        <f>AVERAGEIFS(all_years!J:J,all_years!$Y:$Y, "&gt;="&amp;2006,all_years!$Y:$Y, "&lt;="&amp;2012,all_years!$A:$A,Overview_Moving_Averages!$A45)</f>
        <v>0</v>
      </c>
      <c r="K45">
        <f>AVERAGEIFS(all_years!K:K,all_years!$Y:$Y, "&gt;="&amp;2006,all_years!$Y:$Y, "&lt;="&amp;2012,all_years!$A:$A,Overview_Moving_Averages!$A45)</f>
        <v>0</v>
      </c>
      <c r="L45">
        <f>AVERAGEIFS(all_years!L:L,all_years!$Y:$Y, "&gt;="&amp;2006,all_years!$Y:$Y, "&lt;="&amp;2012,all_years!$A:$A,Overview_Moving_Averages!$A45)</f>
        <v>0</v>
      </c>
      <c r="M45">
        <f>AVERAGEIFS(all_years!M:M,all_years!$Y:$Y, "&gt;="&amp;2006,all_years!$Y:$Y, "&lt;="&amp;2012,all_years!$A:$A,Overview_Moving_Averages!$A45)</f>
        <v>0</v>
      </c>
      <c r="N45">
        <f>AVERAGEIFS(all_years!N:N,all_years!$Y:$Y, "&gt;="&amp;2006,all_years!$Y:$Y, "&lt;="&amp;2012,all_years!$A:$A,Overview_Moving_Averages!$A45)</f>
        <v>0</v>
      </c>
      <c r="O45">
        <f>AVERAGEIFS(all_years!O:O,all_years!$Y:$Y, "&gt;="&amp;2006,all_years!$Y:$Y, "&lt;="&amp;2012,all_years!$A:$A,Overview_Moving_Averages!$A45)</f>
        <v>0</v>
      </c>
      <c r="P45">
        <f>AVERAGEIFS(all_years!P:P,all_years!$Y:$Y, "&gt;="&amp;2006,all_years!$Y:$Y, "&lt;="&amp;2012,all_years!$A:$A,Overview_Moving_Averages!$A45)</f>
        <v>0</v>
      </c>
      <c r="Q45">
        <f>AVERAGEIFS(all_years!Q:Q,all_years!$Y:$Y, "&gt;="&amp;2006,all_years!$Y:$Y, "&lt;="&amp;2012,all_years!$A:$A,Overview_Moving_Averages!$A45)</f>
        <v>0</v>
      </c>
      <c r="R45">
        <f>AVERAGEIFS(all_years!R:R,all_years!$Y:$Y, "&gt;="&amp;2006,all_years!$Y:$Y, "&lt;="&amp;2012,all_years!$A:$A,Overview_Moving_Averages!$A45)</f>
        <v>2566.2142857142858</v>
      </c>
      <c r="S45">
        <f>AVERAGEIFS(all_years!S:S,all_years!$Y:$Y, "&gt;="&amp;2006,all_years!$Y:$Y, "&lt;="&amp;2012,all_years!$A:$A,Overview_Moving_Averages!$A45)</f>
        <v>0</v>
      </c>
      <c r="T45">
        <f>AVERAGEIFS(all_years!T:T,all_years!$Y:$Y, "&gt;="&amp;2006,all_years!$Y:$Y, "&lt;="&amp;2012,all_years!$A:$A,Overview_Moving_Averages!$A45)</f>
        <v>0</v>
      </c>
      <c r="U45">
        <f>AVERAGEIFS(all_years!U:U,all_years!$Y:$Y, "&gt;="&amp;2006,all_years!$Y:$Y, "&lt;="&amp;2012,all_years!$A:$A,Overview_Moving_Averages!$A45)</f>
        <v>0</v>
      </c>
      <c r="V45">
        <f>AVERAGEIFS(all_years!V:V,all_years!$Y:$Y, "&gt;="&amp;2006,all_years!$Y:$Y, "&lt;="&amp;2012,all_years!$A:$A,Overview_Moving_Averages!$A45)</f>
        <v>0</v>
      </c>
      <c r="W45">
        <f>AVERAGEIFS(all_years!W:W,all_years!$Y:$Y, "&gt;="&amp;2006,all_years!$Y:$Y, "&lt;="&amp;2012,all_years!$A:$A,Overview_Moving_Averages!$A45)</f>
        <v>0</v>
      </c>
      <c r="X45">
        <f>AVERAGEIFS(all_years!X:X,all_years!$Y:$Y, "&gt;="&amp;2006,all_years!$Y:$Y, "&lt;="&amp;2012,all_years!$A:$A,Overview_Moving_Averages!$A45)</f>
        <v>0</v>
      </c>
      <c r="Y45">
        <v>2012</v>
      </c>
    </row>
    <row r="46" spans="1:25" x14ac:dyDescent="0.3">
      <c r="A46" s="1" t="s">
        <v>68</v>
      </c>
      <c r="B46">
        <f>AVERAGEIFS(all_years!B:B,all_years!$Y:$Y, "&gt;="&amp;2006,all_years!$Y:$Y, "&lt;="&amp;2012,all_years!$A:$A,Overview_Moving_Averages!$A46)</f>
        <v>0</v>
      </c>
      <c r="C46">
        <f>AVERAGEIFS(all_years!C:C,all_years!$Y:$Y, "&gt;="&amp;2006,all_years!$Y:$Y, "&lt;="&amp;2012,all_years!$A:$A,Overview_Moving_Averages!$A46)</f>
        <v>0</v>
      </c>
      <c r="D46">
        <f>AVERAGEIFS(all_years!D:D,all_years!$Y:$Y, "&gt;="&amp;2006,all_years!$Y:$Y, "&lt;="&amp;2012,all_years!$A:$A,Overview_Moving_Averages!$A46)</f>
        <v>0</v>
      </c>
      <c r="E46">
        <f>AVERAGEIFS(all_years!E:E,all_years!$Y:$Y, "&gt;="&amp;2006,all_years!$Y:$Y, "&lt;="&amp;2012,all_years!$A:$A,Overview_Moving_Averages!$A46)</f>
        <v>0</v>
      </c>
      <c r="F46">
        <f>AVERAGEIFS(all_years!F:F,all_years!$Y:$Y, "&gt;="&amp;2006,all_years!$Y:$Y, "&lt;="&amp;2012,all_years!$A:$A,Overview_Moving_Averages!$A46)</f>
        <v>0</v>
      </c>
      <c r="G46">
        <f>AVERAGEIFS(all_years!G:G,all_years!$Y:$Y, "&gt;="&amp;2006,all_years!$Y:$Y, "&lt;="&amp;2012,all_years!$A:$A,Overview_Moving_Averages!$A46)</f>
        <v>74975.188571428575</v>
      </c>
      <c r="H46">
        <f>AVERAGEIFS(all_years!H:H,all_years!$Y:$Y, "&gt;="&amp;2006,all_years!$Y:$Y, "&lt;="&amp;2012,all_years!$A:$A,Overview_Moving_Averages!$A46)</f>
        <v>0</v>
      </c>
      <c r="I46">
        <f>AVERAGEIFS(all_years!I:I,all_years!$Y:$Y, "&gt;="&amp;2006,all_years!$Y:$Y, "&lt;="&amp;2012,all_years!$A:$A,Overview_Moving_Averages!$A46)</f>
        <v>0</v>
      </c>
      <c r="J46">
        <f>AVERAGEIFS(all_years!J:J,all_years!$Y:$Y, "&gt;="&amp;2006,all_years!$Y:$Y, "&lt;="&amp;2012,all_years!$A:$A,Overview_Moving_Averages!$A46)</f>
        <v>0</v>
      </c>
      <c r="K46">
        <f>AVERAGEIFS(all_years!K:K,all_years!$Y:$Y, "&gt;="&amp;2006,all_years!$Y:$Y, "&lt;="&amp;2012,all_years!$A:$A,Overview_Moving_Averages!$A46)</f>
        <v>0</v>
      </c>
      <c r="L46">
        <f>AVERAGEIFS(all_years!L:L,all_years!$Y:$Y, "&gt;="&amp;2006,all_years!$Y:$Y, "&lt;="&amp;2012,all_years!$A:$A,Overview_Moving_Averages!$A46)</f>
        <v>0</v>
      </c>
      <c r="M46">
        <f>AVERAGEIFS(all_years!M:M,all_years!$Y:$Y, "&gt;="&amp;2006,all_years!$Y:$Y, "&lt;="&amp;2012,all_years!$A:$A,Overview_Moving_Averages!$A46)</f>
        <v>0</v>
      </c>
      <c r="N46">
        <f>AVERAGEIFS(all_years!N:N,all_years!$Y:$Y, "&gt;="&amp;2006,all_years!$Y:$Y, "&lt;="&amp;2012,all_years!$A:$A,Overview_Moving_Averages!$A46)</f>
        <v>0</v>
      </c>
      <c r="O46">
        <f>AVERAGEIFS(all_years!O:O,all_years!$Y:$Y, "&gt;="&amp;2006,all_years!$Y:$Y, "&lt;="&amp;2012,all_years!$A:$A,Overview_Moving_Averages!$A46)</f>
        <v>0</v>
      </c>
      <c r="P46">
        <f>AVERAGEIFS(all_years!P:P,all_years!$Y:$Y, "&gt;="&amp;2006,all_years!$Y:$Y, "&lt;="&amp;2012,all_years!$A:$A,Overview_Moving_Averages!$A46)</f>
        <v>0</v>
      </c>
      <c r="Q46">
        <f>AVERAGEIFS(all_years!Q:Q,all_years!$Y:$Y, "&gt;="&amp;2006,all_years!$Y:$Y, "&lt;="&amp;2012,all_years!$A:$A,Overview_Moving_Averages!$A46)</f>
        <v>0</v>
      </c>
      <c r="R46">
        <f>AVERAGEIFS(all_years!R:R,all_years!$Y:$Y, "&gt;="&amp;2006,all_years!$Y:$Y, "&lt;="&amp;2012,all_years!$A:$A,Overview_Moving_Averages!$A46)</f>
        <v>0</v>
      </c>
      <c r="S46">
        <f>AVERAGEIFS(all_years!S:S,all_years!$Y:$Y, "&gt;="&amp;2006,all_years!$Y:$Y, "&lt;="&amp;2012,all_years!$A:$A,Overview_Moving_Averages!$A46)</f>
        <v>0</v>
      </c>
      <c r="T46">
        <f>AVERAGEIFS(all_years!T:T,all_years!$Y:$Y, "&gt;="&amp;2006,all_years!$Y:$Y, "&lt;="&amp;2012,all_years!$A:$A,Overview_Moving_Averages!$A46)</f>
        <v>0</v>
      </c>
      <c r="U46">
        <f>AVERAGEIFS(all_years!U:U,all_years!$Y:$Y, "&gt;="&amp;2006,all_years!$Y:$Y, "&lt;="&amp;2012,all_years!$A:$A,Overview_Moving_Averages!$A46)</f>
        <v>0</v>
      </c>
      <c r="V46">
        <f>AVERAGEIFS(all_years!V:V,all_years!$Y:$Y, "&gt;="&amp;2006,all_years!$Y:$Y, "&lt;="&amp;2012,all_years!$A:$A,Overview_Moving_Averages!$A46)</f>
        <v>0</v>
      </c>
      <c r="W46">
        <f>AVERAGEIFS(all_years!W:W,all_years!$Y:$Y, "&gt;="&amp;2006,all_years!$Y:$Y, "&lt;="&amp;2012,all_years!$A:$A,Overview_Moving_Averages!$A46)</f>
        <v>0</v>
      </c>
      <c r="X46">
        <f>AVERAGEIFS(all_years!X:X,all_years!$Y:$Y, "&gt;="&amp;2006,all_years!$Y:$Y, "&lt;="&amp;2012,all_years!$A:$A,Overview_Moving_Averages!$A46)</f>
        <v>3788.1428571428573</v>
      </c>
      <c r="Y46">
        <v>2012</v>
      </c>
    </row>
    <row r="47" spans="1:25" x14ac:dyDescent="0.3">
      <c r="A47" s="1" t="s">
        <v>69</v>
      </c>
      <c r="B47">
        <f>AVERAGEIFS(all_years!B:B,all_years!$Y:$Y, "&gt;="&amp;2006,all_years!$Y:$Y, "&lt;="&amp;2012,all_years!$A:$A,Overview_Moving_Averages!$A47)</f>
        <v>1.8028571428571429</v>
      </c>
      <c r="C47">
        <f>AVERAGEIFS(all_years!C:C,all_years!$Y:$Y, "&gt;="&amp;2006,all_years!$Y:$Y, "&lt;="&amp;2012,all_years!$A:$A,Overview_Moving_Averages!$A47)</f>
        <v>15719.10142857143</v>
      </c>
      <c r="D47">
        <f>AVERAGEIFS(all_years!D:D,all_years!$Y:$Y, "&gt;="&amp;2006,all_years!$Y:$Y, "&lt;="&amp;2012,all_years!$A:$A,Overview_Moving_Averages!$A47)</f>
        <v>58544.037142857145</v>
      </c>
      <c r="E47">
        <f>AVERAGEIFS(all_years!E:E,all_years!$Y:$Y, "&gt;="&amp;2006,all_years!$Y:$Y, "&lt;="&amp;2012,all_years!$A:$A,Overview_Moving_Averages!$A47)</f>
        <v>0</v>
      </c>
      <c r="F47">
        <f>AVERAGEIFS(all_years!F:F,all_years!$Y:$Y, "&gt;="&amp;2006,all_years!$Y:$Y, "&lt;="&amp;2012,all_years!$A:$A,Overview_Moving_Averages!$A47)</f>
        <v>0</v>
      </c>
      <c r="G47">
        <f>AVERAGEIFS(all_years!G:G,all_years!$Y:$Y, "&gt;="&amp;2006,all_years!$Y:$Y, "&lt;="&amp;2012,all_years!$A:$A,Overview_Moving_Averages!$A47)</f>
        <v>0</v>
      </c>
      <c r="H47">
        <f>AVERAGEIFS(all_years!H:H,all_years!$Y:$Y, "&gt;="&amp;2006,all_years!$Y:$Y, "&lt;="&amp;2012,all_years!$A:$A,Overview_Moving_Averages!$A47)</f>
        <v>2167.1428571428573</v>
      </c>
      <c r="I47">
        <f>AVERAGEIFS(all_years!I:I,all_years!$Y:$Y, "&gt;="&amp;2006,all_years!$Y:$Y, "&lt;="&amp;2012,all_years!$A:$A,Overview_Moving_Averages!$A47)</f>
        <v>17460.28428571429</v>
      </c>
      <c r="J47">
        <f>AVERAGEIFS(all_years!J:J,all_years!$Y:$Y, "&gt;="&amp;2006,all_years!$Y:$Y, "&lt;="&amp;2012,all_years!$A:$A,Overview_Moving_Averages!$A47)</f>
        <v>42003.988571428577</v>
      </c>
      <c r="K47">
        <f>AVERAGEIFS(all_years!K:K,all_years!$Y:$Y, "&gt;="&amp;2006,all_years!$Y:$Y, "&lt;="&amp;2012,all_years!$A:$A,Overview_Moving_Averages!$A47)</f>
        <v>0</v>
      </c>
      <c r="L47">
        <f>AVERAGEIFS(all_years!L:L,all_years!$Y:$Y, "&gt;="&amp;2006,all_years!$Y:$Y, "&lt;="&amp;2012,all_years!$A:$A,Overview_Moving_Averages!$A47)</f>
        <v>0</v>
      </c>
      <c r="M47">
        <f>AVERAGEIFS(all_years!M:M,all_years!$Y:$Y, "&gt;="&amp;2006,all_years!$Y:$Y, "&lt;="&amp;2012,all_years!$A:$A,Overview_Moving_Averages!$A47)</f>
        <v>79.727142857142866</v>
      </c>
      <c r="N47">
        <f>AVERAGEIFS(all_years!N:N,all_years!$Y:$Y, "&gt;="&amp;2006,all_years!$Y:$Y, "&lt;="&amp;2012,all_years!$A:$A,Overview_Moving_Averages!$A47)</f>
        <v>0</v>
      </c>
      <c r="O47">
        <f>AVERAGEIFS(all_years!O:O,all_years!$Y:$Y, "&gt;="&amp;2006,all_years!$Y:$Y, "&lt;="&amp;2012,all_years!$A:$A,Overview_Moving_Averages!$A47)</f>
        <v>0</v>
      </c>
      <c r="P47">
        <f>AVERAGEIFS(all_years!P:P,all_years!$Y:$Y, "&gt;="&amp;2006,all_years!$Y:$Y, "&lt;="&amp;2012,all_years!$A:$A,Overview_Moving_Averages!$A47)</f>
        <v>0</v>
      </c>
      <c r="Q47">
        <f>AVERAGEIFS(all_years!Q:Q,all_years!$Y:$Y, "&gt;="&amp;2006,all_years!$Y:$Y, "&lt;="&amp;2012,all_years!$A:$A,Overview_Moving_Averages!$A47)</f>
        <v>0</v>
      </c>
      <c r="R47">
        <f>AVERAGEIFS(all_years!R:R,all_years!$Y:$Y, "&gt;="&amp;2006,all_years!$Y:$Y, "&lt;="&amp;2012,all_years!$A:$A,Overview_Moving_Averages!$A47)</f>
        <v>0</v>
      </c>
      <c r="S47">
        <f>AVERAGEIFS(all_years!S:S,all_years!$Y:$Y, "&gt;="&amp;2006,all_years!$Y:$Y, "&lt;="&amp;2012,all_years!$A:$A,Overview_Moving_Averages!$A47)</f>
        <v>46561.428571428572</v>
      </c>
      <c r="T47">
        <f>AVERAGEIFS(all_years!T:T,all_years!$Y:$Y, "&gt;="&amp;2006,all_years!$Y:$Y, "&lt;="&amp;2012,all_years!$A:$A,Overview_Moving_Averages!$A47)</f>
        <v>100589.92857142857</v>
      </c>
      <c r="U47">
        <f>AVERAGEIFS(all_years!U:U,all_years!$Y:$Y, "&gt;="&amp;2006,all_years!$Y:$Y, "&lt;="&amp;2012,all_years!$A:$A,Overview_Moving_Averages!$A47)</f>
        <v>143.01428571428571</v>
      </c>
      <c r="V47">
        <f>AVERAGEIFS(all_years!V:V,all_years!$Y:$Y, "&gt;="&amp;2006,all_years!$Y:$Y, "&lt;="&amp;2012,all_years!$A:$A,Overview_Moving_Averages!$A47)</f>
        <v>0</v>
      </c>
      <c r="W47">
        <f>AVERAGEIFS(all_years!W:W,all_years!$Y:$Y, "&gt;="&amp;2006,all_years!$Y:$Y, "&lt;="&amp;2012,all_years!$A:$A,Overview_Moving_Averages!$A47)</f>
        <v>0</v>
      </c>
      <c r="X47">
        <f>AVERAGEIFS(all_years!X:X,all_years!$Y:$Y, "&gt;="&amp;2006,all_years!$Y:$Y, "&lt;="&amp;2012,all_years!$A:$A,Overview_Moving_Averages!$A47)</f>
        <v>10259.942857142858</v>
      </c>
      <c r="Y47">
        <v>2012</v>
      </c>
    </row>
    <row r="48" spans="1:25" x14ac:dyDescent="0.3">
      <c r="A48" s="1" t="s">
        <v>70</v>
      </c>
      <c r="B48">
        <f>AVERAGEIFS(all_years!B:B,all_years!$Y:$Y, "&gt;="&amp;2006,all_years!$Y:$Y, "&lt;="&amp;2012,all_years!$A:$A,Overview_Moving_Averages!$A48)</f>
        <v>0</v>
      </c>
      <c r="C48">
        <f>AVERAGEIFS(all_years!C:C,all_years!$Y:$Y, "&gt;="&amp;2006,all_years!$Y:$Y, "&lt;="&amp;2012,all_years!$A:$A,Overview_Moving_Averages!$A48)</f>
        <v>0</v>
      </c>
      <c r="D48">
        <f>AVERAGEIFS(all_years!D:D,all_years!$Y:$Y, "&gt;="&amp;2006,all_years!$Y:$Y, "&lt;="&amp;2012,all_years!$A:$A,Overview_Moving_Averages!$A48)</f>
        <v>0</v>
      </c>
      <c r="E48">
        <f>AVERAGEIFS(all_years!E:E,all_years!$Y:$Y, "&gt;="&amp;2006,all_years!$Y:$Y, "&lt;="&amp;2012,all_years!$A:$A,Overview_Moving_Averages!$A48)</f>
        <v>0</v>
      </c>
      <c r="F48">
        <f>AVERAGEIFS(all_years!F:F,all_years!$Y:$Y, "&gt;="&amp;2006,all_years!$Y:$Y, "&lt;="&amp;2012,all_years!$A:$A,Overview_Moving_Averages!$A48)</f>
        <v>0</v>
      </c>
      <c r="G48">
        <f>AVERAGEIFS(all_years!G:G,all_years!$Y:$Y, "&gt;="&amp;2006,all_years!$Y:$Y, "&lt;="&amp;2012,all_years!$A:$A,Overview_Moving_Averages!$A48)</f>
        <v>0</v>
      </c>
      <c r="H48">
        <f>AVERAGEIFS(all_years!H:H,all_years!$Y:$Y, "&gt;="&amp;2006,all_years!$Y:$Y, "&lt;="&amp;2012,all_years!$A:$A,Overview_Moving_Averages!$A48)</f>
        <v>0</v>
      </c>
      <c r="I48">
        <f>AVERAGEIFS(all_years!I:I,all_years!$Y:$Y, "&gt;="&amp;2006,all_years!$Y:$Y, "&lt;="&amp;2012,all_years!$A:$A,Overview_Moving_Averages!$A48)</f>
        <v>0</v>
      </c>
      <c r="J48">
        <f>AVERAGEIFS(all_years!J:J,all_years!$Y:$Y, "&gt;="&amp;2006,all_years!$Y:$Y, "&lt;="&amp;2012,all_years!$A:$A,Overview_Moving_Averages!$A48)</f>
        <v>0</v>
      </c>
      <c r="K48">
        <f>AVERAGEIFS(all_years!K:K,all_years!$Y:$Y, "&gt;="&amp;2006,all_years!$Y:$Y, "&lt;="&amp;2012,all_years!$A:$A,Overview_Moving_Averages!$A48)</f>
        <v>0</v>
      </c>
      <c r="L48">
        <f>AVERAGEIFS(all_years!L:L,all_years!$Y:$Y, "&gt;="&amp;2006,all_years!$Y:$Y, "&lt;="&amp;2012,all_years!$A:$A,Overview_Moving_Averages!$A48)</f>
        <v>0</v>
      </c>
      <c r="M48">
        <f>AVERAGEIFS(all_years!M:M,all_years!$Y:$Y, "&gt;="&amp;2006,all_years!$Y:$Y, "&lt;="&amp;2012,all_years!$A:$A,Overview_Moving_Averages!$A48)</f>
        <v>0</v>
      </c>
      <c r="N48">
        <f>AVERAGEIFS(all_years!N:N,all_years!$Y:$Y, "&gt;="&amp;2006,all_years!$Y:$Y, "&lt;="&amp;2012,all_years!$A:$A,Overview_Moving_Averages!$A48)</f>
        <v>0</v>
      </c>
      <c r="O48">
        <f>AVERAGEIFS(all_years!O:O,all_years!$Y:$Y, "&gt;="&amp;2006,all_years!$Y:$Y, "&lt;="&amp;2012,all_years!$A:$A,Overview_Moving_Averages!$A48)</f>
        <v>21871.571428571428</v>
      </c>
      <c r="P48">
        <f>AVERAGEIFS(all_years!P:P,all_years!$Y:$Y, "&gt;="&amp;2006,all_years!$Y:$Y, "&lt;="&amp;2012,all_years!$A:$A,Overview_Moving_Averages!$A48)</f>
        <v>0</v>
      </c>
      <c r="Q48">
        <f>AVERAGEIFS(all_years!Q:Q,all_years!$Y:$Y, "&gt;="&amp;2006,all_years!$Y:$Y, "&lt;="&amp;2012,all_years!$A:$A,Overview_Moving_Averages!$A48)</f>
        <v>0</v>
      </c>
      <c r="R48">
        <f>AVERAGEIFS(all_years!R:R,all_years!$Y:$Y, "&gt;="&amp;2006,all_years!$Y:$Y, "&lt;="&amp;2012,all_years!$A:$A,Overview_Moving_Averages!$A48)</f>
        <v>0</v>
      </c>
      <c r="S48">
        <f>AVERAGEIFS(all_years!S:S,all_years!$Y:$Y, "&gt;="&amp;2006,all_years!$Y:$Y, "&lt;="&amp;2012,all_years!$A:$A,Overview_Moving_Averages!$A48)</f>
        <v>0</v>
      </c>
      <c r="T48">
        <f>AVERAGEIFS(all_years!T:T,all_years!$Y:$Y, "&gt;="&amp;2006,all_years!$Y:$Y, "&lt;="&amp;2012,all_years!$A:$A,Overview_Moving_Averages!$A48)</f>
        <v>0</v>
      </c>
      <c r="U48">
        <f>AVERAGEIFS(all_years!U:U,all_years!$Y:$Y, "&gt;="&amp;2006,all_years!$Y:$Y, "&lt;="&amp;2012,all_years!$A:$A,Overview_Moving_Averages!$A48)</f>
        <v>0</v>
      </c>
      <c r="V48">
        <f>AVERAGEIFS(all_years!V:V,all_years!$Y:$Y, "&gt;="&amp;2006,all_years!$Y:$Y, "&lt;="&amp;2012,all_years!$A:$A,Overview_Moving_Averages!$A48)</f>
        <v>0</v>
      </c>
      <c r="W48">
        <f>AVERAGEIFS(all_years!W:W,all_years!$Y:$Y, "&gt;="&amp;2006,all_years!$Y:$Y, "&lt;="&amp;2012,all_years!$A:$A,Overview_Moving_Averages!$A48)</f>
        <v>0</v>
      </c>
      <c r="X48">
        <f>AVERAGEIFS(all_years!X:X,all_years!$Y:$Y, "&gt;="&amp;2006,all_years!$Y:$Y, "&lt;="&amp;2012,all_years!$A:$A,Overview_Moving_Averages!$A48)</f>
        <v>0</v>
      </c>
      <c r="Y48">
        <v>2012</v>
      </c>
    </row>
    <row r="49" spans="1:25" x14ac:dyDescent="0.3">
      <c r="A49" s="1" t="s">
        <v>71</v>
      </c>
      <c r="B49">
        <f>AVERAGEIFS(all_years!B:B,all_years!$Y:$Y, "&gt;="&amp;2006,all_years!$Y:$Y, "&lt;="&amp;2012,all_years!$A:$A,Overview_Moving_Averages!$A49)</f>
        <v>0</v>
      </c>
      <c r="C49">
        <f>AVERAGEIFS(all_years!C:C,all_years!$Y:$Y, "&gt;="&amp;2006,all_years!$Y:$Y, "&lt;="&amp;2012,all_years!$A:$A,Overview_Moving_Averages!$A49)</f>
        <v>2323.482857142857</v>
      </c>
      <c r="D49">
        <f>AVERAGEIFS(all_years!D:D,all_years!$Y:$Y, "&gt;="&amp;2006,all_years!$Y:$Y, "&lt;="&amp;2012,all_years!$A:$A,Overview_Moving_Averages!$A49)</f>
        <v>0</v>
      </c>
      <c r="E49">
        <f>AVERAGEIFS(all_years!E:E,all_years!$Y:$Y, "&gt;="&amp;2006,all_years!$Y:$Y, "&lt;="&amp;2012,all_years!$A:$A,Overview_Moving_Averages!$A49)</f>
        <v>0</v>
      </c>
      <c r="F49">
        <f>AVERAGEIFS(all_years!F:F,all_years!$Y:$Y, "&gt;="&amp;2006,all_years!$Y:$Y, "&lt;="&amp;2012,all_years!$A:$A,Overview_Moving_Averages!$A49)</f>
        <v>0</v>
      </c>
      <c r="G49">
        <f>AVERAGEIFS(all_years!G:G,all_years!$Y:$Y, "&gt;="&amp;2006,all_years!$Y:$Y, "&lt;="&amp;2012,all_years!$A:$A,Overview_Moving_Averages!$A49)</f>
        <v>0</v>
      </c>
      <c r="H49">
        <f>AVERAGEIFS(all_years!H:H,all_years!$Y:$Y, "&gt;="&amp;2006,all_years!$Y:$Y, "&lt;="&amp;2012,all_years!$A:$A,Overview_Moving_Averages!$A49)</f>
        <v>701.14285714285711</v>
      </c>
      <c r="I49">
        <f>AVERAGEIFS(all_years!I:I,all_years!$Y:$Y, "&gt;="&amp;2006,all_years!$Y:$Y, "&lt;="&amp;2012,all_years!$A:$A,Overview_Moving_Averages!$A49)</f>
        <v>347.56285714285713</v>
      </c>
      <c r="J49">
        <f>AVERAGEIFS(all_years!J:J,all_years!$Y:$Y, "&gt;="&amp;2006,all_years!$Y:$Y, "&lt;="&amp;2012,all_years!$A:$A,Overview_Moving_Averages!$A49)</f>
        <v>14296.800000000001</v>
      </c>
      <c r="K49">
        <f>AVERAGEIFS(all_years!K:K,all_years!$Y:$Y, "&gt;="&amp;2006,all_years!$Y:$Y, "&lt;="&amp;2012,all_years!$A:$A,Overview_Moving_Averages!$A49)</f>
        <v>0</v>
      </c>
      <c r="L49">
        <f>AVERAGEIFS(all_years!L:L,all_years!$Y:$Y, "&gt;="&amp;2006,all_years!$Y:$Y, "&lt;="&amp;2012,all_years!$A:$A,Overview_Moving_Averages!$A49)</f>
        <v>0</v>
      </c>
      <c r="M49">
        <f>AVERAGEIFS(all_years!M:M,all_years!$Y:$Y, "&gt;="&amp;2006,all_years!$Y:$Y, "&lt;="&amp;2012,all_years!$A:$A,Overview_Moving_Averages!$A49)</f>
        <v>11977.668571428572</v>
      </c>
      <c r="N49">
        <f>AVERAGEIFS(all_years!N:N,all_years!$Y:$Y, "&gt;="&amp;2006,all_years!$Y:$Y, "&lt;="&amp;2012,all_years!$A:$A,Overview_Moving_Averages!$A49)</f>
        <v>0</v>
      </c>
      <c r="O49">
        <f>AVERAGEIFS(all_years!O:O,all_years!$Y:$Y, "&gt;="&amp;2006,all_years!$Y:$Y, "&lt;="&amp;2012,all_years!$A:$A,Overview_Moving_Averages!$A49)</f>
        <v>0</v>
      </c>
      <c r="P49">
        <f>AVERAGEIFS(all_years!P:P,all_years!$Y:$Y, "&gt;="&amp;2006,all_years!$Y:$Y, "&lt;="&amp;2012,all_years!$A:$A,Overview_Moving_Averages!$A49)</f>
        <v>0</v>
      </c>
      <c r="Q49">
        <f>AVERAGEIFS(all_years!Q:Q,all_years!$Y:$Y, "&gt;="&amp;2006,all_years!$Y:$Y, "&lt;="&amp;2012,all_years!$A:$A,Overview_Moving_Averages!$A49)</f>
        <v>0</v>
      </c>
      <c r="R49">
        <f>AVERAGEIFS(all_years!R:R,all_years!$Y:$Y, "&gt;="&amp;2006,all_years!$Y:$Y, "&lt;="&amp;2012,all_years!$A:$A,Overview_Moving_Averages!$A49)</f>
        <v>0</v>
      </c>
      <c r="S49">
        <f>AVERAGEIFS(all_years!S:S,all_years!$Y:$Y, "&gt;="&amp;2006,all_years!$Y:$Y, "&lt;="&amp;2012,all_years!$A:$A,Overview_Moving_Averages!$A49)</f>
        <v>4857</v>
      </c>
      <c r="T49">
        <f>AVERAGEIFS(all_years!T:T,all_years!$Y:$Y, "&gt;="&amp;2006,all_years!$Y:$Y, "&lt;="&amp;2012,all_years!$A:$A,Overview_Moving_Averages!$A49)</f>
        <v>0.9285714285714286</v>
      </c>
      <c r="U49">
        <f>AVERAGEIFS(all_years!U:U,all_years!$Y:$Y, "&gt;="&amp;2006,all_years!$Y:$Y, "&lt;="&amp;2012,all_years!$A:$A,Overview_Moving_Averages!$A49)</f>
        <v>0</v>
      </c>
      <c r="V49">
        <f>AVERAGEIFS(all_years!V:V,all_years!$Y:$Y, "&gt;="&amp;2006,all_years!$Y:$Y, "&lt;="&amp;2012,all_years!$A:$A,Overview_Moving_Averages!$A49)</f>
        <v>0</v>
      </c>
      <c r="W49">
        <f>AVERAGEIFS(all_years!W:W,all_years!$Y:$Y, "&gt;="&amp;2006,all_years!$Y:$Y, "&lt;="&amp;2012,all_years!$A:$A,Overview_Moving_Averages!$A49)</f>
        <v>0</v>
      </c>
      <c r="X49">
        <f>AVERAGEIFS(all_years!X:X,all_years!$Y:$Y, "&gt;="&amp;2006,all_years!$Y:$Y, "&lt;="&amp;2012,all_years!$A:$A,Overview_Moving_Averages!$A49)</f>
        <v>0</v>
      </c>
      <c r="Y49">
        <v>2012</v>
      </c>
    </row>
    <row r="50" spans="1:25" x14ac:dyDescent="0.3">
      <c r="A50" s="1" t="s">
        <v>72</v>
      </c>
      <c r="B50">
        <f>AVERAGEIFS(all_years!B:B,all_years!$Y:$Y, "&gt;="&amp;2006,all_years!$Y:$Y, "&lt;="&amp;2012,all_years!$A:$A,Overview_Moving_Averages!$A50)</f>
        <v>0</v>
      </c>
      <c r="C50">
        <f>AVERAGEIFS(all_years!C:C,all_years!$Y:$Y, "&gt;="&amp;2006,all_years!$Y:$Y, "&lt;="&amp;2012,all_years!$A:$A,Overview_Moving_Averages!$A50)</f>
        <v>191.07571428571427</v>
      </c>
      <c r="D50">
        <f>AVERAGEIFS(all_years!D:D,all_years!$Y:$Y, "&gt;="&amp;2006,all_years!$Y:$Y, "&lt;="&amp;2012,all_years!$A:$A,Overview_Moving_Averages!$A50)</f>
        <v>0</v>
      </c>
      <c r="E50">
        <f>AVERAGEIFS(all_years!E:E,all_years!$Y:$Y, "&gt;="&amp;2006,all_years!$Y:$Y, "&lt;="&amp;2012,all_years!$A:$A,Overview_Moving_Averages!$A50)</f>
        <v>0</v>
      </c>
      <c r="F50">
        <f>AVERAGEIFS(all_years!F:F,all_years!$Y:$Y, "&gt;="&amp;2006,all_years!$Y:$Y, "&lt;="&amp;2012,all_years!$A:$A,Overview_Moving_Averages!$A50)</f>
        <v>0</v>
      </c>
      <c r="G50">
        <f>AVERAGEIFS(all_years!G:G,all_years!$Y:$Y, "&gt;="&amp;2006,all_years!$Y:$Y, "&lt;="&amp;2012,all_years!$A:$A,Overview_Moving_Averages!$A50)</f>
        <v>0</v>
      </c>
      <c r="H50">
        <f>AVERAGEIFS(all_years!H:H,all_years!$Y:$Y, "&gt;="&amp;2006,all_years!$Y:$Y, "&lt;="&amp;2012,all_years!$A:$A,Overview_Moving_Averages!$A50)</f>
        <v>0.5714285714285714</v>
      </c>
      <c r="I50">
        <f>AVERAGEIFS(all_years!I:I,all_years!$Y:$Y, "&gt;="&amp;2006,all_years!$Y:$Y, "&lt;="&amp;2012,all_years!$A:$A,Overview_Moving_Averages!$A50)</f>
        <v>255.50857142857143</v>
      </c>
      <c r="J50">
        <f>AVERAGEIFS(all_years!J:J,all_years!$Y:$Y, "&gt;="&amp;2006,all_years!$Y:$Y, "&lt;="&amp;2012,all_years!$A:$A,Overview_Moving_Averages!$A50)</f>
        <v>4839.4042857142858</v>
      </c>
      <c r="K50">
        <f>AVERAGEIFS(all_years!K:K,all_years!$Y:$Y, "&gt;="&amp;2006,all_years!$Y:$Y, "&lt;="&amp;2012,all_years!$A:$A,Overview_Moving_Averages!$A50)</f>
        <v>0</v>
      </c>
      <c r="L50">
        <f>AVERAGEIFS(all_years!L:L,all_years!$Y:$Y, "&gt;="&amp;2006,all_years!$Y:$Y, "&lt;="&amp;2012,all_years!$A:$A,Overview_Moving_Averages!$A50)</f>
        <v>0</v>
      </c>
      <c r="M50">
        <f>AVERAGEIFS(all_years!M:M,all_years!$Y:$Y, "&gt;="&amp;2006,all_years!$Y:$Y, "&lt;="&amp;2012,all_years!$A:$A,Overview_Moving_Averages!$A50)</f>
        <v>8309.5528571428567</v>
      </c>
      <c r="N50">
        <f>AVERAGEIFS(all_years!N:N,all_years!$Y:$Y, "&gt;="&amp;2006,all_years!$Y:$Y, "&lt;="&amp;2012,all_years!$A:$A,Overview_Moving_Averages!$A50)</f>
        <v>1</v>
      </c>
      <c r="O50">
        <f>AVERAGEIFS(all_years!O:O,all_years!$Y:$Y, "&gt;="&amp;2006,all_years!$Y:$Y, "&lt;="&amp;2012,all_years!$A:$A,Overview_Moving_Averages!$A50)</f>
        <v>0</v>
      </c>
      <c r="P50">
        <f>AVERAGEIFS(all_years!P:P,all_years!$Y:$Y, "&gt;="&amp;2006,all_years!$Y:$Y, "&lt;="&amp;2012,all_years!$A:$A,Overview_Moving_Averages!$A50)</f>
        <v>0</v>
      </c>
      <c r="Q50">
        <f>AVERAGEIFS(all_years!Q:Q,all_years!$Y:$Y, "&gt;="&amp;2006,all_years!$Y:$Y, "&lt;="&amp;2012,all_years!$A:$A,Overview_Moving_Averages!$A50)</f>
        <v>0</v>
      </c>
      <c r="R50">
        <f>AVERAGEIFS(all_years!R:R,all_years!$Y:$Y, "&gt;="&amp;2006,all_years!$Y:$Y, "&lt;="&amp;2012,all_years!$A:$A,Overview_Moving_Averages!$A50)</f>
        <v>0</v>
      </c>
      <c r="S50">
        <f>AVERAGEIFS(all_years!S:S,all_years!$Y:$Y, "&gt;="&amp;2006,all_years!$Y:$Y, "&lt;="&amp;2012,all_years!$A:$A,Overview_Moving_Averages!$A50)</f>
        <v>510</v>
      </c>
      <c r="T50">
        <f>AVERAGEIFS(all_years!T:T,all_years!$Y:$Y, "&gt;="&amp;2006,all_years!$Y:$Y, "&lt;="&amp;2012,all_years!$A:$A,Overview_Moving_Averages!$A50)</f>
        <v>0</v>
      </c>
      <c r="U50">
        <f>AVERAGEIFS(all_years!U:U,all_years!$Y:$Y, "&gt;="&amp;2006,all_years!$Y:$Y, "&lt;="&amp;2012,all_years!$A:$A,Overview_Moving_Averages!$A50)</f>
        <v>0</v>
      </c>
      <c r="V50">
        <f>AVERAGEIFS(all_years!V:V,all_years!$Y:$Y, "&gt;="&amp;2006,all_years!$Y:$Y, "&lt;="&amp;2012,all_years!$A:$A,Overview_Moving_Averages!$A50)</f>
        <v>0</v>
      </c>
      <c r="W50">
        <f>AVERAGEIFS(all_years!W:W,all_years!$Y:$Y, "&gt;="&amp;2006,all_years!$Y:$Y, "&lt;="&amp;2012,all_years!$A:$A,Overview_Moving_Averages!$A50)</f>
        <v>0</v>
      </c>
      <c r="X50">
        <f>AVERAGEIFS(all_years!X:X,all_years!$Y:$Y, "&gt;="&amp;2006,all_years!$Y:$Y, "&lt;="&amp;2012,all_years!$A:$A,Overview_Moving_Averages!$A50)</f>
        <v>0</v>
      </c>
      <c r="Y50">
        <v>2012</v>
      </c>
    </row>
    <row r="51" spans="1:25" x14ac:dyDescent="0.3">
      <c r="A51" s="1" t="s">
        <v>73</v>
      </c>
      <c r="B51">
        <f>AVERAGEIFS(all_years!B:B,all_years!$Y:$Y, "&gt;="&amp;2006,all_years!$Y:$Y, "&lt;="&amp;2012,all_years!$A:$A,Overview_Moving_Averages!$A51)</f>
        <v>0</v>
      </c>
      <c r="C51">
        <f>AVERAGEIFS(all_years!C:C,all_years!$Y:$Y, "&gt;="&amp;2006,all_years!$Y:$Y, "&lt;="&amp;2012,all_years!$A:$A,Overview_Moving_Averages!$A51)</f>
        <v>0</v>
      </c>
      <c r="D51">
        <f>AVERAGEIFS(all_years!D:D,all_years!$Y:$Y, "&gt;="&amp;2006,all_years!$Y:$Y, "&lt;="&amp;2012,all_years!$A:$A,Overview_Moving_Averages!$A51)</f>
        <v>0</v>
      </c>
      <c r="E51">
        <f>AVERAGEIFS(all_years!E:E,all_years!$Y:$Y, "&gt;="&amp;2006,all_years!$Y:$Y, "&lt;="&amp;2012,all_years!$A:$A,Overview_Moving_Averages!$A51)</f>
        <v>0</v>
      </c>
      <c r="F51">
        <f>AVERAGEIFS(all_years!F:F,all_years!$Y:$Y, "&gt;="&amp;2006,all_years!$Y:$Y, "&lt;="&amp;2012,all_years!$A:$A,Overview_Moving_Averages!$A51)</f>
        <v>0</v>
      </c>
      <c r="G51">
        <f>AVERAGEIFS(all_years!G:G,all_years!$Y:$Y, "&gt;="&amp;2006,all_years!$Y:$Y, "&lt;="&amp;2012,all_years!$A:$A,Overview_Moving_Averages!$A51)</f>
        <v>0</v>
      </c>
      <c r="H51">
        <f>AVERAGEIFS(all_years!H:H,all_years!$Y:$Y, "&gt;="&amp;2006,all_years!$Y:$Y, "&lt;="&amp;2012,all_years!$A:$A,Overview_Moving_Averages!$A51)</f>
        <v>0.5714285714285714</v>
      </c>
      <c r="I51">
        <f>AVERAGEIFS(all_years!I:I,all_years!$Y:$Y, "&gt;="&amp;2006,all_years!$Y:$Y, "&lt;="&amp;2012,all_years!$A:$A,Overview_Moving_Averages!$A51)</f>
        <v>0</v>
      </c>
      <c r="J51">
        <f>AVERAGEIFS(all_years!J:J,all_years!$Y:$Y, "&gt;="&amp;2006,all_years!$Y:$Y, "&lt;="&amp;2012,all_years!$A:$A,Overview_Moving_Averages!$A51)</f>
        <v>4828.6857142857143</v>
      </c>
      <c r="K51">
        <f>AVERAGEIFS(all_years!K:K,all_years!$Y:$Y, "&gt;="&amp;2006,all_years!$Y:$Y, "&lt;="&amp;2012,all_years!$A:$A,Overview_Moving_Averages!$A51)</f>
        <v>0</v>
      </c>
      <c r="L51">
        <f>AVERAGEIFS(all_years!L:L,all_years!$Y:$Y, "&gt;="&amp;2006,all_years!$Y:$Y, "&lt;="&amp;2012,all_years!$A:$A,Overview_Moving_Averages!$A51)</f>
        <v>0</v>
      </c>
      <c r="M51">
        <f>AVERAGEIFS(all_years!M:M,all_years!$Y:$Y, "&gt;="&amp;2006,all_years!$Y:$Y, "&lt;="&amp;2012,all_years!$A:$A,Overview_Moving_Averages!$A51)</f>
        <v>667.77285714285711</v>
      </c>
      <c r="N51">
        <f>AVERAGEIFS(all_years!N:N,all_years!$Y:$Y, "&gt;="&amp;2006,all_years!$Y:$Y, "&lt;="&amp;2012,all_years!$A:$A,Overview_Moving_Averages!$A51)</f>
        <v>1</v>
      </c>
      <c r="O51">
        <f>AVERAGEIFS(all_years!O:O,all_years!$Y:$Y, "&gt;="&amp;2006,all_years!$Y:$Y, "&lt;="&amp;2012,all_years!$A:$A,Overview_Moving_Averages!$A51)</f>
        <v>0</v>
      </c>
      <c r="P51">
        <f>AVERAGEIFS(all_years!P:P,all_years!$Y:$Y, "&gt;="&amp;2006,all_years!$Y:$Y, "&lt;="&amp;2012,all_years!$A:$A,Overview_Moving_Averages!$A51)</f>
        <v>0</v>
      </c>
      <c r="Q51">
        <f>AVERAGEIFS(all_years!Q:Q,all_years!$Y:$Y, "&gt;="&amp;2006,all_years!$Y:$Y, "&lt;="&amp;2012,all_years!$A:$A,Overview_Moving_Averages!$A51)</f>
        <v>0</v>
      </c>
      <c r="R51">
        <f>AVERAGEIFS(all_years!R:R,all_years!$Y:$Y, "&gt;="&amp;2006,all_years!$Y:$Y, "&lt;="&amp;2012,all_years!$A:$A,Overview_Moving_Averages!$A51)</f>
        <v>0</v>
      </c>
      <c r="S51">
        <f>AVERAGEIFS(all_years!S:S,all_years!$Y:$Y, "&gt;="&amp;2006,all_years!$Y:$Y, "&lt;="&amp;2012,all_years!$A:$A,Overview_Moving_Averages!$A51)</f>
        <v>0</v>
      </c>
      <c r="T51">
        <f>AVERAGEIFS(all_years!T:T,all_years!$Y:$Y, "&gt;="&amp;2006,all_years!$Y:$Y, "&lt;="&amp;2012,all_years!$A:$A,Overview_Moving_Averages!$A51)</f>
        <v>0</v>
      </c>
      <c r="U51">
        <f>AVERAGEIFS(all_years!U:U,all_years!$Y:$Y, "&gt;="&amp;2006,all_years!$Y:$Y, "&lt;="&amp;2012,all_years!$A:$A,Overview_Moving_Averages!$A51)</f>
        <v>0</v>
      </c>
      <c r="V51">
        <f>AVERAGEIFS(all_years!V:V,all_years!$Y:$Y, "&gt;="&amp;2006,all_years!$Y:$Y, "&lt;="&amp;2012,all_years!$A:$A,Overview_Moving_Averages!$A51)</f>
        <v>0</v>
      </c>
      <c r="W51">
        <f>AVERAGEIFS(all_years!W:W,all_years!$Y:$Y, "&gt;="&amp;2006,all_years!$Y:$Y, "&lt;="&amp;2012,all_years!$A:$A,Overview_Moving_Averages!$A51)</f>
        <v>0</v>
      </c>
      <c r="X51">
        <f>AVERAGEIFS(all_years!X:X,all_years!$Y:$Y, "&gt;="&amp;2006,all_years!$Y:$Y, "&lt;="&amp;2012,all_years!$A:$A,Overview_Moving_Averages!$A51)</f>
        <v>0</v>
      </c>
      <c r="Y51">
        <v>2012</v>
      </c>
    </row>
    <row r="52" spans="1:25" x14ac:dyDescent="0.3">
      <c r="A52" s="1" t="s">
        <v>74</v>
      </c>
      <c r="B52">
        <f>AVERAGEIFS(all_years!B:B,all_years!$Y:$Y, "&gt;="&amp;2006,all_years!$Y:$Y, "&lt;="&amp;2012,all_years!$A:$A,Overview_Moving_Averages!$A52)</f>
        <v>63.457142857142856</v>
      </c>
      <c r="C52">
        <f>AVERAGEIFS(all_years!C:C,all_years!$Y:$Y, "&gt;="&amp;2006,all_years!$Y:$Y, "&lt;="&amp;2012,all_years!$A:$A,Overview_Moving_Averages!$A52)</f>
        <v>241.69714285714286</v>
      </c>
      <c r="D52">
        <f>AVERAGEIFS(all_years!D:D,all_years!$Y:$Y, "&gt;="&amp;2006,all_years!$Y:$Y, "&lt;="&amp;2012,all_years!$A:$A,Overview_Moving_Averages!$A52)</f>
        <v>1495.8785714285714</v>
      </c>
      <c r="E52">
        <f>AVERAGEIFS(all_years!E:E,all_years!$Y:$Y, "&gt;="&amp;2006,all_years!$Y:$Y, "&lt;="&amp;2012,all_years!$A:$A,Overview_Moving_Averages!$A52)</f>
        <v>0</v>
      </c>
      <c r="F52">
        <f>AVERAGEIFS(all_years!F:F,all_years!$Y:$Y, "&gt;="&amp;2006,all_years!$Y:$Y, "&lt;="&amp;2012,all_years!$A:$A,Overview_Moving_Averages!$A52)</f>
        <v>10917.894285714285</v>
      </c>
      <c r="G52">
        <f>AVERAGEIFS(all_years!G:G,all_years!$Y:$Y, "&gt;="&amp;2006,all_years!$Y:$Y, "&lt;="&amp;2012,all_years!$A:$A,Overview_Moving_Averages!$A52)</f>
        <v>0</v>
      </c>
      <c r="H52">
        <f>AVERAGEIFS(all_years!H:H,all_years!$Y:$Y, "&gt;="&amp;2006,all_years!$Y:$Y, "&lt;="&amp;2012,all_years!$A:$A,Overview_Moving_Averages!$A52)</f>
        <v>11.142857142857142</v>
      </c>
      <c r="I52">
        <f>AVERAGEIFS(all_years!I:I,all_years!$Y:$Y, "&gt;="&amp;2006,all_years!$Y:$Y, "&lt;="&amp;2012,all_years!$A:$A,Overview_Moving_Averages!$A52)</f>
        <v>11467.622857142856</v>
      </c>
      <c r="J52">
        <f>AVERAGEIFS(all_years!J:J,all_years!$Y:$Y, "&gt;="&amp;2006,all_years!$Y:$Y, "&lt;="&amp;2012,all_years!$A:$A,Overview_Moving_Averages!$A52)</f>
        <v>6350.2242857142846</v>
      </c>
      <c r="K52">
        <f>AVERAGEIFS(all_years!K:K,all_years!$Y:$Y, "&gt;="&amp;2006,all_years!$Y:$Y, "&lt;="&amp;2012,all_years!$A:$A,Overview_Moving_Averages!$A52)</f>
        <v>0</v>
      </c>
      <c r="L52">
        <f>AVERAGEIFS(all_years!L:L,all_years!$Y:$Y, "&gt;="&amp;2006,all_years!$Y:$Y, "&lt;="&amp;2012,all_years!$A:$A,Overview_Moving_Averages!$A52)</f>
        <v>0</v>
      </c>
      <c r="M52">
        <f>AVERAGEIFS(all_years!M:M,all_years!$Y:$Y, "&gt;="&amp;2006,all_years!$Y:$Y, "&lt;="&amp;2012,all_years!$A:$A,Overview_Moving_Averages!$A52)</f>
        <v>1133.0614285714287</v>
      </c>
      <c r="N52">
        <f>AVERAGEIFS(all_years!N:N,all_years!$Y:$Y, "&gt;="&amp;2006,all_years!$Y:$Y, "&lt;="&amp;2012,all_years!$A:$A,Overview_Moving_Averages!$A52)</f>
        <v>0</v>
      </c>
      <c r="O52">
        <f>AVERAGEIFS(all_years!O:O,all_years!$Y:$Y, "&gt;="&amp;2006,all_years!$Y:$Y, "&lt;="&amp;2012,all_years!$A:$A,Overview_Moving_Averages!$A52)</f>
        <v>0</v>
      </c>
      <c r="P52">
        <f>AVERAGEIFS(all_years!P:P,all_years!$Y:$Y, "&gt;="&amp;2006,all_years!$Y:$Y, "&lt;="&amp;2012,all_years!$A:$A,Overview_Moving_Averages!$A52)</f>
        <v>0</v>
      </c>
      <c r="Q52">
        <f>AVERAGEIFS(all_years!Q:Q,all_years!$Y:$Y, "&gt;="&amp;2006,all_years!$Y:$Y, "&lt;="&amp;2012,all_years!$A:$A,Overview_Moving_Averages!$A52)</f>
        <v>0</v>
      </c>
      <c r="R52">
        <f>AVERAGEIFS(all_years!R:R,all_years!$Y:$Y, "&gt;="&amp;2006,all_years!$Y:$Y, "&lt;="&amp;2012,all_years!$A:$A,Overview_Moving_Averages!$A52)</f>
        <v>0</v>
      </c>
      <c r="S52">
        <f>AVERAGEIFS(all_years!S:S,all_years!$Y:$Y, "&gt;="&amp;2006,all_years!$Y:$Y, "&lt;="&amp;2012,all_years!$A:$A,Overview_Moving_Averages!$A52)</f>
        <v>204.42857142857142</v>
      </c>
      <c r="T52">
        <f>AVERAGEIFS(all_years!T:T,all_years!$Y:$Y, "&gt;="&amp;2006,all_years!$Y:$Y, "&lt;="&amp;2012,all_years!$A:$A,Overview_Moving_Averages!$A52)</f>
        <v>1032.2471428571428</v>
      </c>
      <c r="U52">
        <f>AVERAGEIFS(all_years!U:U,all_years!$Y:$Y, "&gt;="&amp;2006,all_years!$Y:$Y, "&lt;="&amp;2012,all_years!$A:$A,Overview_Moving_Averages!$A52)</f>
        <v>0</v>
      </c>
      <c r="V52">
        <f>AVERAGEIFS(all_years!V:V,all_years!$Y:$Y, "&gt;="&amp;2006,all_years!$Y:$Y, "&lt;="&amp;2012,all_years!$A:$A,Overview_Moving_Averages!$A52)</f>
        <v>8.5714285714285719E-3</v>
      </c>
      <c r="W52">
        <f>AVERAGEIFS(all_years!W:W,all_years!$Y:$Y, "&gt;="&amp;2006,all_years!$Y:$Y, "&lt;="&amp;2012,all_years!$A:$A,Overview_Moving_Averages!$A52)</f>
        <v>0</v>
      </c>
      <c r="X52">
        <f>AVERAGEIFS(all_years!X:X,all_years!$Y:$Y, "&gt;="&amp;2006,all_years!$Y:$Y, "&lt;="&amp;2012,all_years!$A:$A,Overview_Moving_Averages!$A52)</f>
        <v>35.542857142857144</v>
      </c>
      <c r="Y52">
        <v>2012</v>
      </c>
    </row>
    <row r="53" spans="1:25" x14ac:dyDescent="0.3">
      <c r="A53" s="1" t="s">
        <v>75</v>
      </c>
      <c r="B53">
        <f>AVERAGEIFS(all_years!B:B,all_years!$Y:$Y, "&gt;="&amp;2006,all_years!$Y:$Y, "&lt;="&amp;2012,all_years!$A:$A,Overview_Moving_Averages!$A53)</f>
        <v>0</v>
      </c>
      <c r="C53">
        <f>AVERAGEIFS(all_years!C:C,all_years!$Y:$Y, "&gt;="&amp;2006,all_years!$Y:$Y, "&lt;="&amp;2012,all_years!$A:$A,Overview_Moving_Averages!$A53)</f>
        <v>0</v>
      </c>
      <c r="D53">
        <f>AVERAGEIFS(all_years!D:D,all_years!$Y:$Y, "&gt;="&amp;2006,all_years!$Y:$Y, "&lt;="&amp;2012,all_years!$A:$A,Overview_Moving_Averages!$A53)</f>
        <v>0</v>
      </c>
      <c r="E53">
        <f>AVERAGEIFS(all_years!E:E,all_years!$Y:$Y, "&gt;="&amp;2006,all_years!$Y:$Y, "&lt;="&amp;2012,all_years!$A:$A,Overview_Moving_Averages!$A53)</f>
        <v>0</v>
      </c>
      <c r="F53">
        <f>AVERAGEIFS(all_years!F:F,all_years!$Y:$Y, "&gt;="&amp;2006,all_years!$Y:$Y, "&lt;="&amp;2012,all_years!$A:$A,Overview_Moving_Averages!$A53)</f>
        <v>5118.3942857142856</v>
      </c>
      <c r="G53">
        <f>AVERAGEIFS(all_years!G:G,all_years!$Y:$Y, "&gt;="&amp;2006,all_years!$Y:$Y, "&lt;="&amp;2012,all_years!$A:$A,Overview_Moving_Averages!$A53)</f>
        <v>0</v>
      </c>
      <c r="H53">
        <f>AVERAGEIFS(all_years!H:H,all_years!$Y:$Y, "&gt;="&amp;2006,all_years!$Y:$Y, "&lt;="&amp;2012,all_years!$A:$A,Overview_Moving_Averages!$A53)</f>
        <v>0</v>
      </c>
      <c r="I53">
        <f>AVERAGEIFS(all_years!I:I,all_years!$Y:$Y, "&gt;="&amp;2006,all_years!$Y:$Y, "&lt;="&amp;2012,all_years!$A:$A,Overview_Moving_Averages!$A53)</f>
        <v>244.98428571428573</v>
      </c>
      <c r="J53">
        <f>AVERAGEIFS(all_years!J:J,all_years!$Y:$Y, "&gt;="&amp;2006,all_years!$Y:$Y, "&lt;="&amp;2012,all_years!$A:$A,Overview_Moving_Averages!$A53)</f>
        <v>0</v>
      </c>
      <c r="K53">
        <f>AVERAGEIFS(all_years!K:K,all_years!$Y:$Y, "&gt;="&amp;2006,all_years!$Y:$Y, "&lt;="&amp;2012,all_years!$A:$A,Overview_Moving_Averages!$A53)</f>
        <v>0</v>
      </c>
      <c r="L53">
        <f>AVERAGEIFS(all_years!L:L,all_years!$Y:$Y, "&gt;="&amp;2006,all_years!$Y:$Y, "&lt;="&amp;2012,all_years!$A:$A,Overview_Moving_Averages!$A53)</f>
        <v>0</v>
      </c>
      <c r="M53">
        <f>AVERAGEIFS(all_years!M:M,all_years!$Y:$Y, "&gt;="&amp;2006,all_years!$Y:$Y, "&lt;="&amp;2012,all_years!$A:$A,Overview_Moving_Averages!$A53)</f>
        <v>0</v>
      </c>
      <c r="N53">
        <f>AVERAGEIFS(all_years!N:N,all_years!$Y:$Y, "&gt;="&amp;2006,all_years!$Y:$Y, "&lt;="&amp;2012,all_years!$A:$A,Overview_Moving_Averages!$A53)</f>
        <v>0</v>
      </c>
      <c r="O53">
        <f>AVERAGEIFS(all_years!O:O,all_years!$Y:$Y, "&gt;="&amp;2006,all_years!$Y:$Y, "&lt;="&amp;2012,all_years!$A:$A,Overview_Moving_Averages!$A53)</f>
        <v>0</v>
      </c>
      <c r="P53">
        <f>AVERAGEIFS(all_years!P:P,all_years!$Y:$Y, "&gt;="&amp;2006,all_years!$Y:$Y, "&lt;="&amp;2012,all_years!$A:$A,Overview_Moving_Averages!$A53)</f>
        <v>0</v>
      </c>
      <c r="Q53">
        <f>AVERAGEIFS(all_years!Q:Q,all_years!$Y:$Y, "&gt;="&amp;2006,all_years!$Y:$Y, "&lt;="&amp;2012,all_years!$A:$A,Overview_Moving_Averages!$A53)</f>
        <v>0</v>
      </c>
      <c r="R53">
        <f>AVERAGEIFS(all_years!R:R,all_years!$Y:$Y, "&gt;="&amp;2006,all_years!$Y:$Y, "&lt;="&amp;2012,all_years!$A:$A,Overview_Moving_Averages!$A53)</f>
        <v>0</v>
      </c>
      <c r="S53">
        <f>AVERAGEIFS(all_years!S:S,all_years!$Y:$Y, "&gt;="&amp;2006,all_years!$Y:$Y, "&lt;="&amp;2012,all_years!$A:$A,Overview_Moving_Averages!$A53)</f>
        <v>0</v>
      </c>
      <c r="T53">
        <f>AVERAGEIFS(all_years!T:T,all_years!$Y:$Y, "&gt;="&amp;2006,all_years!$Y:$Y, "&lt;="&amp;2012,all_years!$A:$A,Overview_Moving_Averages!$A53)</f>
        <v>0</v>
      </c>
      <c r="U53">
        <f>AVERAGEIFS(all_years!U:U,all_years!$Y:$Y, "&gt;="&amp;2006,all_years!$Y:$Y, "&lt;="&amp;2012,all_years!$A:$A,Overview_Moving_Averages!$A53)</f>
        <v>0</v>
      </c>
      <c r="V53">
        <f>AVERAGEIFS(all_years!V:V,all_years!$Y:$Y, "&gt;="&amp;2006,all_years!$Y:$Y, "&lt;="&amp;2012,all_years!$A:$A,Overview_Moving_Averages!$A53)</f>
        <v>1967.7628571428572</v>
      </c>
      <c r="W53">
        <f>AVERAGEIFS(all_years!W:W,all_years!$Y:$Y, "&gt;="&amp;2006,all_years!$Y:$Y, "&lt;="&amp;2012,all_years!$A:$A,Overview_Moving_Averages!$A53)</f>
        <v>0</v>
      </c>
      <c r="X53">
        <f>AVERAGEIFS(all_years!X:X,all_years!$Y:$Y, "&gt;="&amp;2006,all_years!$Y:$Y, "&lt;="&amp;2012,all_years!$A:$A,Overview_Moving_Averages!$A53)</f>
        <v>0</v>
      </c>
      <c r="Y53">
        <v>2012</v>
      </c>
    </row>
    <row r="54" spans="1:25" x14ac:dyDescent="0.3">
      <c r="A54" s="1" t="s">
        <v>76</v>
      </c>
      <c r="B54">
        <f>AVERAGEIFS(all_years!B:B,all_years!$Y:$Y, "&gt;="&amp;2006,all_years!$Y:$Y, "&lt;="&amp;2012,all_years!$A:$A,Overview_Moving_Averages!$A54)</f>
        <v>0</v>
      </c>
      <c r="C54">
        <f>AVERAGEIFS(all_years!C:C,all_years!$Y:$Y, "&gt;="&amp;2006,all_years!$Y:$Y, "&lt;="&amp;2012,all_years!$A:$A,Overview_Moving_Averages!$A54)</f>
        <v>324.51428571428568</v>
      </c>
      <c r="D54">
        <f>AVERAGEIFS(all_years!D:D,all_years!$Y:$Y, "&gt;="&amp;2006,all_years!$Y:$Y, "&lt;="&amp;2012,all_years!$A:$A,Overview_Moving_Averages!$A54)</f>
        <v>240.01142857142855</v>
      </c>
      <c r="E54">
        <f>AVERAGEIFS(all_years!E:E,all_years!$Y:$Y, "&gt;="&amp;2006,all_years!$Y:$Y, "&lt;="&amp;2012,all_years!$A:$A,Overview_Moving_Averages!$A54)</f>
        <v>0</v>
      </c>
      <c r="F54">
        <f>AVERAGEIFS(all_years!F:F,all_years!$Y:$Y, "&gt;="&amp;2006,all_years!$Y:$Y, "&lt;="&amp;2012,all_years!$A:$A,Overview_Moving_Averages!$A54)</f>
        <v>0</v>
      </c>
      <c r="G54">
        <f>AVERAGEIFS(all_years!G:G,all_years!$Y:$Y, "&gt;="&amp;2006,all_years!$Y:$Y, "&lt;="&amp;2012,all_years!$A:$A,Overview_Moving_Averages!$A54)</f>
        <v>0</v>
      </c>
      <c r="H54">
        <f>AVERAGEIFS(all_years!H:H,all_years!$Y:$Y, "&gt;="&amp;2006,all_years!$Y:$Y, "&lt;="&amp;2012,all_years!$A:$A,Overview_Moving_Averages!$A54)</f>
        <v>0</v>
      </c>
      <c r="I54">
        <f>AVERAGEIFS(all_years!I:I,all_years!$Y:$Y, "&gt;="&amp;2006,all_years!$Y:$Y, "&lt;="&amp;2012,all_years!$A:$A,Overview_Moving_Averages!$A54)</f>
        <v>2971.5914285714284</v>
      </c>
      <c r="J54">
        <f>AVERAGEIFS(all_years!J:J,all_years!$Y:$Y, "&gt;="&amp;2006,all_years!$Y:$Y, "&lt;="&amp;2012,all_years!$A:$A,Overview_Moving_Averages!$A54)</f>
        <v>2010.517142857143</v>
      </c>
      <c r="K54">
        <f>AVERAGEIFS(all_years!K:K,all_years!$Y:$Y, "&gt;="&amp;2006,all_years!$Y:$Y, "&lt;="&amp;2012,all_years!$A:$A,Overview_Moving_Averages!$A54)</f>
        <v>0</v>
      </c>
      <c r="L54">
        <f>AVERAGEIFS(all_years!L:L,all_years!$Y:$Y, "&gt;="&amp;2006,all_years!$Y:$Y, "&lt;="&amp;2012,all_years!$A:$A,Overview_Moving_Averages!$A54)</f>
        <v>0</v>
      </c>
      <c r="M54">
        <f>AVERAGEIFS(all_years!M:M,all_years!$Y:$Y, "&gt;="&amp;2006,all_years!$Y:$Y, "&lt;="&amp;2012,all_years!$A:$A,Overview_Moving_Averages!$A54)</f>
        <v>5.1000000000000005</v>
      </c>
      <c r="N54">
        <f>AVERAGEIFS(all_years!N:N,all_years!$Y:$Y, "&gt;="&amp;2006,all_years!$Y:$Y, "&lt;="&amp;2012,all_years!$A:$A,Overview_Moving_Averages!$A54)</f>
        <v>0</v>
      </c>
      <c r="O54">
        <f>AVERAGEIFS(all_years!O:O,all_years!$Y:$Y, "&gt;="&amp;2006,all_years!$Y:$Y, "&lt;="&amp;2012,all_years!$A:$A,Overview_Moving_Averages!$A54)</f>
        <v>0</v>
      </c>
      <c r="P54">
        <f>AVERAGEIFS(all_years!P:P,all_years!$Y:$Y, "&gt;="&amp;2006,all_years!$Y:$Y, "&lt;="&amp;2012,all_years!$A:$A,Overview_Moving_Averages!$A54)</f>
        <v>0</v>
      </c>
      <c r="Q54">
        <f>AVERAGEIFS(all_years!Q:Q,all_years!$Y:$Y, "&gt;="&amp;2006,all_years!$Y:$Y, "&lt;="&amp;2012,all_years!$A:$A,Overview_Moving_Averages!$A54)</f>
        <v>359.31428571428569</v>
      </c>
      <c r="R54">
        <f>AVERAGEIFS(all_years!R:R,all_years!$Y:$Y, "&gt;="&amp;2006,all_years!$Y:$Y, "&lt;="&amp;2012,all_years!$A:$A,Overview_Moving_Averages!$A54)</f>
        <v>0</v>
      </c>
      <c r="S54">
        <f>AVERAGEIFS(all_years!S:S,all_years!$Y:$Y, "&gt;="&amp;2006,all_years!$Y:$Y, "&lt;="&amp;2012,all_years!$A:$A,Overview_Moving_Averages!$A54)</f>
        <v>20454.571428571428</v>
      </c>
      <c r="T54">
        <f>AVERAGEIFS(all_years!T:T,all_years!$Y:$Y, "&gt;="&amp;2006,all_years!$Y:$Y, "&lt;="&amp;2012,all_years!$A:$A,Overview_Moving_Averages!$A54)</f>
        <v>2955.9428571428571</v>
      </c>
      <c r="U54">
        <f>AVERAGEIFS(all_years!U:U,all_years!$Y:$Y, "&gt;="&amp;2006,all_years!$Y:$Y, "&lt;="&amp;2012,all_years!$A:$A,Overview_Moving_Averages!$A54)</f>
        <v>0</v>
      </c>
      <c r="V54">
        <f>AVERAGEIFS(all_years!V:V,all_years!$Y:$Y, "&gt;="&amp;2006,all_years!$Y:$Y, "&lt;="&amp;2012,all_years!$A:$A,Overview_Moving_Averages!$A54)</f>
        <v>0</v>
      </c>
      <c r="W54">
        <f>AVERAGEIFS(all_years!W:W,all_years!$Y:$Y, "&gt;="&amp;2006,all_years!$Y:$Y, "&lt;="&amp;2012,all_years!$A:$A,Overview_Moving_Averages!$A54)</f>
        <v>0</v>
      </c>
      <c r="X54">
        <f>AVERAGEIFS(all_years!X:X,all_years!$Y:$Y, "&gt;="&amp;2006,all_years!$Y:$Y, "&lt;="&amp;2012,all_years!$A:$A,Overview_Moving_Averages!$A54)</f>
        <v>72.314285714285717</v>
      </c>
      <c r="Y54">
        <v>2012</v>
      </c>
    </row>
    <row r="55" spans="1:25" x14ac:dyDescent="0.3">
      <c r="A55" s="1" t="s">
        <v>77</v>
      </c>
      <c r="B55">
        <f>AVERAGEIFS(all_years!B:B,all_years!$Y:$Y, "&gt;="&amp;2006,all_years!$Y:$Y, "&lt;="&amp;2012,all_years!$A:$A,Overview_Moving_Averages!$A55)</f>
        <v>0</v>
      </c>
      <c r="C55">
        <f>AVERAGEIFS(all_years!C:C,all_years!$Y:$Y, "&gt;="&amp;2006,all_years!$Y:$Y, "&lt;="&amp;2012,all_years!$A:$A,Overview_Moving_Averages!$A55)</f>
        <v>0</v>
      </c>
      <c r="D55">
        <f>AVERAGEIFS(all_years!D:D,all_years!$Y:$Y, "&gt;="&amp;2006,all_years!$Y:$Y, "&lt;="&amp;2012,all_years!$A:$A,Overview_Moving_Averages!$A55)</f>
        <v>0</v>
      </c>
      <c r="E55">
        <f>AVERAGEIFS(all_years!E:E,all_years!$Y:$Y, "&gt;="&amp;2006,all_years!$Y:$Y, "&lt;="&amp;2012,all_years!$A:$A,Overview_Moving_Averages!$A55)</f>
        <v>0</v>
      </c>
      <c r="F55">
        <f>AVERAGEIFS(all_years!F:F,all_years!$Y:$Y, "&gt;="&amp;2006,all_years!$Y:$Y, "&lt;="&amp;2012,all_years!$A:$A,Overview_Moving_Averages!$A55)</f>
        <v>688.4571428571428</v>
      </c>
      <c r="G55">
        <f>AVERAGEIFS(all_years!G:G,all_years!$Y:$Y, "&gt;="&amp;2006,all_years!$Y:$Y, "&lt;="&amp;2012,all_years!$A:$A,Overview_Moving_Averages!$A55)</f>
        <v>0</v>
      </c>
      <c r="H55">
        <f>AVERAGEIFS(all_years!H:H,all_years!$Y:$Y, "&gt;="&amp;2006,all_years!$Y:$Y, "&lt;="&amp;2012,all_years!$A:$A,Overview_Moving_Averages!$A55)</f>
        <v>0</v>
      </c>
      <c r="I55">
        <f>AVERAGEIFS(all_years!I:I,all_years!$Y:$Y, "&gt;="&amp;2006,all_years!$Y:$Y, "&lt;="&amp;2012,all_years!$A:$A,Overview_Moving_Averages!$A55)</f>
        <v>0</v>
      </c>
      <c r="J55">
        <f>AVERAGEIFS(all_years!J:J,all_years!$Y:$Y, "&gt;="&amp;2006,all_years!$Y:$Y, "&lt;="&amp;2012,all_years!$A:$A,Overview_Moving_Averages!$A55)</f>
        <v>0</v>
      </c>
      <c r="K55">
        <f>AVERAGEIFS(all_years!K:K,all_years!$Y:$Y, "&gt;="&amp;2006,all_years!$Y:$Y, "&lt;="&amp;2012,all_years!$A:$A,Overview_Moving_Averages!$A55)</f>
        <v>0</v>
      </c>
      <c r="L55">
        <f>AVERAGEIFS(all_years!L:L,all_years!$Y:$Y, "&gt;="&amp;2006,all_years!$Y:$Y, "&lt;="&amp;2012,all_years!$A:$A,Overview_Moving_Averages!$A55)</f>
        <v>0</v>
      </c>
      <c r="M55">
        <f>AVERAGEIFS(all_years!M:M,all_years!$Y:$Y, "&gt;="&amp;2006,all_years!$Y:$Y, "&lt;="&amp;2012,all_years!$A:$A,Overview_Moving_Averages!$A55)</f>
        <v>0</v>
      </c>
      <c r="N55">
        <f>AVERAGEIFS(all_years!N:N,all_years!$Y:$Y, "&gt;="&amp;2006,all_years!$Y:$Y, "&lt;="&amp;2012,all_years!$A:$A,Overview_Moving_Averages!$A55)</f>
        <v>0</v>
      </c>
      <c r="O55">
        <f>AVERAGEIFS(all_years!O:O,all_years!$Y:$Y, "&gt;="&amp;2006,all_years!$Y:$Y, "&lt;="&amp;2012,all_years!$A:$A,Overview_Moving_Averages!$A55)</f>
        <v>0</v>
      </c>
      <c r="P55">
        <f>AVERAGEIFS(all_years!P:P,all_years!$Y:$Y, "&gt;="&amp;2006,all_years!$Y:$Y, "&lt;="&amp;2012,all_years!$A:$A,Overview_Moving_Averages!$A55)</f>
        <v>0</v>
      </c>
      <c r="Q55">
        <f>AVERAGEIFS(all_years!Q:Q,all_years!$Y:$Y, "&gt;="&amp;2006,all_years!$Y:$Y, "&lt;="&amp;2012,all_years!$A:$A,Overview_Moving_Averages!$A55)</f>
        <v>0</v>
      </c>
      <c r="R55">
        <f>AVERAGEIFS(all_years!R:R,all_years!$Y:$Y, "&gt;="&amp;2006,all_years!$Y:$Y, "&lt;="&amp;2012,all_years!$A:$A,Overview_Moving_Averages!$A55)</f>
        <v>0</v>
      </c>
      <c r="S55">
        <f>AVERAGEIFS(all_years!S:S,all_years!$Y:$Y, "&gt;="&amp;2006,all_years!$Y:$Y, "&lt;="&amp;2012,all_years!$A:$A,Overview_Moving_Averages!$A55)</f>
        <v>0</v>
      </c>
      <c r="T55">
        <f>AVERAGEIFS(all_years!T:T,all_years!$Y:$Y, "&gt;="&amp;2006,all_years!$Y:$Y, "&lt;="&amp;2012,all_years!$A:$A,Overview_Moving_Averages!$A55)</f>
        <v>0</v>
      </c>
      <c r="U55">
        <f>AVERAGEIFS(all_years!U:U,all_years!$Y:$Y, "&gt;="&amp;2006,all_years!$Y:$Y, "&lt;="&amp;2012,all_years!$A:$A,Overview_Moving_Averages!$A55)</f>
        <v>0</v>
      </c>
      <c r="V55">
        <f>AVERAGEIFS(all_years!V:V,all_years!$Y:$Y, "&gt;="&amp;2006,all_years!$Y:$Y, "&lt;="&amp;2012,all_years!$A:$A,Overview_Moving_Averages!$A55)</f>
        <v>10488.211428571431</v>
      </c>
      <c r="W55">
        <f>AVERAGEIFS(all_years!W:W,all_years!$Y:$Y, "&gt;="&amp;2006,all_years!$Y:$Y, "&lt;="&amp;2012,all_years!$A:$A,Overview_Moving_Averages!$A55)</f>
        <v>0</v>
      </c>
      <c r="X55">
        <f>AVERAGEIFS(all_years!X:X,all_years!$Y:$Y, "&gt;="&amp;2006,all_years!$Y:$Y, "&lt;="&amp;2012,all_years!$A:$A,Overview_Moving_Averages!$A55)</f>
        <v>0</v>
      </c>
      <c r="Y55">
        <v>2012</v>
      </c>
    </row>
    <row r="56" spans="1:25" x14ac:dyDescent="0.3">
      <c r="A56" s="1" t="s">
        <v>78</v>
      </c>
      <c r="B56">
        <f>AVERAGEIFS(all_years!B:B,all_years!$Y:$Y, "&gt;="&amp;2006,all_years!$Y:$Y, "&lt;="&amp;2012,all_years!$A:$A,Overview_Moving_Averages!$A56)</f>
        <v>0</v>
      </c>
      <c r="C56">
        <f>AVERAGEIFS(all_years!C:C,all_years!$Y:$Y, "&gt;="&amp;2006,all_years!$Y:$Y, "&lt;="&amp;2012,all_years!$A:$A,Overview_Moving_Averages!$A56)</f>
        <v>0</v>
      </c>
      <c r="D56">
        <f>AVERAGEIFS(all_years!D:D,all_years!$Y:$Y, "&gt;="&amp;2006,all_years!$Y:$Y, "&lt;="&amp;2012,all_years!$A:$A,Overview_Moving_Averages!$A56)</f>
        <v>0</v>
      </c>
      <c r="E56">
        <f>AVERAGEIFS(all_years!E:E,all_years!$Y:$Y, "&gt;="&amp;2006,all_years!$Y:$Y, "&lt;="&amp;2012,all_years!$A:$A,Overview_Moving_Averages!$A56)</f>
        <v>0</v>
      </c>
      <c r="F56">
        <f>AVERAGEIFS(all_years!F:F,all_years!$Y:$Y, "&gt;="&amp;2006,all_years!$Y:$Y, "&lt;="&amp;2012,all_years!$A:$A,Overview_Moving_Averages!$A56)</f>
        <v>5.4714285714285706</v>
      </c>
      <c r="G56">
        <f>AVERAGEIFS(all_years!G:G,all_years!$Y:$Y, "&gt;="&amp;2006,all_years!$Y:$Y, "&lt;="&amp;2012,all_years!$A:$A,Overview_Moving_Averages!$A56)</f>
        <v>0</v>
      </c>
      <c r="H56">
        <f>AVERAGEIFS(all_years!H:H,all_years!$Y:$Y, "&gt;="&amp;2006,all_years!$Y:$Y, "&lt;="&amp;2012,all_years!$A:$A,Overview_Moving_Averages!$A56)</f>
        <v>0</v>
      </c>
      <c r="I56">
        <f>AVERAGEIFS(all_years!I:I,all_years!$Y:$Y, "&gt;="&amp;2006,all_years!$Y:$Y, "&lt;="&amp;2012,all_years!$A:$A,Overview_Moving_Averages!$A56)</f>
        <v>0</v>
      </c>
      <c r="J56">
        <f>AVERAGEIFS(all_years!J:J,all_years!$Y:$Y, "&gt;="&amp;2006,all_years!$Y:$Y, "&lt;="&amp;2012,all_years!$A:$A,Overview_Moving_Averages!$A56)</f>
        <v>0</v>
      </c>
      <c r="K56">
        <f>AVERAGEIFS(all_years!K:K,all_years!$Y:$Y, "&gt;="&amp;2006,all_years!$Y:$Y, "&lt;="&amp;2012,all_years!$A:$A,Overview_Moving_Averages!$A56)</f>
        <v>0</v>
      </c>
      <c r="L56">
        <f>AVERAGEIFS(all_years!L:L,all_years!$Y:$Y, "&gt;="&amp;2006,all_years!$Y:$Y, "&lt;="&amp;2012,all_years!$A:$A,Overview_Moving_Averages!$A56)</f>
        <v>0</v>
      </c>
      <c r="M56">
        <f>AVERAGEIFS(all_years!M:M,all_years!$Y:$Y, "&gt;="&amp;2006,all_years!$Y:$Y, "&lt;="&amp;2012,all_years!$A:$A,Overview_Moving_Averages!$A56)</f>
        <v>0</v>
      </c>
      <c r="N56">
        <f>AVERAGEIFS(all_years!N:N,all_years!$Y:$Y, "&gt;="&amp;2006,all_years!$Y:$Y, "&lt;="&amp;2012,all_years!$A:$A,Overview_Moving_Averages!$A56)</f>
        <v>0</v>
      </c>
      <c r="O56">
        <f>AVERAGEIFS(all_years!O:O,all_years!$Y:$Y, "&gt;="&amp;2006,all_years!$Y:$Y, "&lt;="&amp;2012,all_years!$A:$A,Overview_Moving_Averages!$A56)</f>
        <v>0</v>
      </c>
      <c r="P56">
        <f>AVERAGEIFS(all_years!P:P,all_years!$Y:$Y, "&gt;="&amp;2006,all_years!$Y:$Y, "&lt;="&amp;2012,all_years!$A:$A,Overview_Moving_Averages!$A56)</f>
        <v>0</v>
      </c>
      <c r="Q56">
        <f>AVERAGEIFS(all_years!Q:Q,all_years!$Y:$Y, "&gt;="&amp;2006,all_years!$Y:$Y, "&lt;="&amp;2012,all_years!$A:$A,Overview_Moving_Averages!$A56)</f>
        <v>0</v>
      </c>
      <c r="R56">
        <f>AVERAGEIFS(all_years!R:R,all_years!$Y:$Y, "&gt;="&amp;2006,all_years!$Y:$Y, "&lt;="&amp;2012,all_years!$A:$A,Overview_Moving_Averages!$A56)</f>
        <v>0</v>
      </c>
      <c r="S56">
        <f>AVERAGEIFS(all_years!S:S,all_years!$Y:$Y, "&gt;="&amp;2006,all_years!$Y:$Y, "&lt;="&amp;2012,all_years!$A:$A,Overview_Moving_Averages!$A56)</f>
        <v>0</v>
      </c>
      <c r="T56">
        <f>AVERAGEIFS(all_years!T:T,all_years!$Y:$Y, "&gt;="&amp;2006,all_years!$Y:$Y, "&lt;="&amp;2012,all_years!$A:$A,Overview_Moving_Averages!$A56)</f>
        <v>0</v>
      </c>
      <c r="U56">
        <f>AVERAGEIFS(all_years!U:U,all_years!$Y:$Y, "&gt;="&amp;2006,all_years!$Y:$Y, "&lt;="&amp;2012,all_years!$A:$A,Overview_Moving_Averages!$A56)</f>
        <v>0</v>
      </c>
      <c r="V56">
        <f>AVERAGEIFS(all_years!V:V,all_years!$Y:$Y, "&gt;="&amp;2006,all_years!$Y:$Y, "&lt;="&amp;2012,all_years!$A:$A,Overview_Moving_Averages!$A56)</f>
        <v>27.724285714285713</v>
      </c>
      <c r="W56">
        <f>AVERAGEIFS(all_years!W:W,all_years!$Y:$Y, "&gt;="&amp;2006,all_years!$Y:$Y, "&lt;="&amp;2012,all_years!$A:$A,Overview_Moving_Averages!$A56)</f>
        <v>0</v>
      </c>
      <c r="X56">
        <f>AVERAGEIFS(all_years!X:X,all_years!$Y:$Y, "&gt;="&amp;2006,all_years!$Y:$Y, "&lt;="&amp;2012,all_years!$A:$A,Overview_Moving_Averages!$A56)</f>
        <v>0</v>
      </c>
      <c r="Y56">
        <v>2012</v>
      </c>
    </row>
    <row r="57" spans="1:25" x14ac:dyDescent="0.3">
      <c r="A57" s="1" t="s">
        <v>79</v>
      </c>
      <c r="B57">
        <f>AVERAGEIFS(all_years!B:B,all_years!$Y:$Y, "&gt;="&amp;2006,all_years!$Y:$Y, "&lt;="&amp;2012,all_years!$A:$A,Overview_Moving_Averages!$A57)</f>
        <v>579.82857142857142</v>
      </c>
      <c r="C57">
        <f>AVERAGEIFS(all_years!C:C,all_years!$Y:$Y, "&gt;="&amp;2006,all_years!$Y:$Y, "&lt;="&amp;2012,all_years!$A:$A,Overview_Moving_Averages!$A57)</f>
        <v>109.61000000000001</v>
      </c>
      <c r="D57">
        <f>AVERAGEIFS(all_years!D:D,all_years!$Y:$Y, "&gt;="&amp;2006,all_years!$Y:$Y, "&lt;="&amp;2012,all_years!$A:$A,Overview_Moving_Averages!$A57)</f>
        <v>963.64714285714297</v>
      </c>
      <c r="E57">
        <f>AVERAGEIFS(all_years!E:E,all_years!$Y:$Y, "&gt;="&amp;2006,all_years!$Y:$Y, "&lt;="&amp;2012,all_years!$A:$A,Overview_Moving_Averages!$A57)</f>
        <v>0</v>
      </c>
      <c r="F57">
        <f>AVERAGEIFS(all_years!F:F,all_years!$Y:$Y, "&gt;="&amp;2006,all_years!$Y:$Y, "&lt;="&amp;2012,all_years!$A:$A,Overview_Moving_Averages!$A57)</f>
        <v>0</v>
      </c>
      <c r="G57">
        <f>AVERAGEIFS(all_years!G:G,all_years!$Y:$Y, "&gt;="&amp;2006,all_years!$Y:$Y, "&lt;="&amp;2012,all_years!$A:$A,Overview_Moving_Averages!$A57)</f>
        <v>0</v>
      </c>
      <c r="H57">
        <f>AVERAGEIFS(all_years!H:H,all_years!$Y:$Y, "&gt;="&amp;2006,all_years!$Y:$Y, "&lt;="&amp;2012,all_years!$A:$A,Overview_Moving_Averages!$A57)</f>
        <v>0</v>
      </c>
      <c r="I57">
        <f>AVERAGEIFS(all_years!I:I,all_years!$Y:$Y, "&gt;="&amp;2006,all_years!$Y:$Y, "&lt;="&amp;2012,all_years!$A:$A,Overview_Moving_Averages!$A57)</f>
        <v>175.18714285714285</v>
      </c>
      <c r="J57">
        <f>AVERAGEIFS(all_years!J:J,all_years!$Y:$Y, "&gt;="&amp;2006,all_years!$Y:$Y, "&lt;="&amp;2012,all_years!$A:$A,Overview_Moving_Averages!$A57)</f>
        <v>1267.6757142857145</v>
      </c>
      <c r="K57">
        <f>AVERAGEIFS(all_years!K:K,all_years!$Y:$Y, "&gt;="&amp;2006,all_years!$Y:$Y, "&lt;="&amp;2012,all_years!$A:$A,Overview_Moving_Averages!$A57)</f>
        <v>0</v>
      </c>
      <c r="L57">
        <f>AVERAGEIFS(all_years!L:L,all_years!$Y:$Y, "&gt;="&amp;2006,all_years!$Y:$Y, "&lt;="&amp;2012,all_years!$A:$A,Overview_Moving_Averages!$A57)</f>
        <v>0</v>
      </c>
      <c r="M57">
        <f>AVERAGEIFS(all_years!M:M,all_years!$Y:$Y, "&gt;="&amp;2006,all_years!$Y:$Y, "&lt;="&amp;2012,all_years!$A:$A,Overview_Moving_Averages!$A57)</f>
        <v>0</v>
      </c>
      <c r="N57">
        <f>AVERAGEIFS(all_years!N:N,all_years!$Y:$Y, "&gt;="&amp;2006,all_years!$Y:$Y, "&lt;="&amp;2012,all_years!$A:$A,Overview_Moving_Averages!$A57)</f>
        <v>0</v>
      </c>
      <c r="O57">
        <f>AVERAGEIFS(all_years!O:O,all_years!$Y:$Y, "&gt;="&amp;2006,all_years!$Y:$Y, "&lt;="&amp;2012,all_years!$A:$A,Overview_Moving_Averages!$A57)</f>
        <v>0</v>
      </c>
      <c r="P57">
        <f>AVERAGEIFS(all_years!P:P,all_years!$Y:$Y, "&gt;="&amp;2006,all_years!$Y:$Y, "&lt;="&amp;2012,all_years!$A:$A,Overview_Moving_Averages!$A57)</f>
        <v>0</v>
      </c>
      <c r="Q57">
        <f>AVERAGEIFS(all_years!Q:Q,all_years!$Y:$Y, "&gt;="&amp;2006,all_years!$Y:$Y, "&lt;="&amp;2012,all_years!$A:$A,Overview_Moving_Averages!$A57)</f>
        <v>0</v>
      </c>
      <c r="R57">
        <f>AVERAGEIFS(all_years!R:R,all_years!$Y:$Y, "&gt;="&amp;2006,all_years!$Y:$Y, "&lt;="&amp;2012,all_years!$A:$A,Overview_Moving_Averages!$A57)</f>
        <v>0</v>
      </c>
      <c r="S57">
        <f>AVERAGEIFS(all_years!S:S,all_years!$Y:$Y, "&gt;="&amp;2006,all_years!$Y:$Y, "&lt;="&amp;2012,all_years!$A:$A,Overview_Moving_Averages!$A57)</f>
        <v>444.42857142857144</v>
      </c>
      <c r="T57">
        <f>AVERAGEIFS(all_years!T:T,all_years!$Y:$Y, "&gt;="&amp;2006,all_years!$Y:$Y, "&lt;="&amp;2012,all_years!$A:$A,Overview_Moving_Averages!$A57)</f>
        <v>26.597142857142853</v>
      </c>
      <c r="U57">
        <f>AVERAGEIFS(all_years!U:U,all_years!$Y:$Y, "&gt;="&amp;2006,all_years!$Y:$Y, "&lt;="&amp;2012,all_years!$A:$A,Overview_Moving_Averages!$A57)</f>
        <v>0</v>
      </c>
      <c r="V57">
        <f>AVERAGEIFS(all_years!V:V,all_years!$Y:$Y, "&gt;="&amp;2006,all_years!$Y:$Y, "&lt;="&amp;2012,all_years!$A:$A,Overview_Moving_Averages!$A57)</f>
        <v>0</v>
      </c>
      <c r="W57">
        <f>AVERAGEIFS(all_years!W:W,all_years!$Y:$Y, "&gt;="&amp;2006,all_years!$Y:$Y, "&lt;="&amp;2012,all_years!$A:$A,Overview_Moving_Averages!$A57)</f>
        <v>0</v>
      </c>
      <c r="X57">
        <f>AVERAGEIFS(all_years!X:X,all_years!$Y:$Y, "&gt;="&amp;2006,all_years!$Y:$Y, "&lt;="&amp;2012,all_years!$A:$A,Overview_Moving_Averages!$A57)</f>
        <v>2.7571428571428571</v>
      </c>
      <c r="Y57">
        <v>2012</v>
      </c>
    </row>
    <row r="58" spans="1:25" x14ac:dyDescent="0.3">
      <c r="A58" s="1" t="s">
        <v>80</v>
      </c>
      <c r="B58">
        <f>AVERAGEIFS(all_years!B:B,all_years!$Y:$Y, "&gt;="&amp;2006,all_years!$Y:$Y, "&lt;="&amp;2012,all_years!$A:$A,Overview_Moving_Averages!$A58)</f>
        <v>0</v>
      </c>
      <c r="C58">
        <f>AVERAGEIFS(all_years!C:C,all_years!$Y:$Y, "&gt;="&amp;2006,all_years!$Y:$Y, "&lt;="&amp;2012,all_years!$A:$A,Overview_Moving_Averages!$A58)</f>
        <v>0.22</v>
      </c>
      <c r="D58">
        <f>AVERAGEIFS(all_years!D:D,all_years!$Y:$Y, "&gt;="&amp;2006,all_years!$Y:$Y, "&lt;="&amp;2012,all_years!$A:$A,Overview_Moving_Averages!$A58)</f>
        <v>0</v>
      </c>
      <c r="E58">
        <f>AVERAGEIFS(all_years!E:E,all_years!$Y:$Y, "&gt;="&amp;2006,all_years!$Y:$Y, "&lt;="&amp;2012,all_years!$A:$A,Overview_Moving_Averages!$A58)</f>
        <v>0</v>
      </c>
      <c r="F58">
        <f>AVERAGEIFS(all_years!F:F,all_years!$Y:$Y, "&gt;="&amp;2006,all_years!$Y:$Y, "&lt;="&amp;2012,all_years!$A:$A,Overview_Moving_Averages!$A58)</f>
        <v>137.82</v>
      </c>
      <c r="G58">
        <f>AVERAGEIFS(all_years!G:G,all_years!$Y:$Y, "&gt;="&amp;2006,all_years!$Y:$Y, "&lt;="&amp;2012,all_years!$A:$A,Overview_Moving_Averages!$A58)</f>
        <v>0</v>
      </c>
      <c r="H58">
        <f>AVERAGEIFS(all_years!H:H,all_years!$Y:$Y, "&gt;="&amp;2006,all_years!$Y:$Y, "&lt;="&amp;2012,all_years!$A:$A,Overview_Moving_Averages!$A58)</f>
        <v>0</v>
      </c>
      <c r="I58">
        <f>AVERAGEIFS(all_years!I:I,all_years!$Y:$Y, "&gt;="&amp;2006,all_years!$Y:$Y, "&lt;="&amp;2012,all_years!$A:$A,Overview_Moving_Averages!$A58)</f>
        <v>47.005714285714284</v>
      </c>
      <c r="J58">
        <f>AVERAGEIFS(all_years!J:J,all_years!$Y:$Y, "&gt;="&amp;2006,all_years!$Y:$Y, "&lt;="&amp;2012,all_years!$A:$A,Overview_Moving_Averages!$A58)</f>
        <v>1597.4714285714285</v>
      </c>
      <c r="K58">
        <f>AVERAGEIFS(all_years!K:K,all_years!$Y:$Y, "&gt;="&amp;2006,all_years!$Y:$Y, "&lt;="&amp;2012,all_years!$A:$A,Overview_Moving_Averages!$A58)</f>
        <v>0</v>
      </c>
      <c r="L58">
        <f>AVERAGEIFS(all_years!L:L,all_years!$Y:$Y, "&gt;="&amp;2006,all_years!$Y:$Y, "&lt;="&amp;2012,all_years!$A:$A,Overview_Moving_Averages!$A58)</f>
        <v>0</v>
      </c>
      <c r="M58">
        <f>AVERAGEIFS(all_years!M:M,all_years!$Y:$Y, "&gt;="&amp;2006,all_years!$Y:$Y, "&lt;="&amp;2012,all_years!$A:$A,Overview_Moving_Averages!$A58)</f>
        <v>218.62428571428569</v>
      </c>
      <c r="N58">
        <f>AVERAGEIFS(all_years!N:N,all_years!$Y:$Y, "&gt;="&amp;2006,all_years!$Y:$Y, "&lt;="&amp;2012,all_years!$A:$A,Overview_Moving_Averages!$A58)</f>
        <v>0</v>
      </c>
      <c r="O58">
        <f>AVERAGEIFS(all_years!O:O,all_years!$Y:$Y, "&gt;="&amp;2006,all_years!$Y:$Y, "&lt;="&amp;2012,all_years!$A:$A,Overview_Moving_Averages!$A58)</f>
        <v>0</v>
      </c>
      <c r="P58">
        <f>AVERAGEIFS(all_years!P:P,all_years!$Y:$Y, "&gt;="&amp;2006,all_years!$Y:$Y, "&lt;="&amp;2012,all_years!$A:$A,Overview_Moving_Averages!$A58)</f>
        <v>0</v>
      </c>
      <c r="Q58">
        <f>AVERAGEIFS(all_years!Q:Q,all_years!$Y:$Y, "&gt;="&amp;2006,all_years!$Y:$Y, "&lt;="&amp;2012,all_years!$A:$A,Overview_Moving_Averages!$A58)</f>
        <v>0</v>
      </c>
      <c r="R58">
        <f>AVERAGEIFS(all_years!R:R,all_years!$Y:$Y, "&gt;="&amp;2006,all_years!$Y:$Y, "&lt;="&amp;2012,all_years!$A:$A,Overview_Moving_Averages!$A58)</f>
        <v>0</v>
      </c>
      <c r="S58">
        <f>AVERAGEIFS(all_years!S:S,all_years!$Y:$Y, "&gt;="&amp;2006,all_years!$Y:$Y, "&lt;="&amp;2012,all_years!$A:$A,Overview_Moving_Averages!$A58)</f>
        <v>1.2857142857142858</v>
      </c>
      <c r="T58">
        <f>AVERAGEIFS(all_years!T:T,all_years!$Y:$Y, "&gt;="&amp;2006,all_years!$Y:$Y, "&lt;="&amp;2012,all_years!$A:$A,Overview_Moving_Averages!$A58)</f>
        <v>0</v>
      </c>
      <c r="U58">
        <f>AVERAGEIFS(all_years!U:U,all_years!$Y:$Y, "&gt;="&amp;2006,all_years!$Y:$Y, "&lt;="&amp;2012,all_years!$A:$A,Overview_Moving_Averages!$A58)</f>
        <v>0</v>
      </c>
      <c r="V58">
        <f>AVERAGEIFS(all_years!V:V,all_years!$Y:$Y, "&gt;="&amp;2006,all_years!$Y:$Y, "&lt;="&amp;2012,all_years!$A:$A,Overview_Moving_Averages!$A58)</f>
        <v>0</v>
      </c>
      <c r="W58">
        <f>AVERAGEIFS(all_years!W:W,all_years!$Y:$Y, "&gt;="&amp;2006,all_years!$Y:$Y, "&lt;="&amp;2012,all_years!$A:$A,Overview_Moving_Averages!$A58)</f>
        <v>0</v>
      </c>
      <c r="X58">
        <f>AVERAGEIFS(all_years!X:X,all_years!$Y:$Y, "&gt;="&amp;2006,all_years!$Y:$Y, "&lt;="&amp;2012,all_years!$A:$A,Overview_Moving_Averages!$A58)</f>
        <v>0</v>
      </c>
      <c r="Y58">
        <v>2012</v>
      </c>
    </row>
    <row r="59" spans="1:25" x14ac:dyDescent="0.3">
      <c r="A59" s="1" t="s">
        <v>81</v>
      </c>
      <c r="B59">
        <f>AVERAGEIFS(all_years!B:B,all_years!$Y:$Y, "&gt;="&amp;2006,all_years!$Y:$Y, "&lt;="&amp;2012,all_years!$A:$A,Overview_Moving_Averages!$A59)</f>
        <v>0</v>
      </c>
      <c r="C59">
        <f>AVERAGEIFS(all_years!C:C,all_years!$Y:$Y, "&gt;="&amp;2006,all_years!$Y:$Y, "&lt;="&amp;2012,all_years!$A:$A,Overview_Moving_Averages!$A59)</f>
        <v>0</v>
      </c>
      <c r="D59">
        <f>AVERAGEIFS(all_years!D:D,all_years!$Y:$Y, "&gt;="&amp;2006,all_years!$Y:$Y, "&lt;="&amp;2012,all_years!$A:$A,Overview_Moving_Averages!$A59)</f>
        <v>0</v>
      </c>
      <c r="E59">
        <f>AVERAGEIFS(all_years!E:E,all_years!$Y:$Y, "&gt;="&amp;2006,all_years!$Y:$Y, "&lt;="&amp;2012,all_years!$A:$A,Overview_Moving_Averages!$A59)</f>
        <v>0</v>
      </c>
      <c r="F59">
        <f>AVERAGEIFS(all_years!F:F,all_years!$Y:$Y, "&gt;="&amp;2006,all_years!$Y:$Y, "&lt;="&amp;2012,all_years!$A:$A,Overview_Moving_Averages!$A59)</f>
        <v>8.6828571428571433</v>
      </c>
      <c r="G59">
        <f>AVERAGEIFS(all_years!G:G,all_years!$Y:$Y, "&gt;="&amp;2006,all_years!$Y:$Y, "&lt;="&amp;2012,all_years!$A:$A,Overview_Moving_Averages!$A59)</f>
        <v>0</v>
      </c>
      <c r="H59">
        <f>AVERAGEIFS(all_years!H:H,all_years!$Y:$Y, "&gt;="&amp;2006,all_years!$Y:$Y, "&lt;="&amp;2012,all_years!$A:$A,Overview_Moving_Averages!$A59)</f>
        <v>0</v>
      </c>
      <c r="I59">
        <f>AVERAGEIFS(all_years!I:I,all_years!$Y:$Y, "&gt;="&amp;2006,all_years!$Y:$Y, "&lt;="&amp;2012,all_years!$A:$A,Overview_Moving_Averages!$A59)</f>
        <v>0</v>
      </c>
      <c r="J59">
        <f>AVERAGEIFS(all_years!J:J,all_years!$Y:$Y, "&gt;="&amp;2006,all_years!$Y:$Y, "&lt;="&amp;2012,all_years!$A:$A,Overview_Moving_Averages!$A59)</f>
        <v>79.628571428571419</v>
      </c>
      <c r="K59">
        <f>AVERAGEIFS(all_years!K:K,all_years!$Y:$Y, "&gt;="&amp;2006,all_years!$Y:$Y, "&lt;="&amp;2012,all_years!$A:$A,Overview_Moving_Averages!$A59)</f>
        <v>0</v>
      </c>
      <c r="L59">
        <f>AVERAGEIFS(all_years!L:L,all_years!$Y:$Y, "&gt;="&amp;2006,all_years!$Y:$Y, "&lt;="&amp;2012,all_years!$A:$A,Overview_Moving_Averages!$A59)</f>
        <v>0</v>
      </c>
      <c r="M59">
        <f>AVERAGEIFS(all_years!M:M,all_years!$Y:$Y, "&gt;="&amp;2006,all_years!$Y:$Y, "&lt;="&amp;2012,all_years!$A:$A,Overview_Moving_Averages!$A59)</f>
        <v>17.147142857142857</v>
      </c>
      <c r="N59">
        <f>AVERAGEIFS(all_years!N:N,all_years!$Y:$Y, "&gt;="&amp;2006,all_years!$Y:$Y, "&lt;="&amp;2012,all_years!$A:$A,Overview_Moving_Averages!$A59)</f>
        <v>0</v>
      </c>
      <c r="O59">
        <f>AVERAGEIFS(all_years!O:O,all_years!$Y:$Y, "&gt;="&amp;2006,all_years!$Y:$Y, "&lt;="&amp;2012,all_years!$A:$A,Overview_Moving_Averages!$A59)</f>
        <v>0</v>
      </c>
      <c r="P59">
        <f>AVERAGEIFS(all_years!P:P,all_years!$Y:$Y, "&gt;="&amp;2006,all_years!$Y:$Y, "&lt;="&amp;2012,all_years!$A:$A,Overview_Moving_Averages!$A59)</f>
        <v>0</v>
      </c>
      <c r="Q59">
        <f>AVERAGEIFS(all_years!Q:Q,all_years!$Y:$Y, "&gt;="&amp;2006,all_years!$Y:$Y, "&lt;="&amp;2012,all_years!$A:$A,Overview_Moving_Averages!$A59)</f>
        <v>0</v>
      </c>
      <c r="R59">
        <f>AVERAGEIFS(all_years!R:R,all_years!$Y:$Y, "&gt;="&amp;2006,all_years!$Y:$Y, "&lt;="&amp;2012,all_years!$A:$A,Overview_Moving_Averages!$A59)</f>
        <v>0</v>
      </c>
      <c r="S59">
        <f>AVERAGEIFS(all_years!S:S,all_years!$Y:$Y, "&gt;="&amp;2006,all_years!$Y:$Y, "&lt;="&amp;2012,all_years!$A:$A,Overview_Moving_Averages!$A59)</f>
        <v>0</v>
      </c>
      <c r="T59">
        <f>AVERAGEIFS(all_years!T:T,all_years!$Y:$Y, "&gt;="&amp;2006,all_years!$Y:$Y, "&lt;="&amp;2012,all_years!$A:$A,Overview_Moving_Averages!$A59)</f>
        <v>0</v>
      </c>
      <c r="U59">
        <f>AVERAGEIFS(all_years!U:U,all_years!$Y:$Y, "&gt;="&amp;2006,all_years!$Y:$Y, "&lt;="&amp;2012,all_years!$A:$A,Overview_Moving_Averages!$A59)</f>
        <v>0</v>
      </c>
      <c r="V59">
        <f>AVERAGEIFS(all_years!V:V,all_years!$Y:$Y, "&gt;="&amp;2006,all_years!$Y:$Y, "&lt;="&amp;2012,all_years!$A:$A,Overview_Moving_Averages!$A59)</f>
        <v>0</v>
      </c>
      <c r="W59">
        <f>AVERAGEIFS(all_years!W:W,all_years!$Y:$Y, "&gt;="&amp;2006,all_years!$Y:$Y, "&lt;="&amp;2012,all_years!$A:$A,Overview_Moving_Averages!$A59)</f>
        <v>0</v>
      </c>
      <c r="X59">
        <f>AVERAGEIFS(all_years!X:X,all_years!$Y:$Y, "&gt;="&amp;2006,all_years!$Y:$Y, "&lt;="&amp;2012,all_years!$A:$A,Overview_Moving_Averages!$A59)</f>
        <v>0</v>
      </c>
      <c r="Y59">
        <v>2012</v>
      </c>
    </row>
    <row r="60" spans="1:25" x14ac:dyDescent="0.3">
      <c r="A60" s="1" t="s">
        <v>82</v>
      </c>
      <c r="B60">
        <f>AVERAGEIFS(all_years!B:B,all_years!$Y:$Y, "&gt;="&amp;2006,all_years!$Y:$Y, "&lt;="&amp;2012,all_years!$A:$A,Overview_Moving_Averages!$A60)</f>
        <v>0</v>
      </c>
      <c r="C60">
        <f>AVERAGEIFS(all_years!C:C,all_years!$Y:$Y, "&gt;="&amp;2006,all_years!$Y:$Y, "&lt;="&amp;2012,all_years!$A:$A,Overview_Moving_Averages!$A60)</f>
        <v>6.6471428571428577</v>
      </c>
      <c r="D60">
        <f>AVERAGEIFS(all_years!D:D,all_years!$Y:$Y, "&gt;="&amp;2006,all_years!$Y:$Y, "&lt;="&amp;2012,all_years!$A:$A,Overview_Moving_Averages!$A60)</f>
        <v>1.4285714285714286E-3</v>
      </c>
      <c r="E60">
        <f>AVERAGEIFS(all_years!E:E,all_years!$Y:$Y, "&gt;="&amp;2006,all_years!$Y:$Y, "&lt;="&amp;2012,all_years!$A:$A,Overview_Moving_Averages!$A60)</f>
        <v>0</v>
      </c>
      <c r="F60">
        <f>AVERAGEIFS(all_years!F:F,all_years!$Y:$Y, "&gt;="&amp;2006,all_years!$Y:$Y, "&lt;="&amp;2012,all_years!$A:$A,Overview_Moving_Averages!$A60)</f>
        <v>0</v>
      </c>
      <c r="G60">
        <f>AVERAGEIFS(all_years!G:G,all_years!$Y:$Y, "&gt;="&amp;2006,all_years!$Y:$Y, "&lt;="&amp;2012,all_years!$A:$A,Overview_Moving_Averages!$A60)</f>
        <v>0</v>
      </c>
      <c r="H60">
        <f>AVERAGEIFS(all_years!H:H,all_years!$Y:$Y, "&gt;="&amp;2006,all_years!$Y:$Y, "&lt;="&amp;2012,all_years!$A:$A,Overview_Moving_Averages!$A60)</f>
        <v>0</v>
      </c>
      <c r="I60">
        <f>AVERAGEIFS(all_years!I:I,all_years!$Y:$Y, "&gt;="&amp;2006,all_years!$Y:$Y, "&lt;="&amp;2012,all_years!$A:$A,Overview_Moving_Averages!$A60)</f>
        <v>0</v>
      </c>
      <c r="J60">
        <f>AVERAGEIFS(all_years!J:J,all_years!$Y:$Y, "&gt;="&amp;2006,all_years!$Y:$Y, "&lt;="&amp;2012,all_years!$A:$A,Overview_Moving_Averages!$A60)</f>
        <v>2.6757142857142857</v>
      </c>
      <c r="K60">
        <f>AVERAGEIFS(all_years!K:K,all_years!$Y:$Y, "&gt;="&amp;2006,all_years!$Y:$Y, "&lt;="&amp;2012,all_years!$A:$A,Overview_Moving_Averages!$A60)</f>
        <v>0</v>
      </c>
      <c r="L60">
        <f>AVERAGEIFS(all_years!L:L,all_years!$Y:$Y, "&gt;="&amp;2006,all_years!$Y:$Y, "&lt;="&amp;2012,all_years!$A:$A,Overview_Moving_Averages!$A60)</f>
        <v>0.8571428571428571</v>
      </c>
      <c r="M60">
        <f>AVERAGEIFS(all_years!M:M,all_years!$Y:$Y, "&gt;="&amp;2006,all_years!$Y:$Y, "&lt;="&amp;2012,all_years!$A:$A,Overview_Moving_Averages!$A60)</f>
        <v>0</v>
      </c>
      <c r="N60">
        <f>AVERAGEIFS(all_years!N:N,all_years!$Y:$Y, "&gt;="&amp;2006,all_years!$Y:$Y, "&lt;="&amp;2012,all_years!$A:$A,Overview_Moving_Averages!$A60)</f>
        <v>0</v>
      </c>
      <c r="O60">
        <f>AVERAGEIFS(all_years!O:O,all_years!$Y:$Y, "&gt;="&amp;2006,all_years!$Y:$Y, "&lt;="&amp;2012,all_years!$A:$A,Overview_Moving_Averages!$A60)</f>
        <v>0.7142857142857143</v>
      </c>
      <c r="P60">
        <f>AVERAGEIFS(all_years!P:P,all_years!$Y:$Y, "&gt;="&amp;2006,all_years!$Y:$Y, "&lt;="&amp;2012,all_years!$A:$A,Overview_Moving_Averages!$A60)</f>
        <v>0</v>
      </c>
      <c r="Q60">
        <f>AVERAGEIFS(all_years!Q:Q,all_years!$Y:$Y, "&gt;="&amp;2006,all_years!$Y:$Y, "&lt;="&amp;2012,all_years!$A:$A,Overview_Moving_Averages!$A60)</f>
        <v>0</v>
      </c>
      <c r="R60">
        <f>AVERAGEIFS(all_years!R:R,all_years!$Y:$Y, "&gt;="&amp;2006,all_years!$Y:$Y, "&lt;="&amp;2012,all_years!$A:$A,Overview_Moving_Averages!$A60)</f>
        <v>0</v>
      </c>
      <c r="S60">
        <f>AVERAGEIFS(all_years!S:S,all_years!$Y:$Y, "&gt;="&amp;2006,all_years!$Y:$Y, "&lt;="&amp;2012,all_years!$A:$A,Overview_Moving_Averages!$A60)</f>
        <v>0</v>
      </c>
      <c r="T60">
        <f>AVERAGEIFS(all_years!T:T,all_years!$Y:$Y, "&gt;="&amp;2006,all_years!$Y:$Y, "&lt;="&amp;2012,all_years!$A:$A,Overview_Moving_Averages!$A60)</f>
        <v>5382.9642857142853</v>
      </c>
      <c r="U60">
        <f>AVERAGEIFS(all_years!U:U,all_years!$Y:$Y, "&gt;="&amp;2006,all_years!$Y:$Y, "&lt;="&amp;2012,all_years!$A:$A,Overview_Moving_Averages!$A60)</f>
        <v>0</v>
      </c>
      <c r="V60">
        <f>AVERAGEIFS(all_years!V:V,all_years!$Y:$Y, "&gt;="&amp;2006,all_years!$Y:$Y, "&lt;="&amp;2012,all_years!$A:$A,Overview_Moving_Averages!$A60)</f>
        <v>0</v>
      </c>
      <c r="W60">
        <f>AVERAGEIFS(all_years!W:W,all_years!$Y:$Y, "&gt;="&amp;2006,all_years!$Y:$Y, "&lt;="&amp;2012,all_years!$A:$A,Overview_Moving_Averages!$A60)</f>
        <v>0</v>
      </c>
      <c r="X60">
        <f>AVERAGEIFS(all_years!X:X,all_years!$Y:$Y, "&gt;="&amp;2006,all_years!$Y:$Y, "&lt;="&amp;2012,all_years!$A:$A,Overview_Moving_Averages!$A60)</f>
        <v>0</v>
      </c>
      <c r="Y60">
        <v>2012</v>
      </c>
    </row>
    <row r="61" spans="1:25" x14ac:dyDescent="0.3">
      <c r="A61" s="1" t="s">
        <v>83</v>
      </c>
      <c r="B61">
        <f>AVERAGEIFS(all_years!B:B,all_years!$Y:$Y, "&gt;="&amp;2006,all_years!$Y:$Y, "&lt;="&amp;2012,all_years!$A:$A,Overview_Moving_Averages!$A61)</f>
        <v>59.89</v>
      </c>
      <c r="C61">
        <f>AVERAGEIFS(all_years!C:C,all_years!$Y:$Y, "&gt;="&amp;2006,all_years!$Y:$Y, "&lt;="&amp;2012,all_years!$A:$A,Overview_Moving_Averages!$A61)</f>
        <v>73.617142857142866</v>
      </c>
      <c r="D61">
        <f>AVERAGEIFS(all_years!D:D,all_years!$Y:$Y, "&gt;="&amp;2006,all_years!$Y:$Y, "&lt;="&amp;2012,all_years!$A:$A,Overview_Moving_Averages!$A61)</f>
        <v>534.21571428571417</v>
      </c>
      <c r="E61">
        <f>AVERAGEIFS(all_years!E:E,all_years!$Y:$Y, "&gt;="&amp;2006,all_years!$Y:$Y, "&lt;="&amp;2012,all_years!$A:$A,Overview_Moving_Averages!$A61)</f>
        <v>0</v>
      </c>
      <c r="F61">
        <f>AVERAGEIFS(all_years!F:F,all_years!$Y:$Y, "&gt;="&amp;2006,all_years!$Y:$Y, "&lt;="&amp;2012,all_years!$A:$A,Overview_Moving_Averages!$A61)</f>
        <v>967.5085714285716</v>
      </c>
      <c r="G61">
        <f>AVERAGEIFS(all_years!G:G,all_years!$Y:$Y, "&gt;="&amp;2006,all_years!$Y:$Y, "&lt;="&amp;2012,all_years!$A:$A,Overview_Moving_Averages!$A61)</f>
        <v>0</v>
      </c>
      <c r="H61">
        <f>AVERAGEIFS(all_years!H:H,all_years!$Y:$Y, "&gt;="&amp;2006,all_years!$Y:$Y, "&lt;="&amp;2012,all_years!$A:$A,Overview_Moving_Averages!$A61)</f>
        <v>44.142857142857146</v>
      </c>
      <c r="I61">
        <f>AVERAGEIFS(all_years!I:I,all_years!$Y:$Y, "&gt;="&amp;2006,all_years!$Y:$Y, "&lt;="&amp;2012,all_years!$A:$A,Overview_Moving_Averages!$A61)</f>
        <v>1900.1042857142859</v>
      </c>
      <c r="J61">
        <f>AVERAGEIFS(all_years!J:J,all_years!$Y:$Y, "&gt;="&amp;2006,all_years!$Y:$Y, "&lt;="&amp;2012,all_years!$A:$A,Overview_Moving_Averages!$A61)</f>
        <v>3940.9957142857143</v>
      </c>
      <c r="K61">
        <f>AVERAGEIFS(all_years!K:K,all_years!$Y:$Y, "&gt;="&amp;2006,all_years!$Y:$Y, "&lt;="&amp;2012,all_years!$A:$A,Overview_Moving_Averages!$A61)</f>
        <v>2.5714285714285716</v>
      </c>
      <c r="L61">
        <f>AVERAGEIFS(all_years!L:L,all_years!$Y:$Y, "&gt;="&amp;2006,all_years!$Y:$Y, "&lt;="&amp;2012,all_years!$A:$A,Overview_Moving_Averages!$A61)</f>
        <v>0</v>
      </c>
      <c r="M61">
        <f>AVERAGEIFS(all_years!M:M,all_years!$Y:$Y, "&gt;="&amp;2006,all_years!$Y:$Y, "&lt;="&amp;2012,all_years!$A:$A,Overview_Moving_Averages!$A61)</f>
        <v>481.22285714285715</v>
      </c>
      <c r="N61">
        <f>AVERAGEIFS(all_years!N:N,all_years!$Y:$Y, "&gt;="&amp;2006,all_years!$Y:$Y, "&lt;="&amp;2012,all_years!$A:$A,Overview_Moving_Averages!$A61)</f>
        <v>0</v>
      </c>
      <c r="O61">
        <f>AVERAGEIFS(all_years!O:O,all_years!$Y:$Y, "&gt;="&amp;2006,all_years!$Y:$Y, "&lt;="&amp;2012,all_years!$A:$A,Overview_Moving_Averages!$A61)</f>
        <v>14.857142857142858</v>
      </c>
      <c r="P61">
        <f>AVERAGEIFS(all_years!P:P,all_years!$Y:$Y, "&gt;="&amp;2006,all_years!$Y:$Y, "&lt;="&amp;2012,all_years!$A:$A,Overview_Moving_Averages!$A61)</f>
        <v>0.25585714285714284</v>
      </c>
      <c r="Q61">
        <f>AVERAGEIFS(all_years!Q:Q,all_years!$Y:$Y, "&gt;="&amp;2006,all_years!$Y:$Y, "&lt;="&amp;2012,all_years!$A:$A,Overview_Moving_Averages!$A61)</f>
        <v>0</v>
      </c>
      <c r="R61">
        <f>AVERAGEIFS(all_years!R:R,all_years!$Y:$Y, "&gt;="&amp;2006,all_years!$Y:$Y, "&lt;="&amp;2012,all_years!$A:$A,Overview_Moving_Averages!$A61)</f>
        <v>0</v>
      </c>
      <c r="S61">
        <f>AVERAGEIFS(all_years!S:S,all_years!$Y:$Y, "&gt;="&amp;2006,all_years!$Y:$Y, "&lt;="&amp;2012,all_years!$A:$A,Overview_Moving_Averages!$A61)</f>
        <v>1</v>
      </c>
      <c r="T61">
        <f>AVERAGEIFS(all_years!T:T,all_years!$Y:$Y, "&gt;="&amp;2006,all_years!$Y:$Y, "&lt;="&amp;2012,all_years!$A:$A,Overview_Moving_Averages!$A61)</f>
        <v>6251.8885714285716</v>
      </c>
      <c r="U61">
        <f>AVERAGEIFS(all_years!U:U,all_years!$Y:$Y, "&gt;="&amp;2006,all_years!$Y:$Y, "&lt;="&amp;2012,all_years!$A:$A,Overview_Moving_Averages!$A61)</f>
        <v>0.20428571428571426</v>
      </c>
      <c r="V61">
        <f>AVERAGEIFS(all_years!V:V,all_years!$Y:$Y, "&gt;="&amp;2006,all_years!$Y:$Y, "&lt;="&amp;2012,all_years!$A:$A,Overview_Moving_Averages!$A61)</f>
        <v>0.01</v>
      </c>
      <c r="W61">
        <f>AVERAGEIFS(all_years!W:W,all_years!$Y:$Y, "&gt;="&amp;2006,all_years!$Y:$Y, "&lt;="&amp;2012,all_years!$A:$A,Overview_Moving_Averages!$A61)</f>
        <v>0.14285714285714285</v>
      </c>
      <c r="X61">
        <f>AVERAGEIFS(all_years!X:X,all_years!$Y:$Y, "&gt;="&amp;2006,all_years!$Y:$Y, "&lt;="&amp;2012,all_years!$A:$A,Overview_Moving_Averages!$A61)</f>
        <v>15.9</v>
      </c>
      <c r="Y61">
        <v>2012</v>
      </c>
    </row>
    <row r="62" spans="1:25" x14ac:dyDescent="0.3">
      <c r="A62" s="1" t="s">
        <v>84</v>
      </c>
      <c r="B62">
        <f>AVERAGEIFS(all_years!B:B,all_years!$Y:$Y, "&gt;="&amp;2006,all_years!$Y:$Y, "&lt;="&amp;2012,all_years!$A:$A,Overview_Moving_Averages!$A62)</f>
        <v>0</v>
      </c>
      <c r="C62">
        <f>AVERAGEIFS(all_years!C:C,all_years!$Y:$Y, "&gt;="&amp;2006,all_years!$Y:$Y, "&lt;="&amp;2012,all_years!$A:$A,Overview_Moving_Averages!$A62)</f>
        <v>0</v>
      </c>
      <c r="D62">
        <f>AVERAGEIFS(all_years!D:D,all_years!$Y:$Y, "&gt;="&amp;2006,all_years!$Y:$Y, "&lt;="&amp;2012,all_years!$A:$A,Overview_Moving_Averages!$A62)</f>
        <v>0</v>
      </c>
      <c r="E62">
        <f>AVERAGEIFS(all_years!E:E,all_years!$Y:$Y, "&gt;="&amp;2006,all_years!$Y:$Y, "&lt;="&amp;2012,all_years!$A:$A,Overview_Moving_Averages!$A62)</f>
        <v>0</v>
      </c>
      <c r="F62">
        <f>AVERAGEIFS(all_years!F:F,all_years!$Y:$Y, "&gt;="&amp;2006,all_years!$Y:$Y, "&lt;="&amp;2012,all_years!$A:$A,Overview_Moving_Averages!$A62)</f>
        <v>0</v>
      </c>
      <c r="G62">
        <f>AVERAGEIFS(all_years!G:G,all_years!$Y:$Y, "&gt;="&amp;2006,all_years!$Y:$Y, "&lt;="&amp;2012,all_years!$A:$A,Overview_Moving_Averages!$A62)</f>
        <v>0</v>
      </c>
      <c r="H62">
        <f>AVERAGEIFS(all_years!H:H,all_years!$Y:$Y, "&gt;="&amp;2006,all_years!$Y:$Y, "&lt;="&amp;2012,all_years!$A:$A,Overview_Moving_Averages!$A62)</f>
        <v>0</v>
      </c>
      <c r="I62">
        <f>AVERAGEIFS(all_years!I:I,all_years!$Y:$Y, "&gt;="&amp;2006,all_years!$Y:$Y, "&lt;="&amp;2012,all_years!$A:$A,Overview_Moving_Averages!$A62)</f>
        <v>0</v>
      </c>
      <c r="J62">
        <f>AVERAGEIFS(all_years!J:J,all_years!$Y:$Y, "&gt;="&amp;2006,all_years!$Y:$Y, "&lt;="&amp;2012,all_years!$A:$A,Overview_Moving_Averages!$A62)</f>
        <v>2.8571428571428574E-2</v>
      </c>
      <c r="K62">
        <f>AVERAGEIFS(all_years!K:K,all_years!$Y:$Y, "&gt;="&amp;2006,all_years!$Y:$Y, "&lt;="&amp;2012,all_years!$A:$A,Overview_Moving_Averages!$A62)</f>
        <v>0</v>
      </c>
      <c r="L62">
        <f>AVERAGEIFS(all_years!L:L,all_years!$Y:$Y, "&gt;="&amp;2006,all_years!$Y:$Y, "&lt;="&amp;2012,all_years!$A:$A,Overview_Moving_Averages!$A62)</f>
        <v>0</v>
      </c>
      <c r="M62">
        <f>AVERAGEIFS(all_years!M:M,all_years!$Y:$Y, "&gt;="&amp;2006,all_years!$Y:$Y, "&lt;="&amp;2012,all_years!$A:$A,Overview_Moving_Averages!$A62)</f>
        <v>0</v>
      </c>
      <c r="N62">
        <f>AVERAGEIFS(all_years!N:N,all_years!$Y:$Y, "&gt;="&amp;2006,all_years!$Y:$Y, "&lt;="&amp;2012,all_years!$A:$A,Overview_Moving_Averages!$A62)</f>
        <v>0</v>
      </c>
      <c r="O62">
        <f>AVERAGEIFS(all_years!O:O,all_years!$Y:$Y, "&gt;="&amp;2006,all_years!$Y:$Y, "&lt;="&amp;2012,all_years!$A:$A,Overview_Moving_Averages!$A62)</f>
        <v>1512.2857142857142</v>
      </c>
      <c r="P62">
        <f>AVERAGEIFS(all_years!P:P,all_years!$Y:$Y, "&gt;="&amp;2006,all_years!$Y:$Y, "&lt;="&amp;2012,all_years!$A:$A,Overview_Moving_Averages!$A62)</f>
        <v>0</v>
      </c>
      <c r="Q62">
        <f>AVERAGEIFS(all_years!Q:Q,all_years!$Y:$Y, "&gt;="&amp;2006,all_years!$Y:$Y, "&lt;="&amp;2012,all_years!$A:$A,Overview_Moving_Averages!$A62)</f>
        <v>0</v>
      </c>
      <c r="R62">
        <f>AVERAGEIFS(all_years!R:R,all_years!$Y:$Y, "&gt;="&amp;2006,all_years!$Y:$Y, "&lt;="&amp;2012,all_years!$A:$A,Overview_Moving_Averages!$A62)</f>
        <v>0</v>
      </c>
      <c r="S62">
        <f>AVERAGEIFS(all_years!S:S,all_years!$Y:$Y, "&gt;="&amp;2006,all_years!$Y:$Y, "&lt;="&amp;2012,all_years!$A:$A,Overview_Moving_Averages!$A62)</f>
        <v>0</v>
      </c>
      <c r="T62">
        <f>AVERAGEIFS(all_years!T:T,all_years!$Y:$Y, "&gt;="&amp;2006,all_years!$Y:$Y, "&lt;="&amp;2012,all_years!$A:$A,Overview_Moving_Averages!$A62)</f>
        <v>119.52285714285713</v>
      </c>
      <c r="U62">
        <f>AVERAGEIFS(all_years!U:U,all_years!$Y:$Y, "&gt;="&amp;2006,all_years!$Y:$Y, "&lt;="&amp;2012,all_years!$A:$A,Overview_Moving_Averages!$A62)</f>
        <v>0</v>
      </c>
      <c r="V62">
        <f>AVERAGEIFS(all_years!V:V,all_years!$Y:$Y, "&gt;="&amp;2006,all_years!$Y:$Y, "&lt;="&amp;2012,all_years!$A:$A,Overview_Moving_Averages!$A62)</f>
        <v>0</v>
      </c>
      <c r="W62">
        <f>AVERAGEIFS(all_years!W:W,all_years!$Y:$Y, "&gt;="&amp;2006,all_years!$Y:$Y, "&lt;="&amp;2012,all_years!$A:$A,Overview_Moving_Averages!$A62)</f>
        <v>0</v>
      </c>
      <c r="X62">
        <f>AVERAGEIFS(all_years!X:X,all_years!$Y:$Y, "&gt;="&amp;2006,all_years!$Y:$Y, "&lt;="&amp;2012,all_years!$A:$A,Overview_Moving_Averages!$A62)</f>
        <v>0</v>
      </c>
      <c r="Y62">
        <v>2012</v>
      </c>
    </row>
    <row r="63" spans="1:25" x14ac:dyDescent="0.3">
      <c r="A63" s="1" t="s">
        <v>85</v>
      </c>
      <c r="B63">
        <f>AVERAGEIFS(all_years!B:B,all_years!$Y:$Y, "&gt;="&amp;2006,all_years!$Y:$Y, "&lt;="&amp;2012,all_years!$A:$A,Overview_Moving_Averages!$A63)</f>
        <v>0</v>
      </c>
      <c r="C63">
        <f>AVERAGEIFS(all_years!C:C,all_years!$Y:$Y, "&gt;="&amp;2006,all_years!$Y:$Y, "&lt;="&amp;2012,all_years!$A:$A,Overview_Moving_Averages!$A63)</f>
        <v>0</v>
      </c>
      <c r="D63">
        <f>AVERAGEIFS(all_years!D:D,all_years!$Y:$Y, "&gt;="&amp;2006,all_years!$Y:$Y, "&lt;="&amp;2012,all_years!$A:$A,Overview_Moving_Averages!$A63)</f>
        <v>0</v>
      </c>
      <c r="E63">
        <f>AVERAGEIFS(all_years!E:E,all_years!$Y:$Y, "&gt;="&amp;2006,all_years!$Y:$Y, "&lt;="&amp;2012,all_years!$A:$A,Overview_Moving_Averages!$A63)</f>
        <v>0</v>
      </c>
      <c r="F63">
        <f>AVERAGEIFS(all_years!F:F,all_years!$Y:$Y, "&gt;="&amp;2006,all_years!$Y:$Y, "&lt;="&amp;2012,all_years!$A:$A,Overview_Moving_Averages!$A63)</f>
        <v>2.8571428571428571E-3</v>
      </c>
      <c r="G63">
        <f>AVERAGEIFS(all_years!G:G,all_years!$Y:$Y, "&gt;="&amp;2006,all_years!$Y:$Y, "&lt;="&amp;2012,all_years!$A:$A,Overview_Moving_Averages!$A63)</f>
        <v>0</v>
      </c>
      <c r="H63">
        <f>AVERAGEIFS(all_years!H:H,all_years!$Y:$Y, "&gt;="&amp;2006,all_years!$Y:$Y, "&lt;="&amp;2012,all_years!$A:$A,Overview_Moving_Averages!$A63)</f>
        <v>411</v>
      </c>
      <c r="I63">
        <f>AVERAGEIFS(all_years!I:I,all_years!$Y:$Y, "&gt;="&amp;2006,all_years!$Y:$Y, "&lt;="&amp;2012,all_years!$A:$A,Overview_Moving_Averages!$A63)</f>
        <v>0</v>
      </c>
      <c r="J63">
        <f>AVERAGEIFS(all_years!J:J,all_years!$Y:$Y, "&gt;="&amp;2006,all_years!$Y:$Y, "&lt;="&amp;2012,all_years!$A:$A,Overview_Moving_Averages!$A63)</f>
        <v>46.914285714285711</v>
      </c>
      <c r="K63">
        <f>AVERAGEIFS(all_years!K:K,all_years!$Y:$Y, "&gt;="&amp;2006,all_years!$Y:$Y, "&lt;="&amp;2012,all_years!$A:$A,Overview_Moving_Averages!$A63)</f>
        <v>0</v>
      </c>
      <c r="L63">
        <f>AVERAGEIFS(all_years!L:L,all_years!$Y:$Y, "&gt;="&amp;2006,all_years!$Y:$Y, "&lt;="&amp;2012,all_years!$A:$A,Overview_Moving_Averages!$A63)</f>
        <v>11.571428571428571</v>
      </c>
      <c r="M63">
        <f>AVERAGEIFS(all_years!M:M,all_years!$Y:$Y, "&gt;="&amp;2006,all_years!$Y:$Y, "&lt;="&amp;2012,all_years!$A:$A,Overview_Moving_Averages!$A63)</f>
        <v>0</v>
      </c>
      <c r="N63">
        <f>AVERAGEIFS(all_years!N:N,all_years!$Y:$Y, "&gt;="&amp;2006,all_years!$Y:$Y, "&lt;="&amp;2012,all_years!$A:$A,Overview_Moving_Averages!$A63)</f>
        <v>0</v>
      </c>
      <c r="O63">
        <f>AVERAGEIFS(all_years!O:O,all_years!$Y:$Y, "&gt;="&amp;2006,all_years!$Y:$Y, "&lt;="&amp;2012,all_years!$A:$A,Overview_Moving_Averages!$A63)</f>
        <v>0</v>
      </c>
      <c r="P63">
        <f>AVERAGEIFS(all_years!P:P,all_years!$Y:$Y, "&gt;="&amp;2006,all_years!$Y:$Y, "&lt;="&amp;2012,all_years!$A:$A,Overview_Moving_Averages!$A63)</f>
        <v>0</v>
      </c>
      <c r="Q63">
        <f>AVERAGEIFS(all_years!Q:Q,all_years!$Y:$Y, "&gt;="&amp;2006,all_years!$Y:$Y, "&lt;="&amp;2012,all_years!$A:$A,Overview_Moving_Averages!$A63)</f>
        <v>0</v>
      </c>
      <c r="R63">
        <f>AVERAGEIFS(all_years!R:R,all_years!$Y:$Y, "&gt;="&amp;2006,all_years!$Y:$Y, "&lt;="&amp;2012,all_years!$A:$A,Overview_Moving_Averages!$A63)</f>
        <v>0</v>
      </c>
      <c r="S63">
        <f>AVERAGEIFS(all_years!S:S,all_years!$Y:$Y, "&gt;="&amp;2006,all_years!$Y:$Y, "&lt;="&amp;2012,all_years!$A:$A,Overview_Moving_Averages!$A63)</f>
        <v>0</v>
      </c>
      <c r="T63">
        <f>AVERAGEIFS(all_years!T:T,all_years!$Y:$Y, "&gt;="&amp;2006,all_years!$Y:$Y, "&lt;="&amp;2012,all_years!$A:$A,Overview_Moving_Averages!$A63)</f>
        <v>292.11571428571426</v>
      </c>
      <c r="U63">
        <f>AVERAGEIFS(all_years!U:U,all_years!$Y:$Y, "&gt;="&amp;2006,all_years!$Y:$Y, "&lt;="&amp;2012,all_years!$A:$A,Overview_Moving_Averages!$A63)</f>
        <v>0</v>
      </c>
      <c r="V63">
        <f>AVERAGEIFS(all_years!V:V,all_years!$Y:$Y, "&gt;="&amp;2006,all_years!$Y:$Y, "&lt;="&amp;2012,all_years!$A:$A,Overview_Moving_Averages!$A63)</f>
        <v>0</v>
      </c>
      <c r="W63">
        <f>AVERAGEIFS(all_years!W:W,all_years!$Y:$Y, "&gt;="&amp;2006,all_years!$Y:$Y, "&lt;="&amp;2012,all_years!$A:$A,Overview_Moving_Averages!$A63)</f>
        <v>0</v>
      </c>
      <c r="X63">
        <f>AVERAGEIFS(all_years!X:X,all_years!$Y:$Y, "&gt;="&amp;2006,all_years!$Y:$Y, "&lt;="&amp;2012,all_years!$A:$A,Overview_Moving_Averages!$A63)</f>
        <v>0</v>
      </c>
      <c r="Y63">
        <v>2012</v>
      </c>
    </row>
    <row r="64" spans="1:25" x14ac:dyDescent="0.3">
      <c r="A64" s="1" t="s">
        <v>86</v>
      </c>
      <c r="B64">
        <f>AVERAGEIFS(all_years!B:B,all_years!$Y:$Y, "&gt;="&amp;2006,all_years!$Y:$Y, "&lt;="&amp;2012,all_years!$A:$A,Overview_Moving_Averages!$A64)</f>
        <v>14.761428571428572</v>
      </c>
      <c r="C64">
        <f>AVERAGEIFS(all_years!C:C,all_years!$Y:$Y, "&gt;="&amp;2006,all_years!$Y:$Y, "&lt;="&amp;2012,all_years!$A:$A,Overview_Moving_Averages!$A64)</f>
        <v>18627.764285714286</v>
      </c>
      <c r="D64">
        <f>AVERAGEIFS(all_years!D:D,all_years!$Y:$Y, "&gt;="&amp;2006,all_years!$Y:$Y, "&lt;="&amp;2012,all_years!$A:$A,Overview_Moving_Averages!$A64)</f>
        <v>30084.13714285714</v>
      </c>
      <c r="E64">
        <f>AVERAGEIFS(all_years!E:E,all_years!$Y:$Y, "&gt;="&amp;2006,all_years!$Y:$Y, "&lt;="&amp;2012,all_years!$A:$A,Overview_Moving_Averages!$A64)</f>
        <v>1.4285714285714286E-3</v>
      </c>
      <c r="F64">
        <f>AVERAGEIFS(all_years!F:F,all_years!$Y:$Y, "&gt;="&amp;2006,all_years!$Y:$Y, "&lt;="&amp;2012,all_years!$A:$A,Overview_Moving_Averages!$A64)</f>
        <v>16758.60142857143</v>
      </c>
      <c r="G64">
        <f>AVERAGEIFS(all_years!G:G,all_years!$Y:$Y, "&gt;="&amp;2006,all_years!$Y:$Y, "&lt;="&amp;2012,all_years!$A:$A,Overview_Moving_Averages!$A64)</f>
        <v>0</v>
      </c>
      <c r="H64">
        <f>AVERAGEIFS(all_years!H:H,all_years!$Y:$Y, "&gt;="&amp;2006,all_years!$Y:$Y, "&lt;="&amp;2012,all_years!$A:$A,Overview_Moving_Averages!$A64)</f>
        <v>7164.1428571428569</v>
      </c>
      <c r="I64">
        <f>AVERAGEIFS(all_years!I:I,all_years!$Y:$Y, "&gt;="&amp;2006,all_years!$Y:$Y, "&lt;="&amp;2012,all_years!$A:$A,Overview_Moving_Averages!$A64)</f>
        <v>13943.238571428574</v>
      </c>
      <c r="J64">
        <f>AVERAGEIFS(all_years!J:J,all_years!$Y:$Y, "&gt;="&amp;2006,all_years!$Y:$Y, "&lt;="&amp;2012,all_years!$A:$A,Overview_Moving_Averages!$A64)</f>
        <v>148383.46857142859</v>
      </c>
      <c r="K64">
        <f>AVERAGEIFS(all_years!K:K,all_years!$Y:$Y, "&gt;="&amp;2006,all_years!$Y:$Y, "&lt;="&amp;2012,all_years!$A:$A,Overview_Moving_Averages!$A64)</f>
        <v>12.857142857142858</v>
      </c>
      <c r="L64">
        <f>AVERAGEIFS(all_years!L:L,all_years!$Y:$Y, "&gt;="&amp;2006,all_years!$Y:$Y, "&lt;="&amp;2012,all_years!$A:$A,Overview_Moving_Averages!$A64)</f>
        <v>763.71428571428567</v>
      </c>
      <c r="M64">
        <f>AVERAGEIFS(all_years!M:M,all_years!$Y:$Y, "&gt;="&amp;2006,all_years!$Y:$Y, "&lt;="&amp;2012,all_years!$A:$A,Overview_Moving_Averages!$A64)</f>
        <v>48374.71571428571</v>
      </c>
      <c r="N64">
        <f>AVERAGEIFS(all_years!N:N,all_years!$Y:$Y, "&gt;="&amp;2006,all_years!$Y:$Y, "&lt;="&amp;2012,all_years!$A:$A,Overview_Moving_Averages!$A64)</f>
        <v>6.4285714285714288</v>
      </c>
      <c r="O64">
        <f>AVERAGEIFS(all_years!O:O,all_years!$Y:$Y, "&gt;="&amp;2006,all_years!$Y:$Y, "&lt;="&amp;2012,all_years!$A:$A,Overview_Moving_Averages!$A64)</f>
        <v>22166.771428571428</v>
      </c>
      <c r="P64">
        <f>AVERAGEIFS(all_years!P:P,all_years!$Y:$Y, "&gt;="&amp;2006,all_years!$Y:$Y, "&lt;="&amp;2012,all_years!$A:$A,Overview_Moving_Averages!$A64)</f>
        <v>6.9608571428571429</v>
      </c>
      <c r="Q64">
        <f>AVERAGEIFS(all_years!Q:Q,all_years!$Y:$Y, "&gt;="&amp;2006,all_years!$Y:$Y, "&lt;="&amp;2012,all_years!$A:$A,Overview_Moving_Averages!$A64)</f>
        <v>32.971428571428575</v>
      </c>
      <c r="R64">
        <f>AVERAGEIFS(all_years!R:R,all_years!$Y:$Y, "&gt;="&amp;2006,all_years!$Y:$Y, "&lt;="&amp;2012,all_years!$A:$A,Overview_Moving_Averages!$A64)</f>
        <v>0</v>
      </c>
      <c r="S64">
        <f>AVERAGEIFS(all_years!S:S,all_years!$Y:$Y, "&gt;="&amp;2006,all_years!$Y:$Y, "&lt;="&amp;2012,all_years!$A:$A,Overview_Moving_Averages!$A64)</f>
        <v>20542.142857142859</v>
      </c>
      <c r="T64">
        <f>AVERAGEIFS(all_years!T:T,all_years!$Y:$Y, "&gt;="&amp;2006,all_years!$Y:$Y, "&lt;="&amp;2012,all_years!$A:$A,Overview_Moving_Averages!$A64)</f>
        <v>156455.48142857145</v>
      </c>
      <c r="U64">
        <f>AVERAGEIFS(all_years!U:U,all_years!$Y:$Y, "&gt;="&amp;2006,all_years!$Y:$Y, "&lt;="&amp;2012,all_years!$A:$A,Overview_Moving_Averages!$A64)</f>
        <v>281.74285714285713</v>
      </c>
      <c r="V64">
        <f>AVERAGEIFS(all_years!V:V,all_years!$Y:$Y, "&gt;="&amp;2006,all_years!$Y:$Y, "&lt;="&amp;2012,all_years!$A:$A,Overview_Moving_Averages!$A64)</f>
        <v>3063.0457142857144</v>
      </c>
      <c r="W64">
        <f>AVERAGEIFS(all_years!W:W,all_years!$Y:$Y, "&gt;="&amp;2006,all_years!$Y:$Y, "&lt;="&amp;2012,all_years!$A:$A,Overview_Moving_Averages!$A64)</f>
        <v>99.428571428571431</v>
      </c>
      <c r="X64">
        <f>AVERAGEIFS(all_years!X:X,all_years!$Y:$Y, "&gt;="&amp;2006,all_years!$Y:$Y, "&lt;="&amp;2012,all_years!$A:$A,Overview_Moving_Averages!$A64)</f>
        <v>3997.3285714285707</v>
      </c>
      <c r="Y64">
        <v>2012</v>
      </c>
    </row>
    <row r="65" spans="1:25" x14ac:dyDescent="0.3">
      <c r="A65" s="1" t="s">
        <v>87</v>
      </c>
      <c r="B65">
        <f>AVERAGEIFS(all_years!B:B,all_years!$Y:$Y, "&gt;="&amp;2006,all_years!$Y:$Y, "&lt;="&amp;2012,all_years!$A:$A,Overview_Moving_Averages!$A65)</f>
        <v>0</v>
      </c>
      <c r="C65">
        <f>AVERAGEIFS(all_years!C:C,all_years!$Y:$Y, "&gt;="&amp;2006,all_years!$Y:$Y, "&lt;="&amp;2012,all_years!$A:$A,Overview_Moving_Averages!$A65)</f>
        <v>0</v>
      </c>
      <c r="D65">
        <f>AVERAGEIFS(all_years!D:D,all_years!$Y:$Y, "&gt;="&amp;2006,all_years!$Y:$Y, "&lt;="&amp;2012,all_years!$A:$A,Overview_Moving_Averages!$A65)</f>
        <v>0</v>
      </c>
      <c r="E65">
        <f>AVERAGEIFS(all_years!E:E,all_years!$Y:$Y, "&gt;="&amp;2006,all_years!$Y:$Y, "&lt;="&amp;2012,all_years!$A:$A,Overview_Moving_Averages!$A65)</f>
        <v>0</v>
      </c>
      <c r="F65">
        <f>AVERAGEIFS(all_years!F:F,all_years!$Y:$Y, "&gt;="&amp;2006,all_years!$Y:$Y, "&lt;="&amp;2012,all_years!$A:$A,Overview_Moving_Averages!$A65)</f>
        <v>8.5714285714285729E-2</v>
      </c>
      <c r="G65">
        <f>AVERAGEIFS(all_years!G:G,all_years!$Y:$Y, "&gt;="&amp;2006,all_years!$Y:$Y, "&lt;="&amp;2012,all_years!$A:$A,Overview_Moving_Averages!$A65)</f>
        <v>0</v>
      </c>
      <c r="H65">
        <f>AVERAGEIFS(all_years!H:H,all_years!$Y:$Y, "&gt;="&amp;2006,all_years!$Y:$Y, "&lt;="&amp;2012,all_years!$A:$A,Overview_Moving_Averages!$A65)</f>
        <v>0</v>
      </c>
      <c r="I65">
        <f>AVERAGEIFS(all_years!I:I,all_years!$Y:$Y, "&gt;="&amp;2006,all_years!$Y:$Y, "&lt;="&amp;2012,all_years!$A:$A,Overview_Moving_Averages!$A65)</f>
        <v>1176.6428571428571</v>
      </c>
      <c r="J65">
        <f>AVERAGEIFS(all_years!J:J,all_years!$Y:$Y, "&gt;="&amp;2006,all_years!$Y:$Y, "&lt;="&amp;2012,all_years!$A:$A,Overview_Moving_Averages!$A65)</f>
        <v>360.1471428571428</v>
      </c>
      <c r="K65">
        <f>AVERAGEIFS(all_years!K:K,all_years!$Y:$Y, "&gt;="&amp;2006,all_years!$Y:$Y, "&lt;="&amp;2012,all_years!$A:$A,Overview_Moving_Averages!$A65)</f>
        <v>0</v>
      </c>
      <c r="L65">
        <f>AVERAGEIFS(all_years!L:L,all_years!$Y:$Y, "&gt;="&amp;2006,all_years!$Y:$Y, "&lt;="&amp;2012,all_years!$A:$A,Overview_Moving_Averages!$A65)</f>
        <v>0</v>
      </c>
      <c r="M65">
        <f>AVERAGEIFS(all_years!M:M,all_years!$Y:$Y, "&gt;="&amp;2006,all_years!$Y:$Y, "&lt;="&amp;2012,all_years!$A:$A,Overview_Moving_Averages!$A65)</f>
        <v>0</v>
      </c>
      <c r="N65">
        <f>AVERAGEIFS(all_years!N:N,all_years!$Y:$Y, "&gt;="&amp;2006,all_years!$Y:$Y, "&lt;="&amp;2012,all_years!$A:$A,Overview_Moving_Averages!$A65)</f>
        <v>0</v>
      </c>
      <c r="O65">
        <f>AVERAGEIFS(all_years!O:O,all_years!$Y:$Y, "&gt;="&amp;2006,all_years!$Y:$Y, "&lt;="&amp;2012,all_years!$A:$A,Overview_Moving_Averages!$A65)</f>
        <v>0</v>
      </c>
      <c r="P65">
        <f>AVERAGEIFS(all_years!P:P,all_years!$Y:$Y, "&gt;="&amp;2006,all_years!$Y:$Y, "&lt;="&amp;2012,all_years!$A:$A,Overview_Moving_Averages!$A65)</f>
        <v>0</v>
      </c>
      <c r="Q65">
        <f>AVERAGEIFS(all_years!Q:Q,all_years!$Y:$Y, "&gt;="&amp;2006,all_years!$Y:$Y, "&lt;="&amp;2012,all_years!$A:$A,Overview_Moving_Averages!$A65)</f>
        <v>0</v>
      </c>
      <c r="R65">
        <f>AVERAGEIFS(all_years!R:R,all_years!$Y:$Y, "&gt;="&amp;2006,all_years!$Y:$Y, "&lt;="&amp;2012,all_years!$A:$A,Overview_Moving_Averages!$A65)</f>
        <v>0</v>
      </c>
      <c r="S65">
        <f>AVERAGEIFS(all_years!S:S,all_years!$Y:$Y, "&gt;="&amp;2006,all_years!$Y:$Y, "&lt;="&amp;2012,all_years!$A:$A,Overview_Moving_Averages!$A65)</f>
        <v>0</v>
      </c>
      <c r="T65">
        <f>AVERAGEIFS(all_years!T:T,all_years!$Y:$Y, "&gt;="&amp;2006,all_years!$Y:$Y, "&lt;="&amp;2012,all_years!$A:$A,Overview_Moving_Averages!$A65)</f>
        <v>0</v>
      </c>
      <c r="U65">
        <f>AVERAGEIFS(all_years!U:U,all_years!$Y:$Y, "&gt;="&amp;2006,all_years!$Y:$Y, "&lt;="&amp;2012,all_years!$A:$A,Overview_Moving_Averages!$A65)</f>
        <v>0</v>
      </c>
      <c r="V65">
        <f>AVERAGEIFS(all_years!V:V,all_years!$Y:$Y, "&gt;="&amp;2006,all_years!$Y:$Y, "&lt;="&amp;2012,all_years!$A:$A,Overview_Moving_Averages!$A65)</f>
        <v>1.4285714285714287E-2</v>
      </c>
      <c r="W65">
        <f>AVERAGEIFS(all_years!W:W,all_years!$Y:$Y, "&gt;="&amp;2006,all_years!$Y:$Y, "&lt;="&amp;2012,all_years!$A:$A,Overview_Moving_Averages!$A65)</f>
        <v>0</v>
      </c>
      <c r="X65">
        <f>AVERAGEIFS(all_years!X:X,all_years!$Y:$Y, "&gt;="&amp;2006,all_years!$Y:$Y, "&lt;="&amp;2012,all_years!$A:$A,Overview_Moving_Averages!$A65)</f>
        <v>0</v>
      </c>
      <c r="Y65">
        <v>2012</v>
      </c>
    </row>
    <row r="66" spans="1:25" x14ac:dyDescent="0.3">
      <c r="A66" s="1" t="s">
        <v>88</v>
      </c>
      <c r="B66">
        <f>AVERAGEIFS(all_years!B:B,all_years!$Y:$Y, "&gt;="&amp;2006,all_years!$Y:$Y, "&lt;="&amp;2012,all_years!$A:$A,Overview_Moving_Averages!$A66)</f>
        <v>0</v>
      </c>
      <c r="C66">
        <f>AVERAGEIFS(all_years!C:C,all_years!$Y:$Y, "&gt;="&amp;2006,all_years!$Y:$Y, "&lt;="&amp;2012,all_years!$A:$A,Overview_Moving_Averages!$A66)</f>
        <v>0</v>
      </c>
      <c r="D66">
        <f>AVERAGEIFS(all_years!D:D,all_years!$Y:$Y, "&gt;="&amp;2006,all_years!$Y:$Y, "&lt;="&amp;2012,all_years!$A:$A,Overview_Moving_Averages!$A66)</f>
        <v>0</v>
      </c>
      <c r="E66">
        <f>AVERAGEIFS(all_years!E:E,all_years!$Y:$Y, "&gt;="&amp;2006,all_years!$Y:$Y, "&lt;="&amp;2012,all_years!$A:$A,Overview_Moving_Averages!$A66)</f>
        <v>0</v>
      </c>
      <c r="F66">
        <f>AVERAGEIFS(all_years!F:F,all_years!$Y:$Y, "&gt;="&amp;2006,all_years!$Y:$Y, "&lt;="&amp;2012,all_years!$A:$A,Overview_Moving_Averages!$A66)</f>
        <v>14.22857142857143</v>
      </c>
      <c r="G66">
        <f>AVERAGEIFS(all_years!G:G,all_years!$Y:$Y, "&gt;="&amp;2006,all_years!$Y:$Y, "&lt;="&amp;2012,all_years!$A:$A,Overview_Moving_Averages!$A66)</f>
        <v>0</v>
      </c>
      <c r="H66">
        <f>AVERAGEIFS(all_years!H:H,all_years!$Y:$Y, "&gt;="&amp;2006,all_years!$Y:$Y, "&lt;="&amp;2012,all_years!$A:$A,Overview_Moving_Averages!$A66)</f>
        <v>0</v>
      </c>
      <c r="I66">
        <f>AVERAGEIFS(all_years!I:I,all_years!$Y:$Y, "&gt;="&amp;2006,all_years!$Y:$Y, "&lt;="&amp;2012,all_years!$A:$A,Overview_Moving_Averages!$A66)</f>
        <v>0.51857142857142857</v>
      </c>
      <c r="J66">
        <f>AVERAGEIFS(all_years!J:J,all_years!$Y:$Y, "&gt;="&amp;2006,all_years!$Y:$Y, "&lt;="&amp;2012,all_years!$A:$A,Overview_Moving_Averages!$A66)</f>
        <v>0</v>
      </c>
      <c r="K66">
        <f>AVERAGEIFS(all_years!K:K,all_years!$Y:$Y, "&gt;="&amp;2006,all_years!$Y:$Y, "&lt;="&amp;2012,all_years!$A:$A,Overview_Moving_Averages!$A66)</f>
        <v>0</v>
      </c>
      <c r="L66">
        <f>AVERAGEIFS(all_years!L:L,all_years!$Y:$Y, "&gt;="&amp;2006,all_years!$Y:$Y, "&lt;="&amp;2012,all_years!$A:$A,Overview_Moving_Averages!$A66)</f>
        <v>0</v>
      </c>
      <c r="M66">
        <f>AVERAGEIFS(all_years!M:M,all_years!$Y:$Y, "&gt;="&amp;2006,all_years!$Y:$Y, "&lt;="&amp;2012,all_years!$A:$A,Overview_Moving_Averages!$A66)</f>
        <v>0</v>
      </c>
      <c r="N66">
        <f>AVERAGEIFS(all_years!N:N,all_years!$Y:$Y, "&gt;="&amp;2006,all_years!$Y:$Y, "&lt;="&amp;2012,all_years!$A:$A,Overview_Moving_Averages!$A66)</f>
        <v>0</v>
      </c>
      <c r="O66">
        <f>AVERAGEIFS(all_years!O:O,all_years!$Y:$Y, "&gt;="&amp;2006,all_years!$Y:$Y, "&lt;="&amp;2012,all_years!$A:$A,Overview_Moving_Averages!$A66)</f>
        <v>0</v>
      </c>
      <c r="P66">
        <f>AVERAGEIFS(all_years!P:P,all_years!$Y:$Y, "&gt;="&amp;2006,all_years!$Y:$Y, "&lt;="&amp;2012,all_years!$A:$A,Overview_Moving_Averages!$A66)</f>
        <v>0</v>
      </c>
      <c r="Q66">
        <f>AVERAGEIFS(all_years!Q:Q,all_years!$Y:$Y, "&gt;="&amp;2006,all_years!$Y:$Y, "&lt;="&amp;2012,all_years!$A:$A,Overview_Moving_Averages!$A66)</f>
        <v>0</v>
      </c>
      <c r="R66">
        <f>AVERAGEIFS(all_years!R:R,all_years!$Y:$Y, "&gt;="&amp;2006,all_years!$Y:$Y, "&lt;="&amp;2012,all_years!$A:$A,Overview_Moving_Averages!$A66)</f>
        <v>0</v>
      </c>
      <c r="S66">
        <f>AVERAGEIFS(all_years!S:S,all_years!$Y:$Y, "&gt;="&amp;2006,all_years!$Y:$Y, "&lt;="&amp;2012,all_years!$A:$A,Overview_Moving_Averages!$A66)</f>
        <v>0</v>
      </c>
      <c r="T66">
        <f>AVERAGEIFS(all_years!T:T,all_years!$Y:$Y, "&gt;="&amp;2006,all_years!$Y:$Y, "&lt;="&amp;2012,all_years!$A:$A,Overview_Moving_Averages!$A66)</f>
        <v>0</v>
      </c>
      <c r="U66">
        <f>AVERAGEIFS(all_years!U:U,all_years!$Y:$Y, "&gt;="&amp;2006,all_years!$Y:$Y, "&lt;="&amp;2012,all_years!$A:$A,Overview_Moving_Averages!$A66)</f>
        <v>0</v>
      </c>
      <c r="V66">
        <f>AVERAGEIFS(all_years!V:V,all_years!$Y:$Y, "&gt;="&amp;2006,all_years!$Y:$Y, "&lt;="&amp;2012,all_years!$A:$A,Overview_Moving_Averages!$A66)</f>
        <v>78.257142857142853</v>
      </c>
      <c r="W66">
        <f>AVERAGEIFS(all_years!W:W,all_years!$Y:$Y, "&gt;="&amp;2006,all_years!$Y:$Y, "&lt;="&amp;2012,all_years!$A:$A,Overview_Moving_Averages!$A66)</f>
        <v>0</v>
      </c>
      <c r="X66">
        <f>AVERAGEIFS(all_years!X:X,all_years!$Y:$Y, "&gt;="&amp;2006,all_years!$Y:$Y, "&lt;="&amp;2012,all_years!$A:$A,Overview_Moving_Averages!$A66)</f>
        <v>0</v>
      </c>
      <c r="Y66">
        <v>2012</v>
      </c>
    </row>
    <row r="67" spans="1:25" x14ac:dyDescent="0.3">
      <c r="A67" s="1" t="s">
        <v>89</v>
      </c>
      <c r="B67">
        <f>AVERAGEIFS(all_years!B:B,all_years!$Y:$Y, "&gt;="&amp;2006,all_years!$Y:$Y, "&lt;="&amp;2012,all_years!$A:$A,Overview_Moving_Averages!$A67)</f>
        <v>0</v>
      </c>
      <c r="C67">
        <f>AVERAGEIFS(all_years!C:C,all_years!$Y:$Y, "&gt;="&amp;2006,all_years!$Y:$Y, "&lt;="&amp;2012,all_years!$A:$A,Overview_Moving_Averages!$A67)</f>
        <v>0</v>
      </c>
      <c r="D67">
        <f>AVERAGEIFS(all_years!D:D,all_years!$Y:$Y, "&gt;="&amp;2006,all_years!$Y:$Y, "&lt;="&amp;2012,all_years!$A:$A,Overview_Moving_Averages!$A67)</f>
        <v>0</v>
      </c>
      <c r="E67">
        <f>AVERAGEIFS(all_years!E:E,all_years!$Y:$Y, "&gt;="&amp;2006,all_years!$Y:$Y, "&lt;="&amp;2012,all_years!$A:$A,Overview_Moving_Averages!$A67)</f>
        <v>0</v>
      </c>
      <c r="F67">
        <f>AVERAGEIFS(all_years!F:F,all_years!$Y:$Y, "&gt;="&amp;2006,all_years!$Y:$Y, "&lt;="&amp;2012,all_years!$A:$A,Overview_Moving_Averages!$A67)</f>
        <v>0.38571428571428573</v>
      </c>
      <c r="G67">
        <f>AVERAGEIFS(all_years!G:G,all_years!$Y:$Y, "&gt;="&amp;2006,all_years!$Y:$Y, "&lt;="&amp;2012,all_years!$A:$A,Overview_Moving_Averages!$A67)</f>
        <v>0</v>
      </c>
      <c r="H67">
        <f>AVERAGEIFS(all_years!H:H,all_years!$Y:$Y, "&gt;="&amp;2006,all_years!$Y:$Y, "&lt;="&amp;2012,all_years!$A:$A,Overview_Moving_Averages!$A67)</f>
        <v>0</v>
      </c>
      <c r="I67">
        <f>AVERAGEIFS(all_years!I:I,all_years!$Y:$Y, "&gt;="&amp;2006,all_years!$Y:$Y, "&lt;="&amp;2012,all_years!$A:$A,Overview_Moving_Averages!$A67)</f>
        <v>0</v>
      </c>
      <c r="J67">
        <f>AVERAGEIFS(all_years!J:J,all_years!$Y:$Y, "&gt;="&amp;2006,all_years!$Y:$Y, "&lt;="&amp;2012,all_years!$A:$A,Overview_Moving_Averages!$A67)</f>
        <v>1104.5757142857144</v>
      </c>
      <c r="K67">
        <f>AVERAGEIFS(all_years!K:K,all_years!$Y:$Y, "&gt;="&amp;2006,all_years!$Y:$Y, "&lt;="&amp;2012,all_years!$A:$A,Overview_Moving_Averages!$A67)</f>
        <v>1.5714285714285714</v>
      </c>
      <c r="L67">
        <f>AVERAGEIFS(all_years!L:L,all_years!$Y:$Y, "&gt;="&amp;2006,all_years!$Y:$Y, "&lt;="&amp;2012,all_years!$A:$A,Overview_Moving_Averages!$A67)</f>
        <v>0</v>
      </c>
      <c r="M67">
        <f>AVERAGEIFS(all_years!M:M,all_years!$Y:$Y, "&gt;="&amp;2006,all_years!$Y:$Y, "&lt;="&amp;2012,all_years!$A:$A,Overview_Moving_Averages!$A67)</f>
        <v>1538.4085714285716</v>
      </c>
      <c r="N67">
        <f>AVERAGEIFS(all_years!N:N,all_years!$Y:$Y, "&gt;="&amp;2006,all_years!$Y:$Y, "&lt;="&amp;2012,all_years!$A:$A,Overview_Moving_Averages!$A67)</f>
        <v>0</v>
      </c>
      <c r="O67">
        <f>AVERAGEIFS(all_years!O:O,all_years!$Y:$Y, "&gt;="&amp;2006,all_years!$Y:$Y, "&lt;="&amp;2012,all_years!$A:$A,Overview_Moving_Averages!$A67)</f>
        <v>0</v>
      </c>
      <c r="P67">
        <f>AVERAGEIFS(all_years!P:P,all_years!$Y:$Y, "&gt;="&amp;2006,all_years!$Y:$Y, "&lt;="&amp;2012,all_years!$A:$A,Overview_Moving_Averages!$A67)</f>
        <v>0</v>
      </c>
      <c r="Q67">
        <f>AVERAGEIFS(all_years!Q:Q,all_years!$Y:$Y, "&gt;="&amp;2006,all_years!$Y:$Y, "&lt;="&amp;2012,all_years!$A:$A,Overview_Moving_Averages!$A67)</f>
        <v>0</v>
      </c>
      <c r="R67">
        <f>AVERAGEIFS(all_years!R:R,all_years!$Y:$Y, "&gt;="&amp;2006,all_years!$Y:$Y, "&lt;="&amp;2012,all_years!$A:$A,Overview_Moving_Averages!$A67)</f>
        <v>0</v>
      </c>
      <c r="S67">
        <f>AVERAGEIFS(all_years!S:S,all_years!$Y:$Y, "&gt;="&amp;2006,all_years!$Y:$Y, "&lt;="&amp;2012,all_years!$A:$A,Overview_Moving_Averages!$A67)</f>
        <v>5.7142857142857144</v>
      </c>
      <c r="T67">
        <f>AVERAGEIFS(all_years!T:T,all_years!$Y:$Y, "&gt;="&amp;2006,all_years!$Y:$Y, "&lt;="&amp;2012,all_years!$A:$A,Overview_Moving_Averages!$A67)</f>
        <v>0.04</v>
      </c>
      <c r="U67">
        <f>AVERAGEIFS(all_years!U:U,all_years!$Y:$Y, "&gt;="&amp;2006,all_years!$Y:$Y, "&lt;="&amp;2012,all_years!$A:$A,Overview_Moving_Averages!$A67)</f>
        <v>0</v>
      </c>
      <c r="V67">
        <f>AVERAGEIFS(all_years!V:V,all_years!$Y:$Y, "&gt;="&amp;2006,all_years!$Y:$Y, "&lt;="&amp;2012,all_years!$A:$A,Overview_Moving_Averages!$A67)</f>
        <v>8.5714285714285719E-3</v>
      </c>
      <c r="W67">
        <f>AVERAGEIFS(all_years!W:W,all_years!$Y:$Y, "&gt;="&amp;2006,all_years!$Y:$Y, "&lt;="&amp;2012,all_years!$A:$A,Overview_Moving_Averages!$A67)</f>
        <v>0</v>
      </c>
      <c r="X67">
        <f>AVERAGEIFS(all_years!X:X,all_years!$Y:$Y, "&gt;="&amp;2006,all_years!$Y:$Y, "&lt;="&amp;2012,all_years!$A:$A,Overview_Moving_Averages!$A67)</f>
        <v>0</v>
      </c>
      <c r="Y67">
        <v>2012</v>
      </c>
    </row>
    <row r="68" spans="1:25" x14ac:dyDescent="0.3">
      <c r="A68" s="1" t="s">
        <v>90</v>
      </c>
      <c r="B68">
        <f>AVERAGEIFS(all_years!B:B,all_years!$Y:$Y, "&gt;="&amp;2006,all_years!$Y:$Y, "&lt;="&amp;2012,all_years!$A:$A,Overview_Moving_Averages!$A68)</f>
        <v>0</v>
      </c>
      <c r="C68">
        <f>AVERAGEIFS(all_years!C:C,all_years!$Y:$Y, "&gt;="&amp;2006,all_years!$Y:$Y, "&lt;="&amp;2012,all_years!$A:$A,Overview_Moving_Averages!$A68)</f>
        <v>0</v>
      </c>
      <c r="D68">
        <f>AVERAGEIFS(all_years!D:D,all_years!$Y:$Y, "&gt;="&amp;2006,all_years!$Y:$Y, "&lt;="&amp;2012,all_years!$A:$A,Overview_Moving_Averages!$A68)</f>
        <v>0</v>
      </c>
      <c r="E68">
        <f>AVERAGEIFS(all_years!E:E,all_years!$Y:$Y, "&gt;="&amp;2006,all_years!$Y:$Y, "&lt;="&amp;2012,all_years!$A:$A,Overview_Moving_Averages!$A68)</f>
        <v>0</v>
      </c>
      <c r="F68">
        <f>AVERAGEIFS(all_years!F:F,all_years!$Y:$Y, "&gt;="&amp;2006,all_years!$Y:$Y, "&lt;="&amp;2012,all_years!$A:$A,Overview_Moving_Averages!$A68)</f>
        <v>59.957142857142856</v>
      </c>
      <c r="G68">
        <f>AVERAGEIFS(all_years!G:G,all_years!$Y:$Y, "&gt;="&amp;2006,all_years!$Y:$Y, "&lt;="&amp;2012,all_years!$A:$A,Overview_Moving_Averages!$A68)</f>
        <v>0</v>
      </c>
      <c r="H68">
        <f>AVERAGEIFS(all_years!H:H,all_years!$Y:$Y, "&gt;="&amp;2006,all_years!$Y:$Y, "&lt;="&amp;2012,all_years!$A:$A,Overview_Moving_Averages!$A68)</f>
        <v>0</v>
      </c>
      <c r="I68">
        <f>AVERAGEIFS(all_years!I:I,all_years!$Y:$Y, "&gt;="&amp;2006,all_years!$Y:$Y, "&lt;="&amp;2012,all_years!$A:$A,Overview_Moving_Averages!$A68)</f>
        <v>0</v>
      </c>
      <c r="J68">
        <f>AVERAGEIFS(all_years!J:J,all_years!$Y:$Y, "&gt;="&amp;2006,all_years!$Y:$Y, "&lt;="&amp;2012,all_years!$A:$A,Overview_Moving_Averages!$A68)</f>
        <v>0</v>
      </c>
      <c r="K68">
        <f>AVERAGEIFS(all_years!K:K,all_years!$Y:$Y, "&gt;="&amp;2006,all_years!$Y:$Y, "&lt;="&amp;2012,all_years!$A:$A,Overview_Moving_Averages!$A68)</f>
        <v>0</v>
      </c>
      <c r="L68">
        <f>AVERAGEIFS(all_years!L:L,all_years!$Y:$Y, "&gt;="&amp;2006,all_years!$Y:$Y, "&lt;="&amp;2012,all_years!$A:$A,Overview_Moving_Averages!$A68)</f>
        <v>0</v>
      </c>
      <c r="M68">
        <f>AVERAGEIFS(all_years!M:M,all_years!$Y:$Y, "&gt;="&amp;2006,all_years!$Y:$Y, "&lt;="&amp;2012,all_years!$A:$A,Overview_Moving_Averages!$A68)</f>
        <v>8.5714285714285719E-3</v>
      </c>
      <c r="N68">
        <f>AVERAGEIFS(all_years!N:N,all_years!$Y:$Y, "&gt;="&amp;2006,all_years!$Y:$Y, "&lt;="&amp;2012,all_years!$A:$A,Overview_Moving_Averages!$A68)</f>
        <v>0</v>
      </c>
      <c r="O68">
        <f>AVERAGEIFS(all_years!O:O,all_years!$Y:$Y, "&gt;="&amp;2006,all_years!$Y:$Y, "&lt;="&amp;2012,all_years!$A:$A,Overview_Moving_Averages!$A68)</f>
        <v>0</v>
      </c>
      <c r="P68">
        <f>AVERAGEIFS(all_years!P:P,all_years!$Y:$Y, "&gt;="&amp;2006,all_years!$Y:$Y, "&lt;="&amp;2012,all_years!$A:$A,Overview_Moving_Averages!$A68)</f>
        <v>0</v>
      </c>
      <c r="Q68">
        <f>AVERAGEIFS(all_years!Q:Q,all_years!$Y:$Y, "&gt;="&amp;2006,all_years!$Y:$Y, "&lt;="&amp;2012,all_years!$A:$A,Overview_Moving_Averages!$A68)</f>
        <v>0</v>
      </c>
      <c r="R68">
        <f>AVERAGEIFS(all_years!R:R,all_years!$Y:$Y, "&gt;="&amp;2006,all_years!$Y:$Y, "&lt;="&amp;2012,all_years!$A:$A,Overview_Moving_Averages!$A68)</f>
        <v>0</v>
      </c>
      <c r="S68">
        <f>AVERAGEIFS(all_years!S:S,all_years!$Y:$Y, "&gt;="&amp;2006,all_years!$Y:$Y, "&lt;="&amp;2012,all_years!$A:$A,Overview_Moving_Averages!$A68)</f>
        <v>0</v>
      </c>
      <c r="T68">
        <f>AVERAGEIFS(all_years!T:T,all_years!$Y:$Y, "&gt;="&amp;2006,all_years!$Y:$Y, "&lt;="&amp;2012,all_years!$A:$A,Overview_Moving_Averages!$A68)</f>
        <v>0</v>
      </c>
      <c r="U68">
        <f>AVERAGEIFS(all_years!U:U,all_years!$Y:$Y, "&gt;="&amp;2006,all_years!$Y:$Y, "&lt;="&amp;2012,all_years!$A:$A,Overview_Moving_Averages!$A68)</f>
        <v>0</v>
      </c>
      <c r="V68">
        <f>AVERAGEIFS(all_years!V:V,all_years!$Y:$Y, "&gt;="&amp;2006,all_years!$Y:$Y, "&lt;="&amp;2012,all_years!$A:$A,Overview_Moving_Averages!$A68)</f>
        <v>169.05714285714288</v>
      </c>
      <c r="W68">
        <f>AVERAGEIFS(all_years!W:W,all_years!$Y:$Y, "&gt;="&amp;2006,all_years!$Y:$Y, "&lt;="&amp;2012,all_years!$A:$A,Overview_Moving_Averages!$A68)</f>
        <v>0</v>
      </c>
      <c r="X68">
        <f>AVERAGEIFS(all_years!X:X,all_years!$Y:$Y, "&gt;="&amp;2006,all_years!$Y:$Y, "&lt;="&amp;2012,all_years!$A:$A,Overview_Moving_Averages!$A68)</f>
        <v>0</v>
      </c>
      <c r="Y68">
        <v>2012</v>
      </c>
    </row>
    <row r="69" spans="1:25" x14ac:dyDescent="0.3">
      <c r="A69" s="1" t="s">
        <v>91</v>
      </c>
      <c r="B69">
        <f>AVERAGEIFS(all_years!B:B,all_years!$Y:$Y, "&gt;="&amp;2006,all_years!$Y:$Y, "&lt;="&amp;2012,all_years!$A:$A,Overview_Moving_Averages!$A69)</f>
        <v>33.985714285714288</v>
      </c>
      <c r="C69">
        <f>AVERAGEIFS(all_years!C:C,all_years!$Y:$Y, "&gt;="&amp;2006,all_years!$Y:$Y, "&lt;="&amp;2012,all_years!$A:$A,Overview_Moving_Averages!$A69)</f>
        <v>0</v>
      </c>
      <c r="D69">
        <f>AVERAGEIFS(all_years!D:D,all_years!$Y:$Y, "&gt;="&amp;2006,all_years!$Y:$Y, "&lt;="&amp;2012,all_years!$A:$A,Overview_Moving_Averages!$A69)</f>
        <v>0</v>
      </c>
      <c r="E69">
        <f>AVERAGEIFS(all_years!E:E,all_years!$Y:$Y, "&gt;="&amp;2006,all_years!$Y:$Y, "&lt;="&amp;2012,all_years!$A:$A,Overview_Moving_Averages!$A69)</f>
        <v>0</v>
      </c>
      <c r="F69">
        <f>AVERAGEIFS(all_years!F:F,all_years!$Y:$Y, "&gt;="&amp;2006,all_years!$Y:$Y, "&lt;="&amp;2012,all_years!$A:$A,Overview_Moving_Averages!$A69)</f>
        <v>0</v>
      </c>
      <c r="G69">
        <f>AVERAGEIFS(all_years!G:G,all_years!$Y:$Y, "&gt;="&amp;2006,all_years!$Y:$Y, "&lt;="&amp;2012,all_years!$A:$A,Overview_Moving_Averages!$A69)</f>
        <v>0</v>
      </c>
      <c r="H69">
        <f>AVERAGEIFS(all_years!H:H,all_years!$Y:$Y, "&gt;="&amp;2006,all_years!$Y:$Y, "&lt;="&amp;2012,all_years!$A:$A,Overview_Moving_Averages!$A69)</f>
        <v>0</v>
      </c>
      <c r="I69">
        <f>AVERAGEIFS(all_years!I:I,all_years!$Y:$Y, "&gt;="&amp;2006,all_years!$Y:$Y, "&lt;="&amp;2012,all_years!$A:$A,Overview_Moving_Averages!$A69)</f>
        <v>1453.1885714285713</v>
      </c>
      <c r="J69">
        <f>AVERAGEIFS(all_years!J:J,all_years!$Y:$Y, "&gt;="&amp;2006,all_years!$Y:$Y, "&lt;="&amp;2012,all_years!$A:$A,Overview_Moving_Averages!$A69)</f>
        <v>212.52142857142854</v>
      </c>
      <c r="K69">
        <f>AVERAGEIFS(all_years!K:K,all_years!$Y:$Y, "&gt;="&amp;2006,all_years!$Y:$Y, "&lt;="&amp;2012,all_years!$A:$A,Overview_Moving_Averages!$A69)</f>
        <v>0</v>
      </c>
      <c r="L69">
        <f>AVERAGEIFS(all_years!L:L,all_years!$Y:$Y, "&gt;="&amp;2006,all_years!$Y:$Y, "&lt;="&amp;2012,all_years!$A:$A,Overview_Moving_Averages!$A69)</f>
        <v>0</v>
      </c>
      <c r="M69">
        <f>AVERAGEIFS(all_years!M:M,all_years!$Y:$Y, "&gt;="&amp;2006,all_years!$Y:$Y, "&lt;="&amp;2012,all_years!$A:$A,Overview_Moving_Averages!$A69)</f>
        <v>0</v>
      </c>
      <c r="N69">
        <f>AVERAGEIFS(all_years!N:N,all_years!$Y:$Y, "&gt;="&amp;2006,all_years!$Y:$Y, "&lt;="&amp;2012,all_years!$A:$A,Overview_Moving_Averages!$A69)</f>
        <v>0</v>
      </c>
      <c r="O69">
        <f>AVERAGEIFS(all_years!O:O,all_years!$Y:$Y, "&gt;="&amp;2006,all_years!$Y:$Y, "&lt;="&amp;2012,all_years!$A:$A,Overview_Moving_Averages!$A69)</f>
        <v>0</v>
      </c>
      <c r="P69">
        <f>AVERAGEIFS(all_years!P:P,all_years!$Y:$Y, "&gt;="&amp;2006,all_years!$Y:$Y, "&lt;="&amp;2012,all_years!$A:$A,Overview_Moving_Averages!$A69)</f>
        <v>0</v>
      </c>
      <c r="Q69">
        <f>AVERAGEIFS(all_years!Q:Q,all_years!$Y:$Y, "&gt;="&amp;2006,all_years!$Y:$Y, "&lt;="&amp;2012,all_years!$A:$A,Overview_Moving_Averages!$A69)</f>
        <v>0</v>
      </c>
      <c r="R69">
        <f>AVERAGEIFS(all_years!R:R,all_years!$Y:$Y, "&gt;="&amp;2006,all_years!$Y:$Y, "&lt;="&amp;2012,all_years!$A:$A,Overview_Moving_Averages!$A69)</f>
        <v>0</v>
      </c>
      <c r="S69">
        <f>AVERAGEIFS(all_years!S:S,all_years!$Y:$Y, "&gt;="&amp;2006,all_years!$Y:$Y, "&lt;="&amp;2012,all_years!$A:$A,Overview_Moving_Averages!$A69)</f>
        <v>586.85714285714289</v>
      </c>
      <c r="T69">
        <f>AVERAGEIFS(all_years!T:T,all_years!$Y:$Y, "&gt;="&amp;2006,all_years!$Y:$Y, "&lt;="&amp;2012,all_years!$A:$A,Overview_Moving_Averages!$A69)</f>
        <v>1.4285714285714286E-3</v>
      </c>
      <c r="U69">
        <f>AVERAGEIFS(all_years!U:U,all_years!$Y:$Y, "&gt;="&amp;2006,all_years!$Y:$Y, "&lt;="&amp;2012,all_years!$A:$A,Overview_Moving_Averages!$A69)</f>
        <v>0</v>
      </c>
      <c r="V69">
        <f>AVERAGEIFS(all_years!V:V,all_years!$Y:$Y, "&gt;="&amp;2006,all_years!$Y:$Y, "&lt;="&amp;2012,all_years!$A:$A,Overview_Moving_Averages!$A69)</f>
        <v>0</v>
      </c>
      <c r="W69">
        <f>AVERAGEIFS(all_years!W:W,all_years!$Y:$Y, "&gt;="&amp;2006,all_years!$Y:$Y, "&lt;="&amp;2012,all_years!$A:$A,Overview_Moving_Averages!$A69)</f>
        <v>0</v>
      </c>
      <c r="X69">
        <f>AVERAGEIFS(all_years!X:X,all_years!$Y:$Y, "&gt;="&amp;2006,all_years!$Y:$Y, "&lt;="&amp;2012,all_years!$A:$A,Overview_Moving_Averages!$A69)</f>
        <v>0</v>
      </c>
      <c r="Y69">
        <v>2012</v>
      </c>
    </row>
    <row r="70" spans="1:25" x14ac:dyDescent="0.3">
      <c r="A70" s="1" t="s">
        <v>92</v>
      </c>
      <c r="B70">
        <f>AVERAGEIFS(all_years!B:B,all_years!$Y:$Y, "&gt;="&amp;2006,all_years!$Y:$Y, "&lt;="&amp;2012,all_years!$A:$A,Overview_Moving_Averages!$A70)</f>
        <v>0</v>
      </c>
      <c r="C70">
        <f>AVERAGEIFS(all_years!C:C,all_years!$Y:$Y, "&gt;="&amp;2006,all_years!$Y:$Y, "&lt;="&amp;2012,all_years!$A:$A,Overview_Moving_Averages!$A70)</f>
        <v>0</v>
      </c>
      <c r="D70">
        <f>AVERAGEIFS(all_years!D:D,all_years!$Y:$Y, "&gt;="&amp;2006,all_years!$Y:$Y, "&lt;="&amp;2012,all_years!$A:$A,Overview_Moving_Averages!$A70)</f>
        <v>0</v>
      </c>
      <c r="E70">
        <f>AVERAGEIFS(all_years!E:E,all_years!$Y:$Y, "&gt;="&amp;2006,all_years!$Y:$Y, "&lt;="&amp;2012,all_years!$A:$A,Overview_Moving_Averages!$A70)</f>
        <v>0</v>
      </c>
      <c r="F70">
        <f>AVERAGEIFS(all_years!F:F,all_years!$Y:$Y, "&gt;="&amp;2006,all_years!$Y:$Y, "&lt;="&amp;2012,all_years!$A:$A,Overview_Moving_Averages!$A70)</f>
        <v>0.38428571428571429</v>
      </c>
      <c r="G70">
        <f>AVERAGEIFS(all_years!G:G,all_years!$Y:$Y, "&gt;="&amp;2006,all_years!$Y:$Y, "&lt;="&amp;2012,all_years!$A:$A,Overview_Moving_Averages!$A70)</f>
        <v>0</v>
      </c>
      <c r="H70">
        <f>AVERAGEIFS(all_years!H:H,all_years!$Y:$Y, "&gt;="&amp;2006,all_years!$Y:$Y, "&lt;="&amp;2012,all_years!$A:$A,Overview_Moving_Averages!$A70)</f>
        <v>0</v>
      </c>
      <c r="I70">
        <f>AVERAGEIFS(all_years!I:I,all_years!$Y:$Y, "&gt;="&amp;2006,all_years!$Y:$Y, "&lt;="&amp;2012,all_years!$A:$A,Overview_Moving_Averages!$A70)</f>
        <v>0.1142857142857143</v>
      </c>
      <c r="J70">
        <f>AVERAGEIFS(all_years!J:J,all_years!$Y:$Y, "&gt;="&amp;2006,all_years!$Y:$Y, "&lt;="&amp;2012,all_years!$A:$A,Overview_Moving_Averages!$A70)</f>
        <v>13891.642857142855</v>
      </c>
      <c r="K70">
        <f>AVERAGEIFS(all_years!K:K,all_years!$Y:$Y, "&gt;="&amp;2006,all_years!$Y:$Y, "&lt;="&amp;2012,all_years!$A:$A,Overview_Moving_Averages!$A70)</f>
        <v>0</v>
      </c>
      <c r="L70">
        <f>AVERAGEIFS(all_years!L:L,all_years!$Y:$Y, "&gt;="&amp;2006,all_years!$Y:$Y, "&lt;="&amp;2012,all_years!$A:$A,Overview_Moving_Averages!$A70)</f>
        <v>0</v>
      </c>
      <c r="M70">
        <f>AVERAGEIFS(all_years!M:M,all_years!$Y:$Y, "&gt;="&amp;2006,all_years!$Y:$Y, "&lt;="&amp;2012,all_years!$A:$A,Overview_Moving_Averages!$A70)</f>
        <v>72.48</v>
      </c>
      <c r="N70">
        <f>AVERAGEIFS(all_years!N:N,all_years!$Y:$Y, "&gt;="&amp;2006,all_years!$Y:$Y, "&lt;="&amp;2012,all_years!$A:$A,Overview_Moving_Averages!$A70)</f>
        <v>0</v>
      </c>
      <c r="O70">
        <f>AVERAGEIFS(all_years!O:O,all_years!$Y:$Y, "&gt;="&amp;2006,all_years!$Y:$Y, "&lt;="&amp;2012,all_years!$A:$A,Overview_Moving_Averages!$A70)</f>
        <v>0</v>
      </c>
      <c r="P70">
        <f>AVERAGEIFS(all_years!P:P,all_years!$Y:$Y, "&gt;="&amp;2006,all_years!$Y:$Y, "&lt;="&amp;2012,all_years!$A:$A,Overview_Moving_Averages!$A70)</f>
        <v>0</v>
      </c>
      <c r="Q70">
        <f>AVERAGEIFS(all_years!Q:Q,all_years!$Y:$Y, "&gt;="&amp;2006,all_years!$Y:$Y, "&lt;="&amp;2012,all_years!$A:$A,Overview_Moving_Averages!$A70)</f>
        <v>0</v>
      </c>
      <c r="R70">
        <f>AVERAGEIFS(all_years!R:R,all_years!$Y:$Y, "&gt;="&amp;2006,all_years!$Y:$Y, "&lt;="&amp;2012,all_years!$A:$A,Overview_Moving_Averages!$A70)</f>
        <v>0</v>
      </c>
      <c r="S70">
        <f>AVERAGEIFS(all_years!S:S,all_years!$Y:$Y, "&gt;="&amp;2006,all_years!$Y:$Y, "&lt;="&amp;2012,all_years!$A:$A,Overview_Moving_Averages!$A70)</f>
        <v>0</v>
      </c>
      <c r="T70">
        <f>AVERAGEIFS(all_years!T:T,all_years!$Y:$Y, "&gt;="&amp;2006,all_years!$Y:$Y, "&lt;="&amp;2012,all_years!$A:$A,Overview_Moving_Averages!$A70)</f>
        <v>0</v>
      </c>
      <c r="U70">
        <f>AVERAGEIFS(all_years!U:U,all_years!$Y:$Y, "&gt;="&amp;2006,all_years!$Y:$Y, "&lt;="&amp;2012,all_years!$A:$A,Overview_Moving_Averages!$A70)</f>
        <v>0</v>
      </c>
      <c r="V70">
        <f>AVERAGEIFS(all_years!V:V,all_years!$Y:$Y, "&gt;="&amp;2006,all_years!$Y:$Y, "&lt;="&amp;2012,all_years!$A:$A,Overview_Moving_Averages!$A70)</f>
        <v>0</v>
      </c>
      <c r="W70">
        <f>AVERAGEIFS(all_years!W:W,all_years!$Y:$Y, "&gt;="&amp;2006,all_years!$Y:$Y, "&lt;="&amp;2012,all_years!$A:$A,Overview_Moving_Averages!$A70)</f>
        <v>0</v>
      </c>
      <c r="X70">
        <f>AVERAGEIFS(all_years!X:X,all_years!$Y:$Y, "&gt;="&amp;2006,all_years!$Y:$Y, "&lt;="&amp;2012,all_years!$A:$A,Overview_Moving_Averages!$A70)</f>
        <v>0</v>
      </c>
      <c r="Y70">
        <v>2012</v>
      </c>
    </row>
    <row r="71" spans="1:25" x14ac:dyDescent="0.3">
      <c r="A71" s="1" t="s">
        <v>93</v>
      </c>
      <c r="B71">
        <f>AVERAGEIFS(all_years!B:B,all_years!$Y:$Y, "&gt;="&amp;2006,all_years!$Y:$Y, "&lt;="&amp;2012,all_years!$A:$A,Overview_Moving_Averages!$A71)</f>
        <v>0</v>
      </c>
      <c r="C71">
        <f>AVERAGEIFS(all_years!C:C,all_years!$Y:$Y, "&gt;="&amp;2006,all_years!$Y:$Y, "&lt;="&amp;2012,all_years!$A:$A,Overview_Moving_Averages!$A71)</f>
        <v>0</v>
      </c>
      <c r="D71">
        <f>AVERAGEIFS(all_years!D:D,all_years!$Y:$Y, "&gt;="&amp;2006,all_years!$Y:$Y, "&lt;="&amp;2012,all_years!$A:$A,Overview_Moving_Averages!$A71)</f>
        <v>0</v>
      </c>
      <c r="E71">
        <f>AVERAGEIFS(all_years!E:E,all_years!$Y:$Y, "&gt;="&amp;2006,all_years!$Y:$Y, "&lt;="&amp;2012,all_years!$A:$A,Overview_Moving_Averages!$A71)</f>
        <v>0</v>
      </c>
      <c r="F71">
        <f>AVERAGEIFS(all_years!F:F,all_years!$Y:$Y, "&gt;="&amp;2006,all_years!$Y:$Y, "&lt;="&amp;2012,all_years!$A:$A,Overview_Moving_Averages!$A71)</f>
        <v>0.38428571428571429</v>
      </c>
      <c r="G71">
        <f>AVERAGEIFS(all_years!G:G,all_years!$Y:$Y, "&gt;="&amp;2006,all_years!$Y:$Y, "&lt;="&amp;2012,all_years!$A:$A,Overview_Moving_Averages!$A71)</f>
        <v>0</v>
      </c>
      <c r="H71">
        <f>AVERAGEIFS(all_years!H:H,all_years!$Y:$Y, "&gt;="&amp;2006,all_years!$Y:$Y, "&lt;="&amp;2012,all_years!$A:$A,Overview_Moving_Averages!$A71)</f>
        <v>0</v>
      </c>
      <c r="I71">
        <f>AVERAGEIFS(all_years!I:I,all_years!$Y:$Y, "&gt;="&amp;2006,all_years!$Y:$Y, "&lt;="&amp;2012,all_years!$A:$A,Overview_Moving_Averages!$A71)</f>
        <v>0.1142857142857143</v>
      </c>
      <c r="J71">
        <f>AVERAGEIFS(all_years!J:J,all_years!$Y:$Y, "&gt;="&amp;2006,all_years!$Y:$Y, "&lt;="&amp;2012,all_years!$A:$A,Overview_Moving_Averages!$A71)</f>
        <v>13891.642857142855</v>
      </c>
      <c r="K71">
        <f>AVERAGEIFS(all_years!K:K,all_years!$Y:$Y, "&gt;="&amp;2006,all_years!$Y:$Y, "&lt;="&amp;2012,all_years!$A:$A,Overview_Moving_Averages!$A71)</f>
        <v>0</v>
      </c>
      <c r="L71">
        <f>AVERAGEIFS(all_years!L:L,all_years!$Y:$Y, "&gt;="&amp;2006,all_years!$Y:$Y, "&lt;="&amp;2012,all_years!$A:$A,Overview_Moving_Averages!$A71)</f>
        <v>0</v>
      </c>
      <c r="M71">
        <f>AVERAGEIFS(all_years!M:M,all_years!$Y:$Y, "&gt;="&amp;2006,all_years!$Y:$Y, "&lt;="&amp;2012,all_years!$A:$A,Overview_Moving_Averages!$A71)</f>
        <v>72.48</v>
      </c>
      <c r="N71">
        <f>AVERAGEIFS(all_years!N:N,all_years!$Y:$Y, "&gt;="&amp;2006,all_years!$Y:$Y, "&lt;="&amp;2012,all_years!$A:$A,Overview_Moving_Averages!$A71)</f>
        <v>0</v>
      </c>
      <c r="O71">
        <f>AVERAGEIFS(all_years!O:O,all_years!$Y:$Y, "&gt;="&amp;2006,all_years!$Y:$Y, "&lt;="&amp;2012,all_years!$A:$A,Overview_Moving_Averages!$A71)</f>
        <v>0</v>
      </c>
      <c r="P71">
        <f>AVERAGEIFS(all_years!P:P,all_years!$Y:$Y, "&gt;="&amp;2006,all_years!$Y:$Y, "&lt;="&amp;2012,all_years!$A:$A,Overview_Moving_Averages!$A71)</f>
        <v>0</v>
      </c>
      <c r="Q71">
        <f>AVERAGEIFS(all_years!Q:Q,all_years!$Y:$Y, "&gt;="&amp;2006,all_years!$Y:$Y, "&lt;="&amp;2012,all_years!$A:$A,Overview_Moving_Averages!$A71)</f>
        <v>0</v>
      </c>
      <c r="R71">
        <f>AVERAGEIFS(all_years!R:R,all_years!$Y:$Y, "&gt;="&amp;2006,all_years!$Y:$Y, "&lt;="&amp;2012,all_years!$A:$A,Overview_Moving_Averages!$A71)</f>
        <v>0</v>
      </c>
      <c r="S71">
        <f>AVERAGEIFS(all_years!S:S,all_years!$Y:$Y, "&gt;="&amp;2006,all_years!$Y:$Y, "&lt;="&amp;2012,all_years!$A:$A,Overview_Moving_Averages!$A71)</f>
        <v>0</v>
      </c>
      <c r="T71">
        <f>AVERAGEIFS(all_years!T:T,all_years!$Y:$Y, "&gt;="&amp;2006,all_years!$Y:$Y, "&lt;="&amp;2012,all_years!$A:$A,Overview_Moving_Averages!$A71)</f>
        <v>0</v>
      </c>
      <c r="U71">
        <f>AVERAGEIFS(all_years!U:U,all_years!$Y:$Y, "&gt;="&amp;2006,all_years!$Y:$Y, "&lt;="&amp;2012,all_years!$A:$A,Overview_Moving_Averages!$A71)</f>
        <v>0</v>
      </c>
      <c r="V71">
        <f>AVERAGEIFS(all_years!V:V,all_years!$Y:$Y, "&gt;="&amp;2006,all_years!$Y:$Y, "&lt;="&amp;2012,all_years!$A:$A,Overview_Moving_Averages!$A71)</f>
        <v>0</v>
      </c>
      <c r="W71">
        <f>AVERAGEIFS(all_years!W:W,all_years!$Y:$Y, "&gt;="&amp;2006,all_years!$Y:$Y, "&lt;="&amp;2012,all_years!$A:$A,Overview_Moving_Averages!$A71)</f>
        <v>0</v>
      </c>
      <c r="X71">
        <f>AVERAGEIFS(all_years!X:X,all_years!$Y:$Y, "&gt;="&amp;2006,all_years!$Y:$Y, "&lt;="&amp;2012,all_years!$A:$A,Overview_Moving_Averages!$A71)</f>
        <v>0</v>
      </c>
      <c r="Y71">
        <v>2012</v>
      </c>
    </row>
    <row r="72" spans="1:25" x14ac:dyDescent="0.3">
      <c r="A72" s="1" t="s">
        <v>94</v>
      </c>
      <c r="B72">
        <f>AVERAGEIFS(all_years!B:B,all_years!$Y:$Y, "&gt;="&amp;2006,all_years!$Y:$Y, "&lt;="&amp;2012,all_years!$A:$A,Overview_Moving_Averages!$A72)</f>
        <v>0</v>
      </c>
      <c r="C72">
        <f>AVERAGEIFS(all_years!C:C,all_years!$Y:$Y, "&gt;="&amp;2006,all_years!$Y:$Y, "&lt;="&amp;2012,all_years!$A:$A,Overview_Moving_Averages!$A72)</f>
        <v>0</v>
      </c>
      <c r="D72">
        <f>AVERAGEIFS(all_years!D:D,all_years!$Y:$Y, "&gt;="&amp;2006,all_years!$Y:$Y, "&lt;="&amp;2012,all_years!$A:$A,Overview_Moving_Averages!$A72)</f>
        <v>0</v>
      </c>
      <c r="E72">
        <f>AVERAGEIFS(all_years!E:E,all_years!$Y:$Y, "&gt;="&amp;2006,all_years!$Y:$Y, "&lt;="&amp;2012,all_years!$A:$A,Overview_Moving_Averages!$A72)</f>
        <v>0</v>
      </c>
      <c r="F72">
        <f>AVERAGEIFS(all_years!F:F,all_years!$Y:$Y, "&gt;="&amp;2006,all_years!$Y:$Y, "&lt;="&amp;2012,all_years!$A:$A,Overview_Moving_Averages!$A72)</f>
        <v>0.38428571428571429</v>
      </c>
      <c r="G72">
        <f>AVERAGEIFS(all_years!G:G,all_years!$Y:$Y, "&gt;="&amp;2006,all_years!$Y:$Y, "&lt;="&amp;2012,all_years!$A:$A,Overview_Moving_Averages!$A72)</f>
        <v>0</v>
      </c>
      <c r="H72">
        <f>AVERAGEIFS(all_years!H:H,all_years!$Y:$Y, "&gt;="&amp;2006,all_years!$Y:$Y, "&lt;="&amp;2012,all_years!$A:$A,Overview_Moving_Averages!$A72)</f>
        <v>0</v>
      </c>
      <c r="I72">
        <f>AVERAGEIFS(all_years!I:I,all_years!$Y:$Y, "&gt;="&amp;2006,all_years!$Y:$Y, "&lt;="&amp;2012,all_years!$A:$A,Overview_Moving_Averages!$A72)</f>
        <v>0.1142857142857143</v>
      </c>
      <c r="J72">
        <f>AVERAGEIFS(all_years!J:J,all_years!$Y:$Y, "&gt;="&amp;2006,all_years!$Y:$Y, "&lt;="&amp;2012,all_years!$A:$A,Overview_Moving_Averages!$A72)</f>
        <v>13891.642857142855</v>
      </c>
      <c r="K72">
        <f>AVERAGEIFS(all_years!K:K,all_years!$Y:$Y, "&gt;="&amp;2006,all_years!$Y:$Y, "&lt;="&amp;2012,all_years!$A:$A,Overview_Moving_Averages!$A72)</f>
        <v>0</v>
      </c>
      <c r="L72">
        <f>AVERAGEIFS(all_years!L:L,all_years!$Y:$Y, "&gt;="&amp;2006,all_years!$Y:$Y, "&lt;="&amp;2012,all_years!$A:$A,Overview_Moving_Averages!$A72)</f>
        <v>0</v>
      </c>
      <c r="M72">
        <f>AVERAGEIFS(all_years!M:M,all_years!$Y:$Y, "&gt;="&amp;2006,all_years!$Y:$Y, "&lt;="&amp;2012,all_years!$A:$A,Overview_Moving_Averages!$A72)</f>
        <v>72.48</v>
      </c>
      <c r="N72">
        <f>AVERAGEIFS(all_years!N:N,all_years!$Y:$Y, "&gt;="&amp;2006,all_years!$Y:$Y, "&lt;="&amp;2012,all_years!$A:$A,Overview_Moving_Averages!$A72)</f>
        <v>0</v>
      </c>
      <c r="O72">
        <f>AVERAGEIFS(all_years!O:O,all_years!$Y:$Y, "&gt;="&amp;2006,all_years!$Y:$Y, "&lt;="&amp;2012,all_years!$A:$A,Overview_Moving_Averages!$A72)</f>
        <v>0</v>
      </c>
      <c r="P72">
        <f>AVERAGEIFS(all_years!P:P,all_years!$Y:$Y, "&gt;="&amp;2006,all_years!$Y:$Y, "&lt;="&amp;2012,all_years!$A:$A,Overview_Moving_Averages!$A72)</f>
        <v>0</v>
      </c>
      <c r="Q72">
        <f>AVERAGEIFS(all_years!Q:Q,all_years!$Y:$Y, "&gt;="&amp;2006,all_years!$Y:$Y, "&lt;="&amp;2012,all_years!$A:$A,Overview_Moving_Averages!$A72)</f>
        <v>0</v>
      </c>
      <c r="R72">
        <f>AVERAGEIFS(all_years!R:R,all_years!$Y:$Y, "&gt;="&amp;2006,all_years!$Y:$Y, "&lt;="&amp;2012,all_years!$A:$A,Overview_Moving_Averages!$A72)</f>
        <v>0</v>
      </c>
      <c r="S72">
        <f>AVERAGEIFS(all_years!S:S,all_years!$Y:$Y, "&gt;="&amp;2006,all_years!$Y:$Y, "&lt;="&amp;2012,all_years!$A:$A,Overview_Moving_Averages!$A72)</f>
        <v>0</v>
      </c>
      <c r="T72">
        <f>AVERAGEIFS(all_years!T:T,all_years!$Y:$Y, "&gt;="&amp;2006,all_years!$Y:$Y, "&lt;="&amp;2012,all_years!$A:$A,Overview_Moving_Averages!$A72)</f>
        <v>0</v>
      </c>
      <c r="U72">
        <f>AVERAGEIFS(all_years!U:U,all_years!$Y:$Y, "&gt;="&amp;2006,all_years!$Y:$Y, "&lt;="&amp;2012,all_years!$A:$A,Overview_Moving_Averages!$A72)</f>
        <v>0</v>
      </c>
      <c r="V72">
        <f>AVERAGEIFS(all_years!V:V,all_years!$Y:$Y, "&gt;="&amp;2006,all_years!$Y:$Y, "&lt;="&amp;2012,all_years!$A:$A,Overview_Moving_Averages!$A72)</f>
        <v>0</v>
      </c>
      <c r="W72">
        <f>AVERAGEIFS(all_years!W:W,all_years!$Y:$Y, "&gt;="&amp;2006,all_years!$Y:$Y, "&lt;="&amp;2012,all_years!$A:$A,Overview_Moving_Averages!$A72)</f>
        <v>0</v>
      </c>
      <c r="X72">
        <f>AVERAGEIFS(all_years!X:X,all_years!$Y:$Y, "&gt;="&amp;2006,all_years!$Y:$Y, "&lt;="&amp;2012,all_years!$A:$A,Overview_Moving_Averages!$A72)</f>
        <v>0</v>
      </c>
      <c r="Y72">
        <v>2012</v>
      </c>
    </row>
    <row r="73" spans="1:25" x14ac:dyDescent="0.3">
      <c r="A73" s="1" t="s">
        <v>95</v>
      </c>
      <c r="B73">
        <f>AVERAGEIFS(all_years!B:B,all_years!$Y:$Y, "&gt;="&amp;2006,all_years!$Y:$Y, "&lt;="&amp;2012,all_years!$A:$A,Overview_Moving_Averages!$A73)</f>
        <v>0.60142857142857142</v>
      </c>
      <c r="C73">
        <f>AVERAGEIFS(all_years!C:C,all_years!$Y:$Y, "&gt;="&amp;2006,all_years!$Y:$Y, "&lt;="&amp;2012,all_years!$A:$A,Overview_Moving_Averages!$A73)</f>
        <v>0</v>
      </c>
      <c r="D73">
        <f>AVERAGEIFS(all_years!D:D,all_years!$Y:$Y, "&gt;="&amp;2006,all_years!$Y:$Y, "&lt;="&amp;2012,all_years!$A:$A,Overview_Moving_Averages!$A73)</f>
        <v>0</v>
      </c>
      <c r="E73">
        <f>AVERAGEIFS(all_years!E:E,all_years!$Y:$Y, "&gt;="&amp;2006,all_years!$Y:$Y, "&lt;="&amp;2012,all_years!$A:$A,Overview_Moving_Averages!$A73)</f>
        <v>0</v>
      </c>
      <c r="F73">
        <f>AVERAGEIFS(all_years!F:F,all_years!$Y:$Y, "&gt;="&amp;2006,all_years!$Y:$Y, "&lt;="&amp;2012,all_years!$A:$A,Overview_Moving_Averages!$A73)</f>
        <v>0</v>
      </c>
      <c r="G73">
        <f>AVERAGEIFS(all_years!G:G,all_years!$Y:$Y, "&gt;="&amp;2006,all_years!$Y:$Y, "&lt;="&amp;2012,all_years!$A:$A,Overview_Moving_Averages!$A73)</f>
        <v>0</v>
      </c>
      <c r="H73">
        <f>AVERAGEIFS(all_years!H:H,all_years!$Y:$Y, "&gt;="&amp;2006,all_years!$Y:$Y, "&lt;="&amp;2012,all_years!$A:$A,Overview_Moving_Averages!$A73)</f>
        <v>0</v>
      </c>
      <c r="I73">
        <f>AVERAGEIFS(all_years!I:I,all_years!$Y:$Y, "&gt;="&amp;2006,all_years!$Y:$Y, "&lt;="&amp;2012,all_years!$A:$A,Overview_Moving_Averages!$A73)</f>
        <v>0.31571428571428573</v>
      </c>
      <c r="J73">
        <f>AVERAGEIFS(all_years!J:J,all_years!$Y:$Y, "&gt;="&amp;2006,all_years!$Y:$Y, "&lt;="&amp;2012,all_years!$A:$A,Overview_Moving_Averages!$A73)</f>
        <v>7087.6714285714279</v>
      </c>
      <c r="K73">
        <f>AVERAGEIFS(all_years!K:K,all_years!$Y:$Y, "&gt;="&amp;2006,all_years!$Y:$Y, "&lt;="&amp;2012,all_years!$A:$A,Overview_Moving_Averages!$A73)</f>
        <v>0</v>
      </c>
      <c r="L73">
        <f>AVERAGEIFS(all_years!L:L,all_years!$Y:$Y, "&gt;="&amp;2006,all_years!$Y:$Y, "&lt;="&amp;2012,all_years!$A:$A,Overview_Moving_Averages!$A73)</f>
        <v>0</v>
      </c>
      <c r="M73">
        <f>AVERAGEIFS(all_years!M:M,all_years!$Y:$Y, "&gt;="&amp;2006,all_years!$Y:$Y, "&lt;="&amp;2012,all_years!$A:$A,Overview_Moving_Averages!$A73)</f>
        <v>3033.3971428571426</v>
      </c>
      <c r="N73">
        <f>AVERAGEIFS(all_years!N:N,all_years!$Y:$Y, "&gt;="&amp;2006,all_years!$Y:$Y, "&lt;="&amp;2012,all_years!$A:$A,Overview_Moving_Averages!$A73)</f>
        <v>9.7142857142857135</v>
      </c>
      <c r="O73">
        <f>AVERAGEIFS(all_years!O:O,all_years!$Y:$Y, "&gt;="&amp;2006,all_years!$Y:$Y, "&lt;="&amp;2012,all_years!$A:$A,Overview_Moving_Averages!$A73)</f>
        <v>0</v>
      </c>
      <c r="P73">
        <f>AVERAGEIFS(all_years!P:P,all_years!$Y:$Y, "&gt;="&amp;2006,all_years!$Y:$Y, "&lt;="&amp;2012,all_years!$A:$A,Overview_Moving_Averages!$A73)</f>
        <v>0</v>
      </c>
      <c r="Q73">
        <f>AVERAGEIFS(all_years!Q:Q,all_years!$Y:$Y, "&gt;="&amp;2006,all_years!$Y:$Y, "&lt;="&amp;2012,all_years!$A:$A,Overview_Moving_Averages!$A73)</f>
        <v>0</v>
      </c>
      <c r="R73">
        <f>AVERAGEIFS(all_years!R:R,all_years!$Y:$Y, "&gt;="&amp;2006,all_years!$Y:$Y, "&lt;="&amp;2012,all_years!$A:$A,Overview_Moving_Averages!$A73)</f>
        <v>0</v>
      </c>
      <c r="S73">
        <f>AVERAGEIFS(all_years!S:S,all_years!$Y:$Y, "&gt;="&amp;2006,all_years!$Y:$Y, "&lt;="&amp;2012,all_years!$A:$A,Overview_Moving_Averages!$A73)</f>
        <v>0</v>
      </c>
      <c r="T73">
        <f>AVERAGEIFS(all_years!T:T,all_years!$Y:$Y, "&gt;="&amp;2006,all_years!$Y:$Y, "&lt;="&amp;2012,all_years!$A:$A,Overview_Moving_Averages!$A73)</f>
        <v>0</v>
      </c>
      <c r="U73">
        <f>AVERAGEIFS(all_years!U:U,all_years!$Y:$Y, "&gt;="&amp;2006,all_years!$Y:$Y, "&lt;="&amp;2012,all_years!$A:$A,Overview_Moving_Averages!$A73)</f>
        <v>0</v>
      </c>
      <c r="V73">
        <f>AVERAGEIFS(all_years!V:V,all_years!$Y:$Y, "&gt;="&amp;2006,all_years!$Y:$Y, "&lt;="&amp;2012,all_years!$A:$A,Overview_Moving_Averages!$A73)</f>
        <v>0</v>
      </c>
      <c r="W73">
        <f>AVERAGEIFS(all_years!W:W,all_years!$Y:$Y, "&gt;="&amp;2006,all_years!$Y:$Y, "&lt;="&amp;2012,all_years!$A:$A,Overview_Moving_Averages!$A73)</f>
        <v>0</v>
      </c>
      <c r="X73">
        <f>AVERAGEIFS(all_years!X:X,all_years!$Y:$Y, "&gt;="&amp;2006,all_years!$Y:$Y, "&lt;="&amp;2012,all_years!$A:$A,Overview_Moving_Averages!$A73)</f>
        <v>0</v>
      </c>
      <c r="Y73">
        <v>2012</v>
      </c>
    </row>
    <row r="74" spans="1:25" x14ac:dyDescent="0.3">
      <c r="A74" s="1" t="s">
        <v>96</v>
      </c>
      <c r="B74">
        <f>AVERAGEIFS(all_years!B:B,all_years!$Y:$Y, "&gt;="&amp;2006,all_years!$Y:$Y, "&lt;="&amp;2012,all_years!$A:$A,Overview_Moving_Averages!$A74)</f>
        <v>0.60142857142857142</v>
      </c>
      <c r="C74">
        <f>AVERAGEIFS(all_years!C:C,all_years!$Y:$Y, "&gt;="&amp;2006,all_years!$Y:$Y, "&lt;="&amp;2012,all_years!$A:$A,Overview_Moving_Averages!$A74)</f>
        <v>0</v>
      </c>
      <c r="D74">
        <f>AVERAGEIFS(all_years!D:D,all_years!$Y:$Y, "&gt;="&amp;2006,all_years!$Y:$Y, "&lt;="&amp;2012,all_years!$A:$A,Overview_Moving_Averages!$A74)</f>
        <v>0</v>
      </c>
      <c r="E74">
        <f>AVERAGEIFS(all_years!E:E,all_years!$Y:$Y, "&gt;="&amp;2006,all_years!$Y:$Y, "&lt;="&amp;2012,all_years!$A:$A,Overview_Moving_Averages!$A74)</f>
        <v>0</v>
      </c>
      <c r="F74">
        <f>AVERAGEIFS(all_years!F:F,all_years!$Y:$Y, "&gt;="&amp;2006,all_years!$Y:$Y, "&lt;="&amp;2012,all_years!$A:$A,Overview_Moving_Averages!$A74)</f>
        <v>0</v>
      </c>
      <c r="G74">
        <f>AVERAGEIFS(all_years!G:G,all_years!$Y:$Y, "&gt;="&amp;2006,all_years!$Y:$Y, "&lt;="&amp;2012,all_years!$A:$A,Overview_Moving_Averages!$A74)</f>
        <v>0</v>
      </c>
      <c r="H74">
        <f>AVERAGEIFS(all_years!H:H,all_years!$Y:$Y, "&gt;="&amp;2006,all_years!$Y:$Y, "&lt;="&amp;2012,all_years!$A:$A,Overview_Moving_Averages!$A74)</f>
        <v>0</v>
      </c>
      <c r="I74">
        <f>AVERAGEIFS(all_years!I:I,all_years!$Y:$Y, "&gt;="&amp;2006,all_years!$Y:$Y, "&lt;="&amp;2012,all_years!$A:$A,Overview_Moving_Averages!$A74)</f>
        <v>0.31571428571428573</v>
      </c>
      <c r="J74">
        <f>AVERAGEIFS(all_years!J:J,all_years!$Y:$Y, "&gt;="&amp;2006,all_years!$Y:$Y, "&lt;="&amp;2012,all_years!$A:$A,Overview_Moving_Averages!$A74)</f>
        <v>7087.6714285714279</v>
      </c>
      <c r="K74">
        <f>AVERAGEIFS(all_years!K:K,all_years!$Y:$Y, "&gt;="&amp;2006,all_years!$Y:$Y, "&lt;="&amp;2012,all_years!$A:$A,Overview_Moving_Averages!$A74)</f>
        <v>0</v>
      </c>
      <c r="L74">
        <f>AVERAGEIFS(all_years!L:L,all_years!$Y:$Y, "&gt;="&amp;2006,all_years!$Y:$Y, "&lt;="&amp;2012,all_years!$A:$A,Overview_Moving_Averages!$A74)</f>
        <v>0</v>
      </c>
      <c r="M74">
        <f>AVERAGEIFS(all_years!M:M,all_years!$Y:$Y, "&gt;="&amp;2006,all_years!$Y:$Y, "&lt;="&amp;2012,all_years!$A:$A,Overview_Moving_Averages!$A74)</f>
        <v>3033.3971428571426</v>
      </c>
      <c r="N74">
        <f>AVERAGEIFS(all_years!N:N,all_years!$Y:$Y, "&gt;="&amp;2006,all_years!$Y:$Y, "&lt;="&amp;2012,all_years!$A:$A,Overview_Moving_Averages!$A74)</f>
        <v>9.7142857142857135</v>
      </c>
      <c r="O74">
        <f>AVERAGEIFS(all_years!O:O,all_years!$Y:$Y, "&gt;="&amp;2006,all_years!$Y:$Y, "&lt;="&amp;2012,all_years!$A:$A,Overview_Moving_Averages!$A74)</f>
        <v>0</v>
      </c>
      <c r="P74">
        <f>AVERAGEIFS(all_years!P:P,all_years!$Y:$Y, "&gt;="&amp;2006,all_years!$Y:$Y, "&lt;="&amp;2012,all_years!$A:$A,Overview_Moving_Averages!$A74)</f>
        <v>0</v>
      </c>
      <c r="Q74">
        <f>AVERAGEIFS(all_years!Q:Q,all_years!$Y:$Y, "&gt;="&amp;2006,all_years!$Y:$Y, "&lt;="&amp;2012,all_years!$A:$A,Overview_Moving_Averages!$A74)</f>
        <v>0</v>
      </c>
      <c r="R74">
        <f>AVERAGEIFS(all_years!R:R,all_years!$Y:$Y, "&gt;="&amp;2006,all_years!$Y:$Y, "&lt;="&amp;2012,all_years!$A:$A,Overview_Moving_Averages!$A74)</f>
        <v>0</v>
      </c>
      <c r="S74">
        <f>AVERAGEIFS(all_years!S:S,all_years!$Y:$Y, "&gt;="&amp;2006,all_years!$Y:$Y, "&lt;="&amp;2012,all_years!$A:$A,Overview_Moving_Averages!$A74)</f>
        <v>0</v>
      </c>
      <c r="T74">
        <f>AVERAGEIFS(all_years!T:T,all_years!$Y:$Y, "&gt;="&amp;2006,all_years!$Y:$Y, "&lt;="&amp;2012,all_years!$A:$A,Overview_Moving_Averages!$A74)</f>
        <v>0</v>
      </c>
      <c r="U74">
        <f>AVERAGEIFS(all_years!U:U,all_years!$Y:$Y, "&gt;="&amp;2006,all_years!$Y:$Y, "&lt;="&amp;2012,all_years!$A:$A,Overview_Moving_Averages!$A74)</f>
        <v>0</v>
      </c>
      <c r="V74">
        <f>AVERAGEIFS(all_years!V:V,all_years!$Y:$Y, "&gt;="&amp;2006,all_years!$Y:$Y, "&lt;="&amp;2012,all_years!$A:$A,Overview_Moving_Averages!$A74)</f>
        <v>0</v>
      </c>
      <c r="W74">
        <f>AVERAGEIFS(all_years!W:W,all_years!$Y:$Y, "&gt;="&amp;2006,all_years!$Y:$Y, "&lt;="&amp;2012,all_years!$A:$A,Overview_Moving_Averages!$A74)</f>
        <v>0</v>
      </c>
      <c r="X74">
        <f>AVERAGEIFS(all_years!X:X,all_years!$Y:$Y, "&gt;="&amp;2006,all_years!$Y:$Y, "&lt;="&amp;2012,all_years!$A:$A,Overview_Moving_Averages!$A74)</f>
        <v>0</v>
      </c>
      <c r="Y74">
        <v>2012</v>
      </c>
    </row>
    <row r="75" spans="1:25" x14ac:dyDescent="0.3">
      <c r="A75" s="1" t="s">
        <v>97</v>
      </c>
      <c r="B75">
        <f>AVERAGEIFS(all_years!B:B,all_years!$Y:$Y, "&gt;="&amp;2006,all_years!$Y:$Y, "&lt;="&amp;2012,all_years!$A:$A,Overview_Moving_Averages!$A75)</f>
        <v>0</v>
      </c>
      <c r="C75">
        <f>AVERAGEIFS(all_years!C:C,all_years!$Y:$Y, "&gt;="&amp;2006,all_years!$Y:$Y, "&lt;="&amp;2012,all_years!$A:$A,Overview_Moving_Averages!$A75)</f>
        <v>0</v>
      </c>
      <c r="D75">
        <f>AVERAGEIFS(all_years!D:D,all_years!$Y:$Y, "&gt;="&amp;2006,all_years!$Y:$Y, "&lt;="&amp;2012,all_years!$A:$A,Overview_Moving_Averages!$A75)</f>
        <v>0</v>
      </c>
      <c r="E75">
        <f>AVERAGEIFS(all_years!E:E,all_years!$Y:$Y, "&gt;="&amp;2006,all_years!$Y:$Y, "&lt;="&amp;2012,all_years!$A:$A,Overview_Moving_Averages!$A75)</f>
        <v>0</v>
      </c>
      <c r="F75">
        <f>AVERAGEIFS(all_years!F:F,all_years!$Y:$Y, "&gt;="&amp;2006,all_years!$Y:$Y, "&lt;="&amp;2012,all_years!$A:$A,Overview_Moving_Averages!$A75)</f>
        <v>71.625714285714281</v>
      </c>
      <c r="G75">
        <f>AVERAGEIFS(all_years!G:G,all_years!$Y:$Y, "&gt;="&amp;2006,all_years!$Y:$Y, "&lt;="&amp;2012,all_years!$A:$A,Overview_Moving_Averages!$A75)</f>
        <v>0</v>
      </c>
      <c r="H75">
        <f>AVERAGEIFS(all_years!H:H,all_years!$Y:$Y, "&gt;="&amp;2006,all_years!$Y:$Y, "&lt;="&amp;2012,all_years!$A:$A,Overview_Moving_Averages!$A75)</f>
        <v>0</v>
      </c>
      <c r="I75">
        <f>AVERAGEIFS(all_years!I:I,all_years!$Y:$Y, "&gt;="&amp;2006,all_years!$Y:$Y, "&lt;="&amp;2012,all_years!$A:$A,Overview_Moving_Averages!$A75)</f>
        <v>8.5714285714285715E-2</v>
      </c>
      <c r="J75">
        <f>AVERAGEIFS(all_years!J:J,all_years!$Y:$Y, "&gt;="&amp;2006,all_years!$Y:$Y, "&lt;="&amp;2012,all_years!$A:$A,Overview_Moving_Averages!$A75)</f>
        <v>171.56</v>
      </c>
      <c r="K75">
        <f>AVERAGEIFS(all_years!K:K,all_years!$Y:$Y, "&gt;="&amp;2006,all_years!$Y:$Y, "&lt;="&amp;2012,all_years!$A:$A,Overview_Moving_Averages!$A75)</f>
        <v>0</v>
      </c>
      <c r="L75">
        <f>AVERAGEIFS(all_years!L:L,all_years!$Y:$Y, "&gt;="&amp;2006,all_years!$Y:$Y, "&lt;="&amp;2012,all_years!$A:$A,Overview_Moving_Averages!$A75)</f>
        <v>0</v>
      </c>
      <c r="M75">
        <f>AVERAGEIFS(all_years!M:M,all_years!$Y:$Y, "&gt;="&amp;2006,all_years!$Y:$Y, "&lt;="&amp;2012,all_years!$A:$A,Overview_Moving_Averages!$A75)</f>
        <v>1034.1100000000001</v>
      </c>
      <c r="N75">
        <f>AVERAGEIFS(all_years!N:N,all_years!$Y:$Y, "&gt;="&amp;2006,all_years!$Y:$Y, "&lt;="&amp;2012,all_years!$A:$A,Overview_Moving_Averages!$A75)</f>
        <v>0</v>
      </c>
      <c r="O75">
        <f>AVERAGEIFS(all_years!O:O,all_years!$Y:$Y, "&gt;="&amp;2006,all_years!$Y:$Y, "&lt;="&amp;2012,all_years!$A:$A,Overview_Moving_Averages!$A75)</f>
        <v>0</v>
      </c>
      <c r="P75">
        <f>AVERAGEIFS(all_years!P:P,all_years!$Y:$Y, "&gt;="&amp;2006,all_years!$Y:$Y, "&lt;="&amp;2012,all_years!$A:$A,Overview_Moving_Averages!$A75)</f>
        <v>0</v>
      </c>
      <c r="Q75">
        <f>AVERAGEIFS(all_years!Q:Q,all_years!$Y:$Y, "&gt;="&amp;2006,all_years!$Y:$Y, "&lt;="&amp;2012,all_years!$A:$A,Overview_Moving_Averages!$A75)</f>
        <v>0</v>
      </c>
      <c r="R75">
        <f>AVERAGEIFS(all_years!R:R,all_years!$Y:$Y, "&gt;="&amp;2006,all_years!$Y:$Y, "&lt;="&amp;2012,all_years!$A:$A,Overview_Moving_Averages!$A75)</f>
        <v>0</v>
      </c>
      <c r="S75">
        <f>AVERAGEIFS(all_years!S:S,all_years!$Y:$Y, "&gt;="&amp;2006,all_years!$Y:$Y, "&lt;="&amp;2012,all_years!$A:$A,Overview_Moving_Averages!$A75)</f>
        <v>0</v>
      </c>
      <c r="T75">
        <f>AVERAGEIFS(all_years!T:T,all_years!$Y:$Y, "&gt;="&amp;2006,all_years!$Y:$Y, "&lt;="&amp;2012,all_years!$A:$A,Overview_Moving_Averages!$A75)</f>
        <v>0</v>
      </c>
      <c r="U75">
        <f>AVERAGEIFS(all_years!U:U,all_years!$Y:$Y, "&gt;="&amp;2006,all_years!$Y:$Y, "&lt;="&amp;2012,all_years!$A:$A,Overview_Moving_Averages!$A75)</f>
        <v>0</v>
      </c>
      <c r="V75">
        <f>AVERAGEIFS(all_years!V:V,all_years!$Y:$Y, "&gt;="&amp;2006,all_years!$Y:$Y, "&lt;="&amp;2012,all_years!$A:$A,Overview_Moving_Averages!$A75)</f>
        <v>0</v>
      </c>
      <c r="W75">
        <f>AVERAGEIFS(all_years!W:W,all_years!$Y:$Y, "&gt;="&amp;2006,all_years!$Y:$Y, "&lt;="&amp;2012,all_years!$A:$A,Overview_Moving_Averages!$A75)</f>
        <v>0</v>
      </c>
      <c r="X75">
        <f>AVERAGEIFS(all_years!X:X,all_years!$Y:$Y, "&gt;="&amp;2006,all_years!$Y:$Y, "&lt;="&amp;2012,all_years!$A:$A,Overview_Moving_Averages!$A75)</f>
        <v>0</v>
      </c>
      <c r="Y75">
        <v>2012</v>
      </c>
    </row>
    <row r="76" spans="1:25" x14ac:dyDescent="0.3">
      <c r="A76" s="1" t="s">
        <v>98</v>
      </c>
      <c r="B76">
        <f>AVERAGEIFS(all_years!B:B,all_years!$Y:$Y, "&gt;="&amp;2006,all_years!$Y:$Y, "&lt;="&amp;2012,all_years!$A:$A,Overview_Moving_Averages!$A76)</f>
        <v>0</v>
      </c>
      <c r="C76">
        <f>AVERAGEIFS(all_years!C:C,all_years!$Y:$Y, "&gt;="&amp;2006,all_years!$Y:$Y, "&lt;="&amp;2012,all_years!$A:$A,Overview_Moving_Averages!$A76)</f>
        <v>0</v>
      </c>
      <c r="D76">
        <f>AVERAGEIFS(all_years!D:D,all_years!$Y:$Y, "&gt;="&amp;2006,all_years!$Y:$Y, "&lt;="&amp;2012,all_years!$A:$A,Overview_Moving_Averages!$A76)</f>
        <v>0</v>
      </c>
      <c r="E76">
        <f>AVERAGEIFS(all_years!E:E,all_years!$Y:$Y, "&gt;="&amp;2006,all_years!$Y:$Y, "&lt;="&amp;2012,all_years!$A:$A,Overview_Moving_Averages!$A76)</f>
        <v>0</v>
      </c>
      <c r="F76">
        <f>AVERAGEIFS(all_years!F:F,all_years!$Y:$Y, "&gt;="&amp;2006,all_years!$Y:$Y, "&lt;="&amp;2012,all_years!$A:$A,Overview_Moving_Averages!$A76)</f>
        <v>6.67</v>
      </c>
      <c r="G76">
        <f>AVERAGEIFS(all_years!G:G,all_years!$Y:$Y, "&gt;="&amp;2006,all_years!$Y:$Y, "&lt;="&amp;2012,all_years!$A:$A,Overview_Moving_Averages!$A76)</f>
        <v>0</v>
      </c>
      <c r="H76">
        <f>AVERAGEIFS(all_years!H:H,all_years!$Y:$Y, "&gt;="&amp;2006,all_years!$Y:$Y, "&lt;="&amp;2012,all_years!$A:$A,Overview_Moving_Averages!$A76)</f>
        <v>0</v>
      </c>
      <c r="I76">
        <f>AVERAGEIFS(all_years!I:I,all_years!$Y:$Y, "&gt;="&amp;2006,all_years!$Y:$Y, "&lt;="&amp;2012,all_years!$A:$A,Overview_Moving_Averages!$A76)</f>
        <v>8.5714285714285715E-2</v>
      </c>
      <c r="J76">
        <f>AVERAGEIFS(all_years!J:J,all_years!$Y:$Y, "&gt;="&amp;2006,all_years!$Y:$Y, "&lt;="&amp;2012,all_years!$A:$A,Overview_Moving_Averages!$A76)</f>
        <v>2.4171428571428573</v>
      </c>
      <c r="K76">
        <f>AVERAGEIFS(all_years!K:K,all_years!$Y:$Y, "&gt;="&amp;2006,all_years!$Y:$Y, "&lt;="&amp;2012,all_years!$A:$A,Overview_Moving_Averages!$A76)</f>
        <v>0</v>
      </c>
      <c r="L76">
        <f>AVERAGEIFS(all_years!L:L,all_years!$Y:$Y, "&gt;="&amp;2006,all_years!$Y:$Y, "&lt;="&amp;2012,all_years!$A:$A,Overview_Moving_Averages!$A76)</f>
        <v>0</v>
      </c>
      <c r="M76">
        <f>AVERAGEIFS(all_years!M:M,all_years!$Y:$Y, "&gt;="&amp;2006,all_years!$Y:$Y, "&lt;="&amp;2012,all_years!$A:$A,Overview_Moving_Averages!$A76)</f>
        <v>894.67571428571432</v>
      </c>
      <c r="N76">
        <f>AVERAGEIFS(all_years!N:N,all_years!$Y:$Y, "&gt;="&amp;2006,all_years!$Y:$Y, "&lt;="&amp;2012,all_years!$A:$A,Overview_Moving_Averages!$A76)</f>
        <v>0</v>
      </c>
      <c r="O76">
        <f>AVERAGEIFS(all_years!O:O,all_years!$Y:$Y, "&gt;="&amp;2006,all_years!$Y:$Y, "&lt;="&amp;2012,all_years!$A:$A,Overview_Moving_Averages!$A76)</f>
        <v>0</v>
      </c>
      <c r="P76">
        <f>AVERAGEIFS(all_years!P:P,all_years!$Y:$Y, "&gt;="&amp;2006,all_years!$Y:$Y, "&lt;="&amp;2012,all_years!$A:$A,Overview_Moving_Averages!$A76)</f>
        <v>0</v>
      </c>
      <c r="Q76">
        <f>AVERAGEIFS(all_years!Q:Q,all_years!$Y:$Y, "&gt;="&amp;2006,all_years!$Y:$Y, "&lt;="&amp;2012,all_years!$A:$A,Overview_Moving_Averages!$A76)</f>
        <v>0</v>
      </c>
      <c r="R76">
        <f>AVERAGEIFS(all_years!R:R,all_years!$Y:$Y, "&gt;="&amp;2006,all_years!$Y:$Y, "&lt;="&amp;2012,all_years!$A:$A,Overview_Moving_Averages!$A76)</f>
        <v>0</v>
      </c>
      <c r="S76">
        <f>AVERAGEIFS(all_years!S:S,all_years!$Y:$Y, "&gt;="&amp;2006,all_years!$Y:$Y, "&lt;="&amp;2012,all_years!$A:$A,Overview_Moving_Averages!$A76)</f>
        <v>0</v>
      </c>
      <c r="T76">
        <f>AVERAGEIFS(all_years!T:T,all_years!$Y:$Y, "&gt;="&amp;2006,all_years!$Y:$Y, "&lt;="&amp;2012,all_years!$A:$A,Overview_Moving_Averages!$A76)</f>
        <v>0</v>
      </c>
      <c r="U76">
        <f>AVERAGEIFS(all_years!U:U,all_years!$Y:$Y, "&gt;="&amp;2006,all_years!$Y:$Y, "&lt;="&amp;2012,all_years!$A:$A,Overview_Moving_Averages!$A76)</f>
        <v>0</v>
      </c>
      <c r="V76">
        <f>AVERAGEIFS(all_years!V:V,all_years!$Y:$Y, "&gt;="&amp;2006,all_years!$Y:$Y, "&lt;="&amp;2012,all_years!$A:$A,Overview_Moving_Averages!$A76)</f>
        <v>0</v>
      </c>
      <c r="W76">
        <f>AVERAGEIFS(all_years!W:W,all_years!$Y:$Y, "&gt;="&amp;2006,all_years!$Y:$Y, "&lt;="&amp;2012,all_years!$A:$A,Overview_Moving_Averages!$A76)</f>
        <v>0</v>
      </c>
      <c r="X76">
        <f>AVERAGEIFS(all_years!X:X,all_years!$Y:$Y, "&gt;="&amp;2006,all_years!$Y:$Y, "&lt;="&amp;2012,all_years!$A:$A,Overview_Moving_Averages!$A76)</f>
        <v>0</v>
      </c>
      <c r="Y76">
        <v>2012</v>
      </c>
    </row>
    <row r="77" spans="1:25" x14ac:dyDescent="0.3">
      <c r="A77" s="1" t="s">
        <v>99</v>
      </c>
      <c r="B77">
        <f>AVERAGEIFS(all_years!B:B,all_years!$Y:$Y, "&gt;="&amp;2006,all_years!$Y:$Y, "&lt;="&amp;2012,all_years!$A:$A,Overview_Moving_Averages!$A77)</f>
        <v>19.460000000000004</v>
      </c>
      <c r="C77">
        <f>AVERAGEIFS(all_years!C:C,all_years!$Y:$Y, "&gt;="&amp;2006,all_years!$Y:$Y, "&lt;="&amp;2012,all_years!$A:$A,Overview_Moving_Averages!$A77)</f>
        <v>0</v>
      </c>
      <c r="D77">
        <f>AVERAGEIFS(all_years!D:D,all_years!$Y:$Y, "&gt;="&amp;2006,all_years!$Y:$Y, "&lt;="&amp;2012,all_years!$A:$A,Overview_Moving_Averages!$A77)</f>
        <v>0</v>
      </c>
      <c r="E77">
        <f>AVERAGEIFS(all_years!E:E,all_years!$Y:$Y, "&gt;="&amp;2006,all_years!$Y:$Y, "&lt;="&amp;2012,all_years!$A:$A,Overview_Moving_Averages!$A77)</f>
        <v>0</v>
      </c>
      <c r="F77">
        <f>AVERAGEIFS(all_years!F:F,all_years!$Y:$Y, "&gt;="&amp;2006,all_years!$Y:$Y, "&lt;="&amp;2012,all_years!$A:$A,Overview_Moving_Averages!$A77)</f>
        <v>52.4</v>
      </c>
      <c r="G77">
        <f>AVERAGEIFS(all_years!G:G,all_years!$Y:$Y, "&gt;="&amp;2006,all_years!$Y:$Y, "&lt;="&amp;2012,all_years!$A:$A,Overview_Moving_Averages!$A77)</f>
        <v>0</v>
      </c>
      <c r="H77">
        <f>AVERAGEIFS(all_years!H:H,all_years!$Y:$Y, "&gt;="&amp;2006,all_years!$Y:$Y, "&lt;="&amp;2012,all_years!$A:$A,Overview_Moving_Averages!$A77)</f>
        <v>0</v>
      </c>
      <c r="I77">
        <f>AVERAGEIFS(all_years!I:I,all_years!$Y:$Y, "&gt;="&amp;2006,all_years!$Y:$Y, "&lt;="&amp;2012,all_years!$A:$A,Overview_Moving_Averages!$A77)</f>
        <v>2273.0828571428574</v>
      </c>
      <c r="J77">
        <f>AVERAGEIFS(all_years!J:J,all_years!$Y:$Y, "&gt;="&amp;2006,all_years!$Y:$Y, "&lt;="&amp;2012,all_years!$A:$A,Overview_Moving_Averages!$A77)</f>
        <v>14585.885714285714</v>
      </c>
      <c r="K77">
        <f>AVERAGEIFS(all_years!K:K,all_years!$Y:$Y, "&gt;="&amp;2006,all_years!$Y:$Y, "&lt;="&amp;2012,all_years!$A:$A,Overview_Moving_Averages!$A77)</f>
        <v>0</v>
      </c>
      <c r="L77">
        <f>AVERAGEIFS(all_years!L:L,all_years!$Y:$Y, "&gt;="&amp;2006,all_years!$Y:$Y, "&lt;="&amp;2012,all_years!$A:$A,Overview_Moving_Averages!$A77)</f>
        <v>0</v>
      </c>
      <c r="M77">
        <f>AVERAGEIFS(all_years!M:M,all_years!$Y:$Y, "&gt;="&amp;2006,all_years!$Y:$Y, "&lt;="&amp;2012,all_years!$A:$A,Overview_Moving_Averages!$A77)</f>
        <v>12637.125714285716</v>
      </c>
      <c r="N77">
        <f>AVERAGEIFS(all_years!N:N,all_years!$Y:$Y, "&gt;="&amp;2006,all_years!$Y:$Y, "&lt;="&amp;2012,all_years!$A:$A,Overview_Moving_Averages!$A77)</f>
        <v>19.428571428571427</v>
      </c>
      <c r="O77">
        <f>AVERAGEIFS(all_years!O:O,all_years!$Y:$Y, "&gt;="&amp;2006,all_years!$Y:$Y, "&lt;="&amp;2012,all_years!$A:$A,Overview_Moving_Averages!$A77)</f>
        <v>0</v>
      </c>
      <c r="P77">
        <f>AVERAGEIFS(all_years!P:P,all_years!$Y:$Y, "&gt;="&amp;2006,all_years!$Y:$Y, "&lt;="&amp;2012,all_years!$A:$A,Overview_Moving_Averages!$A77)</f>
        <v>0</v>
      </c>
      <c r="Q77">
        <f>AVERAGEIFS(all_years!Q:Q,all_years!$Y:$Y, "&gt;="&amp;2006,all_years!$Y:$Y, "&lt;="&amp;2012,all_years!$A:$A,Overview_Moving_Averages!$A77)</f>
        <v>0</v>
      </c>
      <c r="R77">
        <f>AVERAGEIFS(all_years!R:R,all_years!$Y:$Y, "&gt;="&amp;2006,all_years!$Y:$Y, "&lt;="&amp;2012,all_years!$A:$A,Overview_Moving_Averages!$A77)</f>
        <v>0</v>
      </c>
      <c r="S77">
        <f>AVERAGEIFS(all_years!S:S,all_years!$Y:$Y, "&gt;="&amp;2006,all_years!$Y:$Y, "&lt;="&amp;2012,all_years!$A:$A,Overview_Moving_Averages!$A77)</f>
        <v>0</v>
      </c>
      <c r="T77">
        <f>AVERAGEIFS(all_years!T:T,all_years!$Y:$Y, "&gt;="&amp;2006,all_years!$Y:$Y, "&lt;="&amp;2012,all_years!$A:$A,Overview_Moving_Averages!$A77)</f>
        <v>0</v>
      </c>
      <c r="U77">
        <f>AVERAGEIFS(all_years!U:U,all_years!$Y:$Y, "&gt;="&amp;2006,all_years!$Y:$Y, "&lt;="&amp;2012,all_years!$A:$A,Overview_Moving_Averages!$A77)</f>
        <v>0</v>
      </c>
      <c r="V77">
        <f>AVERAGEIFS(all_years!V:V,all_years!$Y:$Y, "&gt;="&amp;2006,all_years!$Y:$Y, "&lt;="&amp;2012,all_years!$A:$A,Overview_Moving_Averages!$A77)</f>
        <v>0</v>
      </c>
      <c r="W77">
        <f>AVERAGEIFS(all_years!W:W,all_years!$Y:$Y, "&gt;="&amp;2006,all_years!$Y:$Y, "&lt;="&amp;2012,all_years!$A:$A,Overview_Moving_Averages!$A77)</f>
        <v>0</v>
      </c>
      <c r="X77">
        <f>AVERAGEIFS(all_years!X:X,all_years!$Y:$Y, "&gt;="&amp;2006,all_years!$Y:$Y, "&lt;="&amp;2012,all_years!$A:$A,Overview_Moving_Averages!$A77)</f>
        <v>0</v>
      </c>
      <c r="Y77">
        <v>2012</v>
      </c>
    </row>
    <row r="78" spans="1:25" x14ac:dyDescent="0.3">
      <c r="A78" s="1" t="s">
        <v>100</v>
      </c>
      <c r="B78">
        <f>AVERAGEIFS(all_years!B:B,all_years!$Y:$Y, "&gt;="&amp;2006,all_years!$Y:$Y, "&lt;="&amp;2012,all_years!$A:$A,Overview_Moving_Averages!$A78)</f>
        <v>9.1285714285714281</v>
      </c>
      <c r="C78">
        <f>AVERAGEIFS(all_years!C:C,all_years!$Y:$Y, "&gt;="&amp;2006,all_years!$Y:$Y, "&lt;="&amp;2012,all_years!$A:$A,Overview_Moving_Averages!$A78)</f>
        <v>0</v>
      </c>
      <c r="D78">
        <f>AVERAGEIFS(all_years!D:D,all_years!$Y:$Y, "&gt;="&amp;2006,all_years!$Y:$Y, "&lt;="&amp;2012,all_years!$A:$A,Overview_Moving_Averages!$A78)</f>
        <v>0</v>
      </c>
      <c r="E78">
        <f>AVERAGEIFS(all_years!E:E,all_years!$Y:$Y, "&gt;="&amp;2006,all_years!$Y:$Y, "&lt;="&amp;2012,all_years!$A:$A,Overview_Moving_Averages!$A78)</f>
        <v>0</v>
      </c>
      <c r="F78">
        <f>AVERAGEIFS(all_years!F:F,all_years!$Y:$Y, "&gt;="&amp;2006,all_years!$Y:$Y, "&lt;="&amp;2012,all_years!$A:$A,Overview_Moving_Averages!$A78)</f>
        <v>19.95</v>
      </c>
      <c r="G78">
        <f>AVERAGEIFS(all_years!G:G,all_years!$Y:$Y, "&gt;="&amp;2006,all_years!$Y:$Y, "&lt;="&amp;2012,all_years!$A:$A,Overview_Moving_Averages!$A78)</f>
        <v>0</v>
      </c>
      <c r="H78">
        <f>AVERAGEIFS(all_years!H:H,all_years!$Y:$Y, "&gt;="&amp;2006,all_years!$Y:$Y, "&lt;="&amp;2012,all_years!$A:$A,Overview_Moving_Averages!$A78)</f>
        <v>0</v>
      </c>
      <c r="I78">
        <f>AVERAGEIFS(all_years!I:I,all_years!$Y:$Y, "&gt;="&amp;2006,all_years!$Y:$Y, "&lt;="&amp;2012,all_years!$A:$A,Overview_Moving_Averages!$A78)</f>
        <v>1489.9857142857143</v>
      </c>
      <c r="J78">
        <f>AVERAGEIFS(all_years!J:J,all_years!$Y:$Y, "&gt;="&amp;2006,all_years!$Y:$Y, "&lt;="&amp;2012,all_years!$A:$A,Overview_Moving_Averages!$A78)</f>
        <v>207.02857142857144</v>
      </c>
      <c r="K78">
        <f>AVERAGEIFS(all_years!K:K,all_years!$Y:$Y, "&gt;="&amp;2006,all_years!$Y:$Y, "&lt;="&amp;2012,all_years!$A:$A,Overview_Moving_Averages!$A78)</f>
        <v>0</v>
      </c>
      <c r="L78">
        <f>AVERAGEIFS(all_years!L:L,all_years!$Y:$Y, "&gt;="&amp;2006,all_years!$Y:$Y, "&lt;="&amp;2012,all_years!$A:$A,Overview_Moving_Averages!$A78)</f>
        <v>0</v>
      </c>
      <c r="M78">
        <f>AVERAGEIFS(all_years!M:M,all_years!$Y:$Y, "&gt;="&amp;2006,all_years!$Y:$Y, "&lt;="&amp;2012,all_years!$A:$A,Overview_Moving_Averages!$A78)</f>
        <v>3326.7314285714278</v>
      </c>
      <c r="N78">
        <f>AVERAGEIFS(all_years!N:N,all_years!$Y:$Y, "&gt;="&amp;2006,all_years!$Y:$Y, "&lt;="&amp;2012,all_years!$A:$A,Overview_Moving_Averages!$A78)</f>
        <v>0</v>
      </c>
      <c r="O78">
        <f>AVERAGEIFS(all_years!O:O,all_years!$Y:$Y, "&gt;="&amp;2006,all_years!$Y:$Y, "&lt;="&amp;2012,all_years!$A:$A,Overview_Moving_Averages!$A78)</f>
        <v>0</v>
      </c>
      <c r="P78">
        <f>AVERAGEIFS(all_years!P:P,all_years!$Y:$Y, "&gt;="&amp;2006,all_years!$Y:$Y, "&lt;="&amp;2012,all_years!$A:$A,Overview_Moving_Averages!$A78)</f>
        <v>0</v>
      </c>
      <c r="Q78">
        <f>AVERAGEIFS(all_years!Q:Q,all_years!$Y:$Y, "&gt;="&amp;2006,all_years!$Y:$Y, "&lt;="&amp;2012,all_years!$A:$A,Overview_Moving_Averages!$A78)</f>
        <v>0</v>
      </c>
      <c r="R78">
        <f>AVERAGEIFS(all_years!R:R,all_years!$Y:$Y, "&gt;="&amp;2006,all_years!$Y:$Y, "&lt;="&amp;2012,all_years!$A:$A,Overview_Moving_Averages!$A78)</f>
        <v>0</v>
      </c>
      <c r="S78">
        <f>AVERAGEIFS(all_years!S:S,all_years!$Y:$Y, "&gt;="&amp;2006,all_years!$Y:$Y, "&lt;="&amp;2012,all_years!$A:$A,Overview_Moving_Averages!$A78)</f>
        <v>0</v>
      </c>
      <c r="T78">
        <f>AVERAGEIFS(all_years!T:T,all_years!$Y:$Y, "&gt;="&amp;2006,all_years!$Y:$Y, "&lt;="&amp;2012,all_years!$A:$A,Overview_Moving_Averages!$A78)</f>
        <v>0</v>
      </c>
      <c r="U78">
        <f>AVERAGEIFS(all_years!U:U,all_years!$Y:$Y, "&gt;="&amp;2006,all_years!$Y:$Y, "&lt;="&amp;2012,all_years!$A:$A,Overview_Moving_Averages!$A78)</f>
        <v>0</v>
      </c>
      <c r="V78">
        <f>AVERAGEIFS(all_years!V:V,all_years!$Y:$Y, "&gt;="&amp;2006,all_years!$Y:$Y, "&lt;="&amp;2012,all_years!$A:$A,Overview_Moving_Averages!$A78)</f>
        <v>0</v>
      </c>
      <c r="W78">
        <f>AVERAGEIFS(all_years!W:W,all_years!$Y:$Y, "&gt;="&amp;2006,all_years!$Y:$Y, "&lt;="&amp;2012,all_years!$A:$A,Overview_Moving_Averages!$A78)</f>
        <v>0</v>
      </c>
      <c r="X78">
        <f>AVERAGEIFS(all_years!X:X,all_years!$Y:$Y, "&gt;="&amp;2006,all_years!$Y:$Y, "&lt;="&amp;2012,all_years!$A:$A,Overview_Moving_Averages!$A78)</f>
        <v>0</v>
      </c>
      <c r="Y78">
        <v>2012</v>
      </c>
    </row>
    <row r="79" spans="1:25" x14ac:dyDescent="0.3">
      <c r="A79" s="1" t="s">
        <v>101</v>
      </c>
      <c r="B79">
        <f>AVERAGEIFS(all_years!B:B,all_years!$Y:$Y, "&gt;="&amp;2006,all_years!$Y:$Y, "&lt;="&amp;2012,all_years!$A:$A,Overview_Moving_Averages!$A79)</f>
        <v>9.4571428571428573</v>
      </c>
      <c r="C79">
        <f>AVERAGEIFS(all_years!C:C,all_years!$Y:$Y, "&gt;="&amp;2006,all_years!$Y:$Y, "&lt;="&amp;2012,all_years!$A:$A,Overview_Moving_Averages!$A79)</f>
        <v>0</v>
      </c>
      <c r="D79">
        <f>AVERAGEIFS(all_years!D:D,all_years!$Y:$Y, "&gt;="&amp;2006,all_years!$Y:$Y, "&lt;="&amp;2012,all_years!$A:$A,Overview_Moving_Averages!$A79)</f>
        <v>0</v>
      </c>
      <c r="E79">
        <f>AVERAGEIFS(all_years!E:E,all_years!$Y:$Y, "&gt;="&amp;2006,all_years!$Y:$Y, "&lt;="&amp;2012,all_years!$A:$A,Overview_Moving_Averages!$A79)</f>
        <v>0</v>
      </c>
      <c r="F79">
        <f>AVERAGEIFS(all_years!F:F,all_years!$Y:$Y, "&gt;="&amp;2006,all_years!$Y:$Y, "&lt;="&amp;2012,all_years!$A:$A,Overview_Moving_Averages!$A79)</f>
        <v>11.187142857142858</v>
      </c>
      <c r="G79">
        <f>AVERAGEIFS(all_years!G:G,all_years!$Y:$Y, "&gt;="&amp;2006,all_years!$Y:$Y, "&lt;="&amp;2012,all_years!$A:$A,Overview_Moving_Averages!$A79)</f>
        <v>0</v>
      </c>
      <c r="H79">
        <f>AVERAGEIFS(all_years!H:H,all_years!$Y:$Y, "&gt;="&amp;2006,all_years!$Y:$Y, "&lt;="&amp;2012,all_years!$A:$A,Overview_Moving_Averages!$A79)</f>
        <v>0</v>
      </c>
      <c r="I79">
        <f>AVERAGEIFS(all_years!I:I,all_years!$Y:$Y, "&gt;="&amp;2006,all_years!$Y:$Y, "&lt;="&amp;2012,all_years!$A:$A,Overview_Moving_Averages!$A79)</f>
        <v>1140.2985714285714</v>
      </c>
      <c r="J79">
        <f>AVERAGEIFS(all_years!J:J,all_years!$Y:$Y, "&gt;="&amp;2006,all_years!$Y:$Y, "&lt;="&amp;2012,all_years!$A:$A,Overview_Moving_Averages!$A79)</f>
        <v>202.29142857142855</v>
      </c>
      <c r="K79">
        <f>AVERAGEIFS(all_years!K:K,all_years!$Y:$Y, "&gt;="&amp;2006,all_years!$Y:$Y, "&lt;="&amp;2012,all_years!$A:$A,Overview_Moving_Averages!$A79)</f>
        <v>0</v>
      </c>
      <c r="L79">
        <f>AVERAGEIFS(all_years!L:L,all_years!$Y:$Y, "&gt;="&amp;2006,all_years!$Y:$Y, "&lt;="&amp;2012,all_years!$A:$A,Overview_Moving_Averages!$A79)</f>
        <v>0</v>
      </c>
      <c r="M79">
        <f>AVERAGEIFS(all_years!M:M,all_years!$Y:$Y, "&gt;="&amp;2006,all_years!$Y:$Y, "&lt;="&amp;2012,all_years!$A:$A,Overview_Moving_Averages!$A79)</f>
        <v>3233.6771428571433</v>
      </c>
      <c r="N79">
        <f>AVERAGEIFS(all_years!N:N,all_years!$Y:$Y, "&gt;="&amp;2006,all_years!$Y:$Y, "&lt;="&amp;2012,all_years!$A:$A,Overview_Moving_Averages!$A79)</f>
        <v>0</v>
      </c>
      <c r="O79">
        <f>AVERAGEIFS(all_years!O:O,all_years!$Y:$Y, "&gt;="&amp;2006,all_years!$Y:$Y, "&lt;="&amp;2012,all_years!$A:$A,Overview_Moving_Averages!$A79)</f>
        <v>0</v>
      </c>
      <c r="P79">
        <f>AVERAGEIFS(all_years!P:P,all_years!$Y:$Y, "&gt;="&amp;2006,all_years!$Y:$Y, "&lt;="&amp;2012,all_years!$A:$A,Overview_Moving_Averages!$A79)</f>
        <v>0</v>
      </c>
      <c r="Q79">
        <f>AVERAGEIFS(all_years!Q:Q,all_years!$Y:$Y, "&gt;="&amp;2006,all_years!$Y:$Y, "&lt;="&amp;2012,all_years!$A:$A,Overview_Moving_Averages!$A79)</f>
        <v>0</v>
      </c>
      <c r="R79">
        <f>AVERAGEIFS(all_years!R:R,all_years!$Y:$Y, "&gt;="&amp;2006,all_years!$Y:$Y, "&lt;="&amp;2012,all_years!$A:$A,Overview_Moving_Averages!$A79)</f>
        <v>0</v>
      </c>
      <c r="S79">
        <f>AVERAGEIFS(all_years!S:S,all_years!$Y:$Y, "&gt;="&amp;2006,all_years!$Y:$Y, "&lt;="&amp;2012,all_years!$A:$A,Overview_Moving_Averages!$A79)</f>
        <v>0</v>
      </c>
      <c r="T79">
        <f>AVERAGEIFS(all_years!T:T,all_years!$Y:$Y, "&gt;="&amp;2006,all_years!$Y:$Y, "&lt;="&amp;2012,all_years!$A:$A,Overview_Moving_Averages!$A79)</f>
        <v>0</v>
      </c>
      <c r="U79">
        <f>AVERAGEIFS(all_years!U:U,all_years!$Y:$Y, "&gt;="&amp;2006,all_years!$Y:$Y, "&lt;="&amp;2012,all_years!$A:$A,Overview_Moving_Averages!$A79)</f>
        <v>0</v>
      </c>
      <c r="V79">
        <f>AVERAGEIFS(all_years!V:V,all_years!$Y:$Y, "&gt;="&amp;2006,all_years!$Y:$Y, "&lt;="&amp;2012,all_years!$A:$A,Overview_Moving_Averages!$A79)</f>
        <v>0</v>
      </c>
      <c r="W79">
        <f>AVERAGEIFS(all_years!W:W,all_years!$Y:$Y, "&gt;="&amp;2006,all_years!$Y:$Y, "&lt;="&amp;2012,all_years!$A:$A,Overview_Moving_Averages!$A79)</f>
        <v>0</v>
      </c>
      <c r="X79">
        <f>AVERAGEIFS(all_years!X:X,all_years!$Y:$Y, "&gt;="&amp;2006,all_years!$Y:$Y, "&lt;="&amp;2012,all_years!$A:$A,Overview_Moving_Averages!$A79)</f>
        <v>0</v>
      </c>
      <c r="Y79">
        <v>2012</v>
      </c>
    </row>
    <row r="80" spans="1:25" x14ac:dyDescent="0.3">
      <c r="A80" s="1" t="s">
        <v>102</v>
      </c>
      <c r="B80">
        <f>AVERAGEIFS(all_years!B:B,all_years!$Y:$Y, "&gt;="&amp;2006,all_years!$Y:$Y, "&lt;="&amp;2012,all_years!$A:$A,Overview_Moving_Averages!$A80)</f>
        <v>2.8999999999999995</v>
      </c>
      <c r="C80">
        <f>AVERAGEIFS(all_years!C:C,all_years!$Y:$Y, "&gt;="&amp;2006,all_years!$Y:$Y, "&lt;="&amp;2012,all_years!$A:$A,Overview_Moving_Averages!$A80)</f>
        <v>0</v>
      </c>
      <c r="D80">
        <f>AVERAGEIFS(all_years!D:D,all_years!$Y:$Y, "&gt;="&amp;2006,all_years!$Y:$Y, "&lt;="&amp;2012,all_years!$A:$A,Overview_Moving_Averages!$A80)</f>
        <v>0</v>
      </c>
      <c r="E80">
        <f>AVERAGEIFS(all_years!E:E,all_years!$Y:$Y, "&gt;="&amp;2006,all_years!$Y:$Y, "&lt;="&amp;2012,all_years!$A:$A,Overview_Moving_Averages!$A80)</f>
        <v>0</v>
      </c>
      <c r="F80">
        <f>AVERAGEIFS(all_years!F:F,all_years!$Y:$Y, "&gt;="&amp;2006,all_years!$Y:$Y, "&lt;="&amp;2012,all_years!$A:$A,Overview_Moving_Averages!$A80)</f>
        <v>1.0199999999999998</v>
      </c>
      <c r="G80">
        <f>AVERAGEIFS(all_years!G:G,all_years!$Y:$Y, "&gt;="&amp;2006,all_years!$Y:$Y, "&lt;="&amp;2012,all_years!$A:$A,Overview_Moving_Averages!$A80)</f>
        <v>0</v>
      </c>
      <c r="H80">
        <f>AVERAGEIFS(all_years!H:H,all_years!$Y:$Y, "&gt;="&amp;2006,all_years!$Y:$Y, "&lt;="&amp;2012,all_years!$A:$A,Overview_Moving_Averages!$A80)</f>
        <v>0</v>
      </c>
      <c r="I80">
        <f>AVERAGEIFS(all_years!I:I,all_years!$Y:$Y, "&gt;="&amp;2006,all_years!$Y:$Y, "&lt;="&amp;2012,all_years!$A:$A,Overview_Moving_Averages!$A80)</f>
        <v>3140.4828571428575</v>
      </c>
      <c r="J80">
        <f>AVERAGEIFS(all_years!J:J,all_years!$Y:$Y, "&gt;="&amp;2006,all_years!$Y:$Y, "&lt;="&amp;2012,all_years!$A:$A,Overview_Moving_Averages!$A80)</f>
        <v>1.4285714285714287E-2</v>
      </c>
      <c r="K80">
        <f>AVERAGEIFS(all_years!K:K,all_years!$Y:$Y, "&gt;="&amp;2006,all_years!$Y:$Y, "&lt;="&amp;2012,all_years!$A:$A,Overview_Moving_Averages!$A80)</f>
        <v>0</v>
      </c>
      <c r="L80">
        <f>AVERAGEIFS(all_years!L:L,all_years!$Y:$Y, "&gt;="&amp;2006,all_years!$Y:$Y, "&lt;="&amp;2012,all_years!$A:$A,Overview_Moving_Averages!$A80)</f>
        <v>0</v>
      </c>
      <c r="M80">
        <f>AVERAGEIFS(all_years!M:M,all_years!$Y:$Y, "&gt;="&amp;2006,all_years!$Y:$Y, "&lt;="&amp;2012,all_years!$A:$A,Overview_Moving_Averages!$A80)</f>
        <v>1.4614285714285715</v>
      </c>
      <c r="N80">
        <f>AVERAGEIFS(all_years!N:N,all_years!$Y:$Y, "&gt;="&amp;2006,all_years!$Y:$Y, "&lt;="&amp;2012,all_years!$A:$A,Overview_Moving_Averages!$A80)</f>
        <v>0</v>
      </c>
      <c r="O80">
        <f>AVERAGEIFS(all_years!O:O,all_years!$Y:$Y, "&gt;="&amp;2006,all_years!$Y:$Y, "&lt;="&amp;2012,all_years!$A:$A,Overview_Moving_Averages!$A80)</f>
        <v>0</v>
      </c>
      <c r="P80">
        <f>AVERAGEIFS(all_years!P:P,all_years!$Y:$Y, "&gt;="&amp;2006,all_years!$Y:$Y, "&lt;="&amp;2012,all_years!$A:$A,Overview_Moving_Averages!$A80)</f>
        <v>0</v>
      </c>
      <c r="Q80">
        <f>AVERAGEIFS(all_years!Q:Q,all_years!$Y:$Y, "&gt;="&amp;2006,all_years!$Y:$Y, "&lt;="&amp;2012,all_years!$A:$A,Overview_Moving_Averages!$A80)</f>
        <v>0</v>
      </c>
      <c r="R80">
        <f>AVERAGEIFS(all_years!R:R,all_years!$Y:$Y, "&gt;="&amp;2006,all_years!$Y:$Y, "&lt;="&amp;2012,all_years!$A:$A,Overview_Moving_Averages!$A80)</f>
        <v>0</v>
      </c>
      <c r="S80">
        <f>AVERAGEIFS(all_years!S:S,all_years!$Y:$Y, "&gt;="&amp;2006,all_years!$Y:$Y, "&lt;="&amp;2012,all_years!$A:$A,Overview_Moving_Averages!$A80)</f>
        <v>0</v>
      </c>
      <c r="T80">
        <f>AVERAGEIFS(all_years!T:T,all_years!$Y:$Y, "&gt;="&amp;2006,all_years!$Y:$Y, "&lt;="&amp;2012,all_years!$A:$A,Overview_Moving_Averages!$A80)</f>
        <v>0</v>
      </c>
      <c r="U80">
        <f>AVERAGEIFS(all_years!U:U,all_years!$Y:$Y, "&gt;="&amp;2006,all_years!$Y:$Y, "&lt;="&amp;2012,all_years!$A:$A,Overview_Moving_Averages!$A80)</f>
        <v>0</v>
      </c>
      <c r="V80">
        <f>AVERAGEIFS(all_years!V:V,all_years!$Y:$Y, "&gt;="&amp;2006,all_years!$Y:$Y, "&lt;="&amp;2012,all_years!$A:$A,Overview_Moving_Averages!$A80)</f>
        <v>0</v>
      </c>
      <c r="W80">
        <f>AVERAGEIFS(all_years!W:W,all_years!$Y:$Y, "&gt;="&amp;2006,all_years!$Y:$Y, "&lt;="&amp;2012,all_years!$A:$A,Overview_Moving_Averages!$A80)</f>
        <v>0</v>
      </c>
      <c r="X80">
        <f>AVERAGEIFS(all_years!X:X,all_years!$Y:$Y, "&gt;="&amp;2006,all_years!$Y:$Y, "&lt;="&amp;2012,all_years!$A:$A,Overview_Moving_Averages!$A80)</f>
        <v>0</v>
      </c>
      <c r="Y80">
        <v>2012</v>
      </c>
    </row>
    <row r="81" spans="1:25" x14ac:dyDescent="0.3">
      <c r="A81" s="1" t="s">
        <v>103</v>
      </c>
      <c r="B81">
        <f>AVERAGEIFS(all_years!B:B,all_years!$Y:$Y, "&gt;="&amp;2006,all_years!$Y:$Y, "&lt;="&amp;2012,all_years!$A:$A,Overview_Moving_Averages!$A81)</f>
        <v>0</v>
      </c>
      <c r="C81">
        <f>AVERAGEIFS(all_years!C:C,all_years!$Y:$Y, "&gt;="&amp;2006,all_years!$Y:$Y, "&lt;="&amp;2012,all_years!$A:$A,Overview_Moving_Averages!$A81)</f>
        <v>0</v>
      </c>
      <c r="D81">
        <f>AVERAGEIFS(all_years!D:D,all_years!$Y:$Y, "&gt;="&amp;2006,all_years!$Y:$Y, "&lt;="&amp;2012,all_years!$A:$A,Overview_Moving_Averages!$A81)</f>
        <v>0</v>
      </c>
      <c r="E81">
        <f>AVERAGEIFS(all_years!E:E,all_years!$Y:$Y, "&gt;="&amp;2006,all_years!$Y:$Y, "&lt;="&amp;2012,all_years!$A:$A,Overview_Moving_Averages!$A81)</f>
        <v>0</v>
      </c>
      <c r="F81">
        <f>AVERAGEIFS(all_years!F:F,all_years!$Y:$Y, "&gt;="&amp;2006,all_years!$Y:$Y, "&lt;="&amp;2012,all_years!$A:$A,Overview_Moving_Averages!$A81)</f>
        <v>53.284285714285716</v>
      </c>
      <c r="G81">
        <f>AVERAGEIFS(all_years!G:G,all_years!$Y:$Y, "&gt;="&amp;2006,all_years!$Y:$Y, "&lt;="&amp;2012,all_years!$A:$A,Overview_Moving_Averages!$A81)</f>
        <v>0</v>
      </c>
      <c r="H81">
        <f>AVERAGEIFS(all_years!H:H,all_years!$Y:$Y, "&gt;="&amp;2006,all_years!$Y:$Y, "&lt;="&amp;2012,all_years!$A:$A,Overview_Moving_Averages!$A81)</f>
        <v>0</v>
      </c>
      <c r="I81">
        <f>AVERAGEIFS(all_years!I:I,all_years!$Y:$Y, "&gt;="&amp;2006,all_years!$Y:$Y, "&lt;="&amp;2012,all_years!$A:$A,Overview_Moving_Averages!$A81)</f>
        <v>38.668571428571433</v>
      </c>
      <c r="J81">
        <f>AVERAGEIFS(all_years!J:J,all_years!$Y:$Y, "&gt;="&amp;2006,all_years!$Y:$Y, "&lt;="&amp;2012,all_years!$A:$A,Overview_Moving_Averages!$A81)</f>
        <v>0</v>
      </c>
      <c r="K81">
        <f>AVERAGEIFS(all_years!K:K,all_years!$Y:$Y, "&gt;="&amp;2006,all_years!$Y:$Y, "&lt;="&amp;2012,all_years!$A:$A,Overview_Moving_Averages!$A81)</f>
        <v>0</v>
      </c>
      <c r="L81">
        <f>AVERAGEIFS(all_years!L:L,all_years!$Y:$Y, "&gt;="&amp;2006,all_years!$Y:$Y, "&lt;="&amp;2012,all_years!$A:$A,Overview_Moving_Averages!$A81)</f>
        <v>0</v>
      </c>
      <c r="M81">
        <f>AVERAGEIFS(all_years!M:M,all_years!$Y:$Y, "&gt;="&amp;2006,all_years!$Y:$Y, "&lt;="&amp;2012,all_years!$A:$A,Overview_Moving_Averages!$A81)</f>
        <v>0.12999999999999998</v>
      </c>
      <c r="N81">
        <f>AVERAGEIFS(all_years!N:N,all_years!$Y:$Y, "&gt;="&amp;2006,all_years!$Y:$Y, "&lt;="&amp;2012,all_years!$A:$A,Overview_Moving_Averages!$A81)</f>
        <v>0</v>
      </c>
      <c r="O81">
        <f>AVERAGEIFS(all_years!O:O,all_years!$Y:$Y, "&gt;="&amp;2006,all_years!$Y:$Y, "&lt;="&amp;2012,all_years!$A:$A,Overview_Moving_Averages!$A81)</f>
        <v>0</v>
      </c>
      <c r="P81">
        <f>AVERAGEIFS(all_years!P:P,all_years!$Y:$Y, "&gt;="&amp;2006,all_years!$Y:$Y, "&lt;="&amp;2012,all_years!$A:$A,Overview_Moving_Averages!$A81)</f>
        <v>0</v>
      </c>
      <c r="Q81">
        <f>AVERAGEIFS(all_years!Q:Q,all_years!$Y:$Y, "&gt;="&amp;2006,all_years!$Y:$Y, "&lt;="&amp;2012,all_years!$A:$A,Overview_Moving_Averages!$A81)</f>
        <v>0</v>
      </c>
      <c r="R81">
        <f>AVERAGEIFS(all_years!R:R,all_years!$Y:$Y, "&gt;="&amp;2006,all_years!$Y:$Y, "&lt;="&amp;2012,all_years!$A:$A,Overview_Moving_Averages!$A81)</f>
        <v>0</v>
      </c>
      <c r="S81">
        <f>AVERAGEIFS(all_years!S:S,all_years!$Y:$Y, "&gt;="&amp;2006,all_years!$Y:$Y, "&lt;="&amp;2012,all_years!$A:$A,Overview_Moving_Averages!$A81)</f>
        <v>0</v>
      </c>
      <c r="T81">
        <f>AVERAGEIFS(all_years!T:T,all_years!$Y:$Y, "&gt;="&amp;2006,all_years!$Y:$Y, "&lt;="&amp;2012,all_years!$A:$A,Overview_Moving_Averages!$A81)</f>
        <v>0</v>
      </c>
      <c r="U81">
        <f>AVERAGEIFS(all_years!U:U,all_years!$Y:$Y, "&gt;="&amp;2006,all_years!$Y:$Y, "&lt;="&amp;2012,all_years!$A:$A,Overview_Moving_Averages!$A81)</f>
        <v>0</v>
      </c>
      <c r="V81">
        <f>AVERAGEIFS(all_years!V:V,all_years!$Y:$Y, "&gt;="&amp;2006,all_years!$Y:$Y, "&lt;="&amp;2012,all_years!$A:$A,Overview_Moving_Averages!$A81)</f>
        <v>8.9728571428571424</v>
      </c>
      <c r="W81">
        <f>AVERAGEIFS(all_years!W:W,all_years!$Y:$Y, "&gt;="&amp;2006,all_years!$Y:$Y, "&lt;="&amp;2012,all_years!$A:$A,Overview_Moving_Averages!$A81)</f>
        <v>0</v>
      </c>
      <c r="X81">
        <f>AVERAGEIFS(all_years!X:X,all_years!$Y:$Y, "&gt;="&amp;2006,all_years!$Y:$Y, "&lt;="&amp;2012,all_years!$A:$A,Overview_Moving_Averages!$A81)</f>
        <v>0</v>
      </c>
      <c r="Y81">
        <v>2012</v>
      </c>
    </row>
    <row r="82" spans="1:25" x14ac:dyDescent="0.3">
      <c r="A82" s="1" t="s">
        <v>104</v>
      </c>
      <c r="B82">
        <f>AVERAGEIFS(all_years!B:B,all_years!$Y:$Y, "&gt;="&amp;2006,all_years!$Y:$Y, "&lt;="&amp;2012,all_years!$A:$A,Overview_Moving_Averages!$A82)</f>
        <v>0</v>
      </c>
      <c r="C82">
        <f>AVERAGEIFS(all_years!C:C,all_years!$Y:$Y, "&gt;="&amp;2006,all_years!$Y:$Y, "&lt;="&amp;2012,all_years!$A:$A,Overview_Moving_Averages!$A82)</f>
        <v>0</v>
      </c>
      <c r="D82">
        <f>AVERAGEIFS(all_years!D:D,all_years!$Y:$Y, "&gt;="&amp;2006,all_years!$Y:$Y, "&lt;="&amp;2012,all_years!$A:$A,Overview_Moving_Averages!$A82)</f>
        <v>0</v>
      </c>
      <c r="E82">
        <f>AVERAGEIFS(all_years!E:E,all_years!$Y:$Y, "&gt;="&amp;2006,all_years!$Y:$Y, "&lt;="&amp;2012,all_years!$A:$A,Overview_Moving_Averages!$A82)</f>
        <v>0</v>
      </c>
      <c r="F82">
        <f>AVERAGEIFS(all_years!F:F,all_years!$Y:$Y, "&gt;="&amp;2006,all_years!$Y:$Y, "&lt;="&amp;2012,all_years!$A:$A,Overview_Moving_Averages!$A82)</f>
        <v>105.1557142857143</v>
      </c>
      <c r="G82">
        <f>AVERAGEIFS(all_years!G:G,all_years!$Y:$Y, "&gt;="&amp;2006,all_years!$Y:$Y, "&lt;="&amp;2012,all_years!$A:$A,Overview_Moving_Averages!$A82)</f>
        <v>0</v>
      </c>
      <c r="H82">
        <f>AVERAGEIFS(all_years!H:H,all_years!$Y:$Y, "&gt;="&amp;2006,all_years!$Y:$Y, "&lt;="&amp;2012,all_years!$A:$A,Overview_Moving_Averages!$A82)</f>
        <v>0</v>
      </c>
      <c r="I82">
        <f>AVERAGEIFS(all_years!I:I,all_years!$Y:$Y, "&gt;="&amp;2006,all_years!$Y:$Y, "&lt;="&amp;2012,all_years!$A:$A,Overview_Moving_Averages!$A82)</f>
        <v>0</v>
      </c>
      <c r="J82">
        <f>AVERAGEIFS(all_years!J:J,all_years!$Y:$Y, "&gt;="&amp;2006,all_years!$Y:$Y, "&lt;="&amp;2012,all_years!$A:$A,Overview_Moving_Averages!$A82)</f>
        <v>0</v>
      </c>
      <c r="K82">
        <f>AVERAGEIFS(all_years!K:K,all_years!$Y:$Y, "&gt;="&amp;2006,all_years!$Y:$Y, "&lt;="&amp;2012,all_years!$A:$A,Overview_Moving_Averages!$A82)</f>
        <v>0</v>
      </c>
      <c r="L82">
        <f>AVERAGEIFS(all_years!L:L,all_years!$Y:$Y, "&gt;="&amp;2006,all_years!$Y:$Y, "&lt;="&amp;2012,all_years!$A:$A,Overview_Moving_Averages!$A82)</f>
        <v>0</v>
      </c>
      <c r="M82">
        <f>AVERAGEIFS(all_years!M:M,all_years!$Y:$Y, "&gt;="&amp;2006,all_years!$Y:$Y, "&lt;="&amp;2012,all_years!$A:$A,Overview_Moving_Averages!$A82)</f>
        <v>1.4285714285714286E-3</v>
      </c>
      <c r="N82">
        <f>AVERAGEIFS(all_years!N:N,all_years!$Y:$Y, "&gt;="&amp;2006,all_years!$Y:$Y, "&lt;="&amp;2012,all_years!$A:$A,Overview_Moving_Averages!$A82)</f>
        <v>0</v>
      </c>
      <c r="O82">
        <f>AVERAGEIFS(all_years!O:O,all_years!$Y:$Y, "&gt;="&amp;2006,all_years!$Y:$Y, "&lt;="&amp;2012,all_years!$A:$A,Overview_Moving_Averages!$A82)</f>
        <v>0</v>
      </c>
      <c r="P82">
        <f>AVERAGEIFS(all_years!P:P,all_years!$Y:$Y, "&gt;="&amp;2006,all_years!$Y:$Y, "&lt;="&amp;2012,all_years!$A:$A,Overview_Moving_Averages!$A82)</f>
        <v>0</v>
      </c>
      <c r="Q82">
        <f>AVERAGEIFS(all_years!Q:Q,all_years!$Y:$Y, "&gt;="&amp;2006,all_years!$Y:$Y, "&lt;="&amp;2012,all_years!$A:$A,Overview_Moving_Averages!$A82)</f>
        <v>0</v>
      </c>
      <c r="R82">
        <f>AVERAGEIFS(all_years!R:R,all_years!$Y:$Y, "&gt;="&amp;2006,all_years!$Y:$Y, "&lt;="&amp;2012,all_years!$A:$A,Overview_Moving_Averages!$A82)</f>
        <v>0</v>
      </c>
      <c r="S82">
        <f>AVERAGEIFS(all_years!S:S,all_years!$Y:$Y, "&gt;="&amp;2006,all_years!$Y:$Y, "&lt;="&amp;2012,all_years!$A:$A,Overview_Moving_Averages!$A82)</f>
        <v>0</v>
      </c>
      <c r="T82">
        <f>AVERAGEIFS(all_years!T:T,all_years!$Y:$Y, "&gt;="&amp;2006,all_years!$Y:$Y, "&lt;="&amp;2012,all_years!$A:$A,Overview_Moving_Averages!$A82)</f>
        <v>0</v>
      </c>
      <c r="U82">
        <f>AVERAGEIFS(all_years!U:U,all_years!$Y:$Y, "&gt;="&amp;2006,all_years!$Y:$Y, "&lt;="&amp;2012,all_years!$A:$A,Overview_Moving_Averages!$A82)</f>
        <v>0</v>
      </c>
      <c r="V82">
        <f>AVERAGEIFS(all_years!V:V,all_years!$Y:$Y, "&gt;="&amp;2006,all_years!$Y:$Y, "&lt;="&amp;2012,all_years!$A:$A,Overview_Moving_Averages!$A82)</f>
        <v>155.88428571428571</v>
      </c>
      <c r="W82">
        <f>AVERAGEIFS(all_years!W:W,all_years!$Y:$Y, "&gt;="&amp;2006,all_years!$Y:$Y, "&lt;="&amp;2012,all_years!$A:$A,Overview_Moving_Averages!$A82)</f>
        <v>0</v>
      </c>
      <c r="X82">
        <f>AVERAGEIFS(all_years!X:X,all_years!$Y:$Y, "&gt;="&amp;2006,all_years!$Y:$Y, "&lt;="&amp;2012,all_years!$A:$A,Overview_Moving_Averages!$A82)</f>
        <v>0</v>
      </c>
      <c r="Y82">
        <v>2012</v>
      </c>
    </row>
    <row r="83" spans="1:25" x14ac:dyDescent="0.3">
      <c r="A83" s="1" t="s">
        <v>105</v>
      </c>
      <c r="B83">
        <f>AVERAGEIFS(all_years!B:B,all_years!$Y:$Y, "&gt;="&amp;2006,all_years!$Y:$Y, "&lt;="&amp;2012,all_years!$A:$A,Overview_Moving_Averages!$A83)</f>
        <v>0</v>
      </c>
      <c r="C83">
        <f>AVERAGEIFS(all_years!C:C,all_years!$Y:$Y, "&gt;="&amp;2006,all_years!$Y:$Y, "&lt;="&amp;2012,all_years!$A:$A,Overview_Moving_Averages!$A83)</f>
        <v>0</v>
      </c>
      <c r="D83">
        <f>AVERAGEIFS(all_years!D:D,all_years!$Y:$Y, "&gt;="&amp;2006,all_years!$Y:$Y, "&lt;="&amp;2012,all_years!$A:$A,Overview_Moving_Averages!$A83)</f>
        <v>0</v>
      </c>
      <c r="E83">
        <f>AVERAGEIFS(all_years!E:E,all_years!$Y:$Y, "&gt;="&amp;2006,all_years!$Y:$Y, "&lt;="&amp;2012,all_years!$A:$A,Overview_Moving_Averages!$A83)</f>
        <v>0</v>
      </c>
      <c r="F83">
        <f>AVERAGEIFS(all_years!F:F,all_years!$Y:$Y, "&gt;="&amp;2006,all_years!$Y:$Y, "&lt;="&amp;2012,all_years!$A:$A,Overview_Moving_Averages!$A83)</f>
        <v>105.1557142857143</v>
      </c>
      <c r="G83">
        <f>AVERAGEIFS(all_years!G:G,all_years!$Y:$Y, "&gt;="&amp;2006,all_years!$Y:$Y, "&lt;="&amp;2012,all_years!$A:$A,Overview_Moving_Averages!$A83)</f>
        <v>0</v>
      </c>
      <c r="H83">
        <f>AVERAGEIFS(all_years!H:H,all_years!$Y:$Y, "&gt;="&amp;2006,all_years!$Y:$Y, "&lt;="&amp;2012,all_years!$A:$A,Overview_Moving_Averages!$A83)</f>
        <v>0</v>
      </c>
      <c r="I83">
        <f>AVERAGEIFS(all_years!I:I,all_years!$Y:$Y, "&gt;="&amp;2006,all_years!$Y:$Y, "&lt;="&amp;2012,all_years!$A:$A,Overview_Moving_Averages!$A83)</f>
        <v>0</v>
      </c>
      <c r="J83">
        <f>AVERAGEIFS(all_years!J:J,all_years!$Y:$Y, "&gt;="&amp;2006,all_years!$Y:$Y, "&lt;="&amp;2012,all_years!$A:$A,Overview_Moving_Averages!$A83)</f>
        <v>0</v>
      </c>
      <c r="K83">
        <f>AVERAGEIFS(all_years!K:K,all_years!$Y:$Y, "&gt;="&amp;2006,all_years!$Y:$Y, "&lt;="&amp;2012,all_years!$A:$A,Overview_Moving_Averages!$A83)</f>
        <v>0</v>
      </c>
      <c r="L83">
        <f>AVERAGEIFS(all_years!L:L,all_years!$Y:$Y, "&gt;="&amp;2006,all_years!$Y:$Y, "&lt;="&amp;2012,all_years!$A:$A,Overview_Moving_Averages!$A83)</f>
        <v>0</v>
      </c>
      <c r="M83">
        <f>AVERAGEIFS(all_years!M:M,all_years!$Y:$Y, "&gt;="&amp;2006,all_years!$Y:$Y, "&lt;="&amp;2012,all_years!$A:$A,Overview_Moving_Averages!$A83)</f>
        <v>1.4285714285714286E-3</v>
      </c>
      <c r="N83">
        <f>AVERAGEIFS(all_years!N:N,all_years!$Y:$Y, "&gt;="&amp;2006,all_years!$Y:$Y, "&lt;="&amp;2012,all_years!$A:$A,Overview_Moving_Averages!$A83)</f>
        <v>0</v>
      </c>
      <c r="O83">
        <f>AVERAGEIFS(all_years!O:O,all_years!$Y:$Y, "&gt;="&amp;2006,all_years!$Y:$Y, "&lt;="&amp;2012,all_years!$A:$A,Overview_Moving_Averages!$A83)</f>
        <v>0</v>
      </c>
      <c r="P83">
        <f>AVERAGEIFS(all_years!P:P,all_years!$Y:$Y, "&gt;="&amp;2006,all_years!$Y:$Y, "&lt;="&amp;2012,all_years!$A:$A,Overview_Moving_Averages!$A83)</f>
        <v>0</v>
      </c>
      <c r="Q83">
        <f>AVERAGEIFS(all_years!Q:Q,all_years!$Y:$Y, "&gt;="&amp;2006,all_years!$Y:$Y, "&lt;="&amp;2012,all_years!$A:$A,Overview_Moving_Averages!$A83)</f>
        <v>0</v>
      </c>
      <c r="R83">
        <f>AVERAGEIFS(all_years!R:R,all_years!$Y:$Y, "&gt;="&amp;2006,all_years!$Y:$Y, "&lt;="&amp;2012,all_years!$A:$A,Overview_Moving_Averages!$A83)</f>
        <v>0</v>
      </c>
      <c r="S83">
        <f>AVERAGEIFS(all_years!S:S,all_years!$Y:$Y, "&gt;="&amp;2006,all_years!$Y:$Y, "&lt;="&amp;2012,all_years!$A:$A,Overview_Moving_Averages!$A83)</f>
        <v>0</v>
      </c>
      <c r="T83">
        <f>AVERAGEIFS(all_years!T:T,all_years!$Y:$Y, "&gt;="&amp;2006,all_years!$Y:$Y, "&lt;="&amp;2012,all_years!$A:$A,Overview_Moving_Averages!$A83)</f>
        <v>0</v>
      </c>
      <c r="U83">
        <f>AVERAGEIFS(all_years!U:U,all_years!$Y:$Y, "&gt;="&amp;2006,all_years!$Y:$Y, "&lt;="&amp;2012,all_years!$A:$A,Overview_Moving_Averages!$A83)</f>
        <v>0</v>
      </c>
      <c r="V83">
        <f>AVERAGEIFS(all_years!V:V,all_years!$Y:$Y, "&gt;="&amp;2006,all_years!$Y:$Y, "&lt;="&amp;2012,all_years!$A:$A,Overview_Moving_Averages!$A83)</f>
        <v>155.88428571428571</v>
      </c>
      <c r="W83">
        <f>AVERAGEIFS(all_years!W:W,all_years!$Y:$Y, "&gt;="&amp;2006,all_years!$Y:$Y, "&lt;="&amp;2012,all_years!$A:$A,Overview_Moving_Averages!$A83)</f>
        <v>0</v>
      </c>
      <c r="X83">
        <f>AVERAGEIFS(all_years!X:X,all_years!$Y:$Y, "&gt;="&amp;2006,all_years!$Y:$Y, "&lt;="&amp;2012,all_years!$A:$A,Overview_Moving_Averages!$A83)</f>
        <v>0</v>
      </c>
      <c r="Y83">
        <v>2012</v>
      </c>
    </row>
    <row r="84" spans="1:25" x14ac:dyDescent="0.3">
      <c r="A84" s="1" t="s">
        <v>106</v>
      </c>
      <c r="B84">
        <f>AVERAGEIFS(all_years!B:B,all_years!$Y:$Y, "&gt;="&amp;2006,all_years!$Y:$Y, "&lt;="&amp;2012,all_years!$A:$A,Overview_Moving_Averages!$A84)</f>
        <v>0</v>
      </c>
      <c r="C84">
        <f>AVERAGEIFS(all_years!C:C,all_years!$Y:$Y, "&gt;="&amp;2006,all_years!$Y:$Y, "&lt;="&amp;2012,all_years!$A:$A,Overview_Moving_Averages!$A84)</f>
        <v>0</v>
      </c>
      <c r="D84">
        <f>AVERAGEIFS(all_years!D:D,all_years!$Y:$Y, "&gt;="&amp;2006,all_years!$Y:$Y, "&lt;="&amp;2012,all_years!$A:$A,Overview_Moving_Averages!$A84)</f>
        <v>0</v>
      </c>
      <c r="E84">
        <f>AVERAGEIFS(all_years!E:E,all_years!$Y:$Y, "&gt;="&amp;2006,all_years!$Y:$Y, "&lt;="&amp;2012,all_years!$A:$A,Overview_Moving_Averages!$A84)</f>
        <v>0</v>
      </c>
      <c r="F84">
        <f>AVERAGEIFS(all_years!F:F,all_years!$Y:$Y, "&gt;="&amp;2006,all_years!$Y:$Y, "&lt;="&amp;2012,all_years!$A:$A,Overview_Moving_Averages!$A84)</f>
        <v>105.1557142857143</v>
      </c>
      <c r="G84">
        <f>AVERAGEIFS(all_years!G:G,all_years!$Y:$Y, "&gt;="&amp;2006,all_years!$Y:$Y, "&lt;="&amp;2012,all_years!$A:$A,Overview_Moving_Averages!$A84)</f>
        <v>0</v>
      </c>
      <c r="H84">
        <f>AVERAGEIFS(all_years!H:H,all_years!$Y:$Y, "&gt;="&amp;2006,all_years!$Y:$Y, "&lt;="&amp;2012,all_years!$A:$A,Overview_Moving_Averages!$A84)</f>
        <v>0</v>
      </c>
      <c r="I84">
        <f>AVERAGEIFS(all_years!I:I,all_years!$Y:$Y, "&gt;="&amp;2006,all_years!$Y:$Y, "&lt;="&amp;2012,all_years!$A:$A,Overview_Moving_Averages!$A84)</f>
        <v>0</v>
      </c>
      <c r="J84">
        <f>AVERAGEIFS(all_years!J:J,all_years!$Y:$Y, "&gt;="&amp;2006,all_years!$Y:$Y, "&lt;="&amp;2012,all_years!$A:$A,Overview_Moving_Averages!$A84)</f>
        <v>0</v>
      </c>
      <c r="K84">
        <f>AVERAGEIFS(all_years!K:K,all_years!$Y:$Y, "&gt;="&amp;2006,all_years!$Y:$Y, "&lt;="&amp;2012,all_years!$A:$A,Overview_Moving_Averages!$A84)</f>
        <v>0</v>
      </c>
      <c r="L84">
        <f>AVERAGEIFS(all_years!L:L,all_years!$Y:$Y, "&gt;="&amp;2006,all_years!$Y:$Y, "&lt;="&amp;2012,all_years!$A:$A,Overview_Moving_Averages!$A84)</f>
        <v>0</v>
      </c>
      <c r="M84">
        <f>AVERAGEIFS(all_years!M:M,all_years!$Y:$Y, "&gt;="&amp;2006,all_years!$Y:$Y, "&lt;="&amp;2012,all_years!$A:$A,Overview_Moving_Averages!$A84)</f>
        <v>1.4285714285714286E-3</v>
      </c>
      <c r="N84">
        <f>AVERAGEIFS(all_years!N:N,all_years!$Y:$Y, "&gt;="&amp;2006,all_years!$Y:$Y, "&lt;="&amp;2012,all_years!$A:$A,Overview_Moving_Averages!$A84)</f>
        <v>0</v>
      </c>
      <c r="O84">
        <f>AVERAGEIFS(all_years!O:O,all_years!$Y:$Y, "&gt;="&amp;2006,all_years!$Y:$Y, "&lt;="&amp;2012,all_years!$A:$A,Overview_Moving_Averages!$A84)</f>
        <v>0</v>
      </c>
      <c r="P84">
        <f>AVERAGEIFS(all_years!P:P,all_years!$Y:$Y, "&gt;="&amp;2006,all_years!$Y:$Y, "&lt;="&amp;2012,all_years!$A:$A,Overview_Moving_Averages!$A84)</f>
        <v>0</v>
      </c>
      <c r="Q84">
        <f>AVERAGEIFS(all_years!Q:Q,all_years!$Y:$Y, "&gt;="&amp;2006,all_years!$Y:$Y, "&lt;="&amp;2012,all_years!$A:$A,Overview_Moving_Averages!$A84)</f>
        <v>0</v>
      </c>
      <c r="R84">
        <f>AVERAGEIFS(all_years!R:R,all_years!$Y:$Y, "&gt;="&amp;2006,all_years!$Y:$Y, "&lt;="&amp;2012,all_years!$A:$A,Overview_Moving_Averages!$A84)</f>
        <v>0</v>
      </c>
      <c r="S84">
        <f>AVERAGEIFS(all_years!S:S,all_years!$Y:$Y, "&gt;="&amp;2006,all_years!$Y:$Y, "&lt;="&amp;2012,all_years!$A:$A,Overview_Moving_Averages!$A84)</f>
        <v>0</v>
      </c>
      <c r="T84">
        <f>AVERAGEIFS(all_years!T:T,all_years!$Y:$Y, "&gt;="&amp;2006,all_years!$Y:$Y, "&lt;="&amp;2012,all_years!$A:$A,Overview_Moving_Averages!$A84)</f>
        <v>0</v>
      </c>
      <c r="U84">
        <f>AVERAGEIFS(all_years!U:U,all_years!$Y:$Y, "&gt;="&amp;2006,all_years!$Y:$Y, "&lt;="&amp;2012,all_years!$A:$A,Overview_Moving_Averages!$A84)</f>
        <v>0</v>
      </c>
      <c r="V84">
        <f>AVERAGEIFS(all_years!V:V,all_years!$Y:$Y, "&gt;="&amp;2006,all_years!$Y:$Y, "&lt;="&amp;2012,all_years!$A:$A,Overview_Moving_Averages!$A84)</f>
        <v>155.88428571428571</v>
      </c>
      <c r="W84">
        <f>AVERAGEIFS(all_years!W:W,all_years!$Y:$Y, "&gt;="&amp;2006,all_years!$Y:$Y, "&lt;="&amp;2012,all_years!$A:$A,Overview_Moving_Averages!$A84)</f>
        <v>0</v>
      </c>
      <c r="X84">
        <f>AVERAGEIFS(all_years!X:X,all_years!$Y:$Y, "&gt;="&amp;2006,all_years!$Y:$Y, "&lt;="&amp;2012,all_years!$A:$A,Overview_Moving_Averages!$A84)</f>
        <v>0</v>
      </c>
      <c r="Y84">
        <v>2012</v>
      </c>
    </row>
    <row r="85" spans="1:25" x14ac:dyDescent="0.3">
      <c r="A85" s="1" t="s">
        <v>107</v>
      </c>
      <c r="B85">
        <f>AVERAGEIFS(all_years!B:B,all_years!$Y:$Y, "&gt;="&amp;2006,all_years!$Y:$Y, "&lt;="&amp;2012,all_years!$A:$A,Overview_Moving_Averages!$A85)</f>
        <v>0</v>
      </c>
      <c r="C85">
        <f>AVERAGEIFS(all_years!C:C,all_years!$Y:$Y, "&gt;="&amp;2006,all_years!$Y:$Y, "&lt;="&amp;2012,all_years!$A:$A,Overview_Moving_Averages!$A85)</f>
        <v>0</v>
      </c>
      <c r="D85">
        <f>AVERAGEIFS(all_years!D:D,all_years!$Y:$Y, "&gt;="&amp;2006,all_years!$Y:$Y, "&lt;="&amp;2012,all_years!$A:$A,Overview_Moving_Averages!$A85)</f>
        <v>0</v>
      </c>
      <c r="E85">
        <f>AVERAGEIFS(all_years!E:E,all_years!$Y:$Y, "&gt;="&amp;2006,all_years!$Y:$Y, "&lt;="&amp;2012,all_years!$A:$A,Overview_Moving_Averages!$A85)</f>
        <v>0</v>
      </c>
      <c r="F85">
        <f>AVERAGEIFS(all_years!F:F,all_years!$Y:$Y, "&gt;="&amp;2006,all_years!$Y:$Y, "&lt;="&amp;2012,all_years!$A:$A,Overview_Moving_Averages!$A85)</f>
        <v>53.284285714285716</v>
      </c>
      <c r="G85">
        <f>AVERAGEIFS(all_years!G:G,all_years!$Y:$Y, "&gt;="&amp;2006,all_years!$Y:$Y, "&lt;="&amp;2012,all_years!$A:$A,Overview_Moving_Averages!$A85)</f>
        <v>0</v>
      </c>
      <c r="H85">
        <f>AVERAGEIFS(all_years!H:H,all_years!$Y:$Y, "&gt;="&amp;2006,all_years!$Y:$Y, "&lt;="&amp;2012,all_years!$A:$A,Overview_Moving_Averages!$A85)</f>
        <v>0</v>
      </c>
      <c r="I85">
        <f>AVERAGEIFS(all_years!I:I,all_years!$Y:$Y, "&gt;="&amp;2006,all_years!$Y:$Y, "&lt;="&amp;2012,all_years!$A:$A,Overview_Moving_Averages!$A85)</f>
        <v>38.668571428571433</v>
      </c>
      <c r="J85">
        <f>AVERAGEIFS(all_years!J:J,all_years!$Y:$Y, "&gt;="&amp;2006,all_years!$Y:$Y, "&lt;="&amp;2012,all_years!$A:$A,Overview_Moving_Averages!$A85)</f>
        <v>0</v>
      </c>
      <c r="K85">
        <f>AVERAGEIFS(all_years!K:K,all_years!$Y:$Y, "&gt;="&amp;2006,all_years!$Y:$Y, "&lt;="&amp;2012,all_years!$A:$A,Overview_Moving_Averages!$A85)</f>
        <v>0</v>
      </c>
      <c r="L85">
        <f>AVERAGEIFS(all_years!L:L,all_years!$Y:$Y, "&gt;="&amp;2006,all_years!$Y:$Y, "&lt;="&amp;2012,all_years!$A:$A,Overview_Moving_Averages!$A85)</f>
        <v>0</v>
      </c>
      <c r="M85">
        <f>AVERAGEIFS(all_years!M:M,all_years!$Y:$Y, "&gt;="&amp;2006,all_years!$Y:$Y, "&lt;="&amp;2012,all_years!$A:$A,Overview_Moving_Averages!$A85)</f>
        <v>0.12999999999999998</v>
      </c>
      <c r="N85">
        <f>AVERAGEIFS(all_years!N:N,all_years!$Y:$Y, "&gt;="&amp;2006,all_years!$Y:$Y, "&lt;="&amp;2012,all_years!$A:$A,Overview_Moving_Averages!$A85)</f>
        <v>0</v>
      </c>
      <c r="O85">
        <f>AVERAGEIFS(all_years!O:O,all_years!$Y:$Y, "&gt;="&amp;2006,all_years!$Y:$Y, "&lt;="&amp;2012,all_years!$A:$A,Overview_Moving_Averages!$A85)</f>
        <v>0</v>
      </c>
      <c r="P85">
        <f>AVERAGEIFS(all_years!P:P,all_years!$Y:$Y, "&gt;="&amp;2006,all_years!$Y:$Y, "&lt;="&amp;2012,all_years!$A:$A,Overview_Moving_Averages!$A85)</f>
        <v>0</v>
      </c>
      <c r="Q85">
        <f>AVERAGEIFS(all_years!Q:Q,all_years!$Y:$Y, "&gt;="&amp;2006,all_years!$Y:$Y, "&lt;="&amp;2012,all_years!$A:$A,Overview_Moving_Averages!$A85)</f>
        <v>0</v>
      </c>
      <c r="R85">
        <f>AVERAGEIFS(all_years!R:R,all_years!$Y:$Y, "&gt;="&amp;2006,all_years!$Y:$Y, "&lt;="&amp;2012,all_years!$A:$A,Overview_Moving_Averages!$A85)</f>
        <v>0</v>
      </c>
      <c r="S85">
        <f>AVERAGEIFS(all_years!S:S,all_years!$Y:$Y, "&gt;="&amp;2006,all_years!$Y:$Y, "&lt;="&amp;2012,all_years!$A:$A,Overview_Moving_Averages!$A85)</f>
        <v>0</v>
      </c>
      <c r="T85">
        <f>AVERAGEIFS(all_years!T:T,all_years!$Y:$Y, "&gt;="&amp;2006,all_years!$Y:$Y, "&lt;="&amp;2012,all_years!$A:$A,Overview_Moving_Averages!$A85)</f>
        <v>0</v>
      </c>
      <c r="U85">
        <f>AVERAGEIFS(all_years!U:U,all_years!$Y:$Y, "&gt;="&amp;2006,all_years!$Y:$Y, "&lt;="&amp;2012,all_years!$A:$A,Overview_Moving_Averages!$A85)</f>
        <v>0</v>
      </c>
      <c r="V85">
        <f>AVERAGEIFS(all_years!V:V,all_years!$Y:$Y, "&gt;="&amp;2006,all_years!$Y:$Y, "&lt;="&amp;2012,all_years!$A:$A,Overview_Moving_Averages!$A85)</f>
        <v>8.9728571428571424</v>
      </c>
      <c r="W85">
        <f>AVERAGEIFS(all_years!W:W,all_years!$Y:$Y, "&gt;="&amp;2006,all_years!$Y:$Y, "&lt;="&amp;2012,all_years!$A:$A,Overview_Moving_Averages!$A85)</f>
        <v>0</v>
      </c>
      <c r="X85">
        <f>AVERAGEIFS(all_years!X:X,all_years!$Y:$Y, "&gt;="&amp;2006,all_years!$Y:$Y, "&lt;="&amp;2012,all_years!$A:$A,Overview_Moving_Averages!$A85)</f>
        <v>0</v>
      </c>
      <c r="Y85">
        <v>2012</v>
      </c>
    </row>
    <row r="86" spans="1:25" x14ac:dyDescent="0.3">
      <c r="A86" s="1" t="s">
        <v>108</v>
      </c>
      <c r="B86">
        <f>AVERAGEIFS(all_years!B:B,all_years!$Y:$Y, "&gt;="&amp;2006,all_years!$Y:$Y, "&lt;="&amp;2012,all_years!$A:$A,Overview_Moving_Averages!$A86)</f>
        <v>235.77142857142857</v>
      </c>
      <c r="C86">
        <f>AVERAGEIFS(all_years!C:C,all_years!$Y:$Y, "&gt;="&amp;2006,all_years!$Y:$Y, "&lt;="&amp;2012,all_years!$A:$A,Overview_Moving_Averages!$A86)</f>
        <v>410.45571428571424</v>
      </c>
      <c r="D86">
        <f>AVERAGEIFS(all_years!D:D,all_years!$Y:$Y, "&gt;="&amp;2006,all_years!$Y:$Y, "&lt;="&amp;2012,all_years!$A:$A,Overview_Moving_Averages!$A86)</f>
        <v>503.94428571428574</v>
      </c>
      <c r="E86">
        <f>AVERAGEIFS(all_years!E:E,all_years!$Y:$Y, "&gt;="&amp;2006,all_years!$Y:$Y, "&lt;="&amp;2012,all_years!$A:$A,Overview_Moving_Averages!$A86)</f>
        <v>0</v>
      </c>
      <c r="F86">
        <f>AVERAGEIFS(all_years!F:F,all_years!$Y:$Y, "&gt;="&amp;2006,all_years!$Y:$Y, "&lt;="&amp;2012,all_years!$A:$A,Overview_Moving_Averages!$A86)</f>
        <v>0</v>
      </c>
      <c r="G86">
        <f>AVERAGEIFS(all_years!G:G,all_years!$Y:$Y, "&gt;="&amp;2006,all_years!$Y:$Y, "&lt;="&amp;2012,all_years!$A:$A,Overview_Moving_Averages!$A86)</f>
        <v>0</v>
      </c>
      <c r="H86">
        <f>AVERAGEIFS(all_years!H:H,all_years!$Y:$Y, "&gt;="&amp;2006,all_years!$Y:$Y, "&lt;="&amp;2012,all_years!$A:$A,Overview_Moving_Averages!$A86)</f>
        <v>0</v>
      </c>
      <c r="I86">
        <f>AVERAGEIFS(all_years!I:I,all_years!$Y:$Y, "&gt;="&amp;2006,all_years!$Y:$Y, "&lt;="&amp;2012,all_years!$A:$A,Overview_Moving_Averages!$A86)</f>
        <v>7.1428571428571435E-3</v>
      </c>
      <c r="J86">
        <f>AVERAGEIFS(all_years!J:J,all_years!$Y:$Y, "&gt;="&amp;2006,all_years!$Y:$Y, "&lt;="&amp;2012,all_years!$A:$A,Overview_Moving_Averages!$A86)</f>
        <v>6416.6714285714279</v>
      </c>
      <c r="K86">
        <f>AVERAGEIFS(all_years!K:K,all_years!$Y:$Y, "&gt;="&amp;2006,all_years!$Y:$Y, "&lt;="&amp;2012,all_years!$A:$A,Overview_Moving_Averages!$A86)</f>
        <v>0</v>
      </c>
      <c r="L86">
        <f>AVERAGEIFS(all_years!L:L,all_years!$Y:$Y, "&gt;="&amp;2006,all_years!$Y:$Y, "&lt;="&amp;2012,all_years!$A:$A,Overview_Moving_Averages!$A86)</f>
        <v>0</v>
      </c>
      <c r="M86">
        <f>AVERAGEIFS(all_years!M:M,all_years!$Y:$Y, "&gt;="&amp;2006,all_years!$Y:$Y, "&lt;="&amp;2012,all_years!$A:$A,Overview_Moving_Averages!$A86)</f>
        <v>0</v>
      </c>
      <c r="N86">
        <f>AVERAGEIFS(all_years!N:N,all_years!$Y:$Y, "&gt;="&amp;2006,all_years!$Y:$Y, "&lt;="&amp;2012,all_years!$A:$A,Overview_Moving_Averages!$A86)</f>
        <v>0</v>
      </c>
      <c r="O86">
        <f>AVERAGEIFS(all_years!O:O,all_years!$Y:$Y, "&gt;="&amp;2006,all_years!$Y:$Y, "&lt;="&amp;2012,all_years!$A:$A,Overview_Moving_Averages!$A86)</f>
        <v>0</v>
      </c>
      <c r="P86">
        <f>AVERAGEIFS(all_years!P:P,all_years!$Y:$Y, "&gt;="&amp;2006,all_years!$Y:$Y, "&lt;="&amp;2012,all_years!$A:$A,Overview_Moving_Averages!$A86)</f>
        <v>0</v>
      </c>
      <c r="Q86">
        <f>AVERAGEIFS(all_years!Q:Q,all_years!$Y:$Y, "&gt;="&amp;2006,all_years!$Y:$Y, "&lt;="&amp;2012,all_years!$A:$A,Overview_Moving_Averages!$A86)</f>
        <v>0</v>
      </c>
      <c r="R86">
        <f>AVERAGEIFS(all_years!R:R,all_years!$Y:$Y, "&gt;="&amp;2006,all_years!$Y:$Y, "&lt;="&amp;2012,all_years!$A:$A,Overview_Moving_Averages!$A86)</f>
        <v>0</v>
      </c>
      <c r="S86">
        <f>AVERAGEIFS(all_years!S:S,all_years!$Y:$Y, "&gt;="&amp;2006,all_years!$Y:$Y, "&lt;="&amp;2012,all_years!$A:$A,Overview_Moving_Averages!$A86)</f>
        <v>910.85714285714289</v>
      </c>
      <c r="T86">
        <f>AVERAGEIFS(all_years!T:T,all_years!$Y:$Y, "&gt;="&amp;2006,all_years!$Y:$Y, "&lt;="&amp;2012,all_years!$A:$A,Overview_Moving_Averages!$A86)</f>
        <v>2.3342857142857141</v>
      </c>
      <c r="U86">
        <f>AVERAGEIFS(all_years!U:U,all_years!$Y:$Y, "&gt;="&amp;2006,all_years!$Y:$Y, "&lt;="&amp;2012,all_years!$A:$A,Overview_Moving_Averages!$A86)</f>
        <v>0</v>
      </c>
      <c r="V86">
        <f>AVERAGEIFS(all_years!V:V,all_years!$Y:$Y, "&gt;="&amp;2006,all_years!$Y:$Y, "&lt;="&amp;2012,all_years!$A:$A,Overview_Moving_Averages!$A86)</f>
        <v>0</v>
      </c>
      <c r="W86">
        <f>AVERAGEIFS(all_years!W:W,all_years!$Y:$Y, "&gt;="&amp;2006,all_years!$Y:$Y, "&lt;="&amp;2012,all_years!$A:$A,Overview_Moving_Averages!$A86)</f>
        <v>0</v>
      </c>
      <c r="X86">
        <f>AVERAGEIFS(all_years!X:X,all_years!$Y:$Y, "&gt;="&amp;2006,all_years!$Y:$Y, "&lt;="&amp;2012,all_years!$A:$A,Overview_Moving_Averages!$A86)</f>
        <v>0.35714285714285715</v>
      </c>
      <c r="Y86">
        <v>2012</v>
      </c>
    </row>
    <row r="87" spans="1:25" x14ac:dyDescent="0.3">
      <c r="A87" s="1" t="s">
        <v>109</v>
      </c>
      <c r="B87">
        <f>AVERAGEIFS(all_years!B:B,all_years!$Y:$Y, "&gt;="&amp;2006,all_years!$Y:$Y, "&lt;="&amp;2012,all_years!$A:$A,Overview_Moving_Averages!$A87)</f>
        <v>0</v>
      </c>
      <c r="C87">
        <f>AVERAGEIFS(all_years!C:C,all_years!$Y:$Y, "&gt;="&amp;2006,all_years!$Y:$Y, "&lt;="&amp;2012,all_years!$A:$A,Overview_Moving_Averages!$A87)</f>
        <v>0</v>
      </c>
      <c r="D87">
        <f>AVERAGEIFS(all_years!D:D,all_years!$Y:$Y, "&gt;="&amp;2006,all_years!$Y:$Y, "&lt;="&amp;2012,all_years!$A:$A,Overview_Moving_Averages!$A87)</f>
        <v>573.36857142857139</v>
      </c>
      <c r="E87">
        <f>AVERAGEIFS(all_years!E:E,all_years!$Y:$Y, "&gt;="&amp;2006,all_years!$Y:$Y, "&lt;="&amp;2012,all_years!$A:$A,Overview_Moving_Averages!$A87)</f>
        <v>0</v>
      </c>
      <c r="F87">
        <f>AVERAGEIFS(all_years!F:F,all_years!$Y:$Y, "&gt;="&amp;2006,all_years!$Y:$Y, "&lt;="&amp;2012,all_years!$A:$A,Overview_Moving_Averages!$A87)</f>
        <v>0</v>
      </c>
      <c r="G87">
        <f>AVERAGEIFS(all_years!G:G,all_years!$Y:$Y, "&gt;="&amp;2006,all_years!$Y:$Y, "&lt;="&amp;2012,all_years!$A:$A,Overview_Moving_Averages!$A87)</f>
        <v>0</v>
      </c>
      <c r="H87">
        <f>AVERAGEIFS(all_years!H:H,all_years!$Y:$Y, "&gt;="&amp;2006,all_years!$Y:$Y, "&lt;="&amp;2012,all_years!$A:$A,Overview_Moving_Averages!$A87)</f>
        <v>0</v>
      </c>
      <c r="I87">
        <f>AVERAGEIFS(all_years!I:I,all_years!$Y:$Y, "&gt;="&amp;2006,all_years!$Y:$Y, "&lt;="&amp;2012,all_years!$A:$A,Overview_Moving_Averages!$A87)</f>
        <v>0</v>
      </c>
      <c r="J87">
        <f>AVERAGEIFS(all_years!J:J,all_years!$Y:$Y, "&gt;="&amp;2006,all_years!$Y:$Y, "&lt;="&amp;2012,all_years!$A:$A,Overview_Moving_Averages!$A87)</f>
        <v>11901.199999999999</v>
      </c>
      <c r="K87">
        <f>AVERAGEIFS(all_years!K:K,all_years!$Y:$Y, "&gt;="&amp;2006,all_years!$Y:$Y, "&lt;="&amp;2012,all_years!$A:$A,Overview_Moving_Averages!$A87)</f>
        <v>0</v>
      </c>
      <c r="L87">
        <f>AVERAGEIFS(all_years!L:L,all_years!$Y:$Y, "&gt;="&amp;2006,all_years!$Y:$Y, "&lt;="&amp;2012,all_years!$A:$A,Overview_Moving_Averages!$A87)</f>
        <v>0</v>
      </c>
      <c r="M87">
        <f>AVERAGEIFS(all_years!M:M,all_years!$Y:$Y, "&gt;="&amp;2006,all_years!$Y:$Y, "&lt;="&amp;2012,all_years!$A:$A,Overview_Moving_Averages!$A87)</f>
        <v>0</v>
      </c>
      <c r="N87">
        <f>AVERAGEIFS(all_years!N:N,all_years!$Y:$Y, "&gt;="&amp;2006,all_years!$Y:$Y, "&lt;="&amp;2012,all_years!$A:$A,Overview_Moving_Averages!$A87)</f>
        <v>0</v>
      </c>
      <c r="O87">
        <f>AVERAGEIFS(all_years!O:O,all_years!$Y:$Y, "&gt;="&amp;2006,all_years!$Y:$Y, "&lt;="&amp;2012,all_years!$A:$A,Overview_Moving_Averages!$A87)</f>
        <v>0</v>
      </c>
      <c r="P87">
        <f>AVERAGEIFS(all_years!P:P,all_years!$Y:$Y, "&gt;="&amp;2006,all_years!$Y:$Y, "&lt;="&amp;2012,all_years!$A:$A,Overview_Moving_Averages!$A87)</f>
        <v>0</v>
      </c>
      <c r="Q87">
        <f>AVERAGEIFS(all_years!Q:Q,all_years!$Y:$Y, "&gt;="&amp;2006,all_years!$Y:$Y, "&lt;="&amp;2012,all_years!$A:$A,Overview_Moving_Averages!$A87)</f>
        <v>0</v>
      </c>
      <c r="R87">
        <f>AVERAGEIFS(all_years!R:R,all_years!$Y:$Y, "&gt;="&amp;2006,all_years!$Y:$Y, "&lt;="&amp;2012,all_years!$A:$A,Overview_Moving_Averages!$A87)</f>
        <v>0</v>
      </c>
      <c r="S87">
        <f>AVERAGEIFS(all_years!S:S,all_years!$Y:$Y, "&gt;="&amp;2006,all_years!$Y:$Y, "&lt;="&amp;2012,all_years!$A:$A,Overview_Moving_Averages!$A87)</f>
        <v>0</v>
      </c>
      <c r="T87">
        <f>AVERAGEIFS(all_years!T:T,all_years!$Y:$Y, "&gt;="&amp;2006,all_years!$Y:$Y, "&lt;="&amp;2012,all_years!$A:$A,Overview_Moving_Averages!$A87)</f>
        <v>104.15142857142858</v>
      </c>
      <c r="U87">
        <f>AVERAGEIFS(all_years!U:U,all_years!$Y:$Y, "&gt;="&amp;2006,all_years!$Y:$Y, "&lt;="&amp;2012,all_years!$A:$A,Overview_Moving_Averages!$A87)</f>
        <v>0</v>
      </c>
      <c r="V87">
        <f>AVERAGEIFS(all_years!V:V,all_years!$Y:$Y, "&gt;="&amp;2006,all_years!$Y:$Y, "&lt;="&amp;2012,all_years!$A:$A,Overview_Moving_Averages!$A87)</f>
        <v>0</v>
      </c>
      <c r="W87">
        <f>AVERAGEIFS(all_years!W:W,all_years!$Y:$Y, "&gt;="&amp;2006,all_years!$Y:$Y, "&lt;="&amp;2012,all_years!$A:$A,Overview_Moving_Averages!$A87)</f>
        <v>0</v>
      </c>
      <c r="X87">
        <f>AVERAGEIFS(all_years!X:X,all_years!$Y:$Y, "&gt;="&amp;2006,all_years!$Y:$Y, "&lt;="&amp;2012,all_years!$A:$A,Overview_Moving_Averages!$A87)</f>
        <v>5.1714285714285717</v>
      </c>
      <c r="Y87">
        <v>2012</v>
      </c>
    </row>
    <row r="88" spans="1:25" x14ac:dyDescent="0.3">
      <c r="A88" s="1" t="s">
        <v>110</v>
      </c>
      <c r="B88">
        <f>AVERAGEIFS(all_years!B:B,all_years!$Y:$Y, "&gt;="&amp;2006,all_years!$Y:$Y, "&lt;="&amp;2012,all_years!$A:$A,Overview_Moving_Averages!$A88)</f>
        <v>235.77142857142857</v>
      </c>
      <c r="C88">
        <f>AVERAGEIFS(all_years!C:C,all_years!$Y:$Y, "&gt;="&amp;2006,all_years!$Y:$Y, "&lt;="&amp;2012,all_years!$A:$A,Overview_Moving_Averages!$A88)</f>
        <v>410.45571428571424</v>
      </c>
      <c r="D88">
        <f>AVERAGEIFS(all_years!D:D,all_years!$Y:$Y, "&gt;="&amp;2006,all_years!$Y:$Y, "&lt;="&amp;2012,all_years!$A:$A,Overview_Moving_Averages!$A88)</f>
        <v>503.94428571428574</v>
      </c>
      <c r="E88">
        <f>AVERAGEIFS(all_years!E:E,all_years!$Y:$Y, "&gt;="&amp;2006,all_years!$Y:$Y, "&lt;="&amp;2012,all_years!$A:$A,Overview_Moving_Averages!$A88)</f>
        <v>0</v>
      </c>
      <c r="F88">
        <f>AVERAGEIFS(all_years!F:F,all_years!$Y:$Y, "&gt;="&amp;2006,all_years!$Y:$Y, "&lt;="&amp;2012,all_years!$A:$A,Overview_Moving_Averages!$A88)</f>
        <v>0</v>
      </c>
      <c r="G88">
        <f>AVERAGEIFS(all_years!G:G,all_years!$Y:$Y, "&gt;="&amp;2006,all_years!$Y:$Y, "&lt;="&amp;2012,all_years!$A:$A,Overview_Moving_Averages!$A88)</f>
        <v>0</v>
      </c>
      <c r="H88">
        <f>AVERAGEIFS(all_years!H:H,all_years!$Y:$Y, "&gt;="&amp;2006,all_years!$Y:$Y, "&lt;="&amp;2012,all_years!$A:$A,Overview_Moving_Averages!$A88)</f>
        <v>0</v>
      </c>
      <c r="I88">
        <f>AVERAGEIFS(all_years!I:I,all_years!$Y:$Y, "&gt;="&amp;2006,all_years!$Y:$Y, "&lt;="&amp;2012,all_years!$A:$A,Overview_Moving_Averages!$A88)</f>
        <v>7.1428571428571435E-3</v>
      </c>
      <c r="J88">
        <f>AVERAGEIFS(all_years!J:J,all_years!$Y:$Y, "&gt;="&amp;2006,all_years!$Y:$Y, "&lt;="&amp;2012,all_years!$A:$A,Overview_Moving_Averages!$A88)</f>
        <v>6416.6714285714279</v>
      </c>
      <c r="K88">
        <f>AVERAGEIFS(all_years!K:K,all_years!$Y:$Y, "&gt;="&amp;2006,all_years!$Y:$Y, "&lt;="&amp;2012,all_years!$A:$A,Overview_Moving_Averages!$A88)</f>
        <v>0</v>
      </c>
      <c r="L88">
        <f>AVERAGEIFS(all_years!L:L,all_years!$Y:$Y, "&gt;="&amp;2006,all_years!$Y:$Y, "&lt;="&amp;2012,all_years!$A:$A,Overview_Moving_Averages!$A88)</f>
        <v>0</v>
      </c>
      <c r="M88">
        <f>AVERAGEIFS(all_years!M:M,all_years!$Y:$Y, "&gt;="&amp;2006,all_years!$Y:$Y, "&lt;="&amp;2012,all_years!$A:$A,Overview_Moving_Averages!$A88)</f>
        <v>0</v>
      </c>
      <c r="N88">
        <f>AVERAGEIFS(all_years!N:N,all_years!$Y:$Y, "&gt;="&amp;2006,all_years!$Y:$Y, "&lt;="&amp;2012,all_years!$A:$A,Overview_Moving_Averages!$A88)</f>
        <v>0</v>
      </c>
      <c r="O88">
        <f>AVERAGEIFS(all_years!O:O,all_years!$Y:$Y, "&gt;="&amp;2006,all_years!$Y:$Y, "&lt;="&amp;2012,all_years!$A:$A,Overview_Moving_Averages!$A88)</f>
        <v>0</v>
      </c>
      <c r="P88">
        <f>AVERAGEIFS(all_years!P:P,all_years!$Y:$Y, "&gt;="&amp;2006,all_years!$Y:$Y, "&lt;="&amp;2012,all_years!$A:$A,Overview_Moving_Averages!$A88)</f>
        <v>0</v>
      </c>
      <c r="Q88">
        <f>AVERAGEIFS(all_years!Q:Q,all_years!$Y:$Y, "&gt;="&amp;2006,all_years!$Y:$Y, "&lt;="&amp;2012,all_years!$A:$A,Overview_Moving_Averages!$A88)</f>
        <v>0</v>
      </c>
      <c r="R88">
        <f>AVERAGEIFS(all_years!R:R,all_years!$Y:$Y, "&gt;="&amp;2006,all_years!$Y:$Y, "&lt;="&amp;2012,all_years!$A:$A,Overview_Moving_Averages!$A88)</f>
        <v>0</v>
      </c>
      <c r="S88">
        <f>AVERAGEIFS(all_years!S:S,all_years!$Y:$Y, "&gt;="&amp;2006,all_years!$Y:$Y, "&lt;="&amp;2012,all_years!$A:$A,Overview_Moving_Averages!$A88)</f>
        <v>910.85714285714289</v>
      </c>
      <c r="T88">
        <f>AVERAGEIFS(all_years!T:T,all_years!$Y:$Y, "&gt;="&amp;2006,all_years!$Y:$Y, "&lt;="&amp;2012,all_years!$A:$A,Overview_Moving_Averages!$A88)</f>
        <v>2.3342857142857141</v>
      </c>
      <c r="U88">
        <f>AVERAGEIFS(all_years!U:U,all_years!$Y:$Y, "&gt;="&amp;2006,all_years!$Y:$Y, "&lt;="&amp;2012,all_years!$A:$A,Overview_Moving_Averages!$A88)</f>
        <v>0</v>
      </c>
      <c r="V88">
        <f>AVERAGEIFS(all_years!V:V,all_years!$Y:$Y, "&gt;="&amp;2006,all_years!$Y:$Y, "&lt;="&amp;2012,all_years!$A:$A,Overview_Moving_Averages!$A88)</f>
        <v>0</v>
      </c>
      <c r="W88">
        <f>AVERAGEIFS(all_years!W:W,all_years!$Y:$Y, "&gt;="&amp;2006,all_years!$Y:$Y, "&lt;="&amp;2012,all_years!$A:$A,Overview_Moving_Averages!$A88)</f>
        <v>0</v>
      </c>
      <c r="X88">
        <f>AVERAGEIFS(all_years!X:X,all_years!$Y:$Y, "&gt;="&amp;2006,all_years!$Y:$Y, "&lt;="&amp;2012,all_years!$A:$A,Overview_Moving_Averages!$A88)</f>
        <v>0.35714285714285715</v>
      </c>
      <c r="Y88">
        <v>2012</v>
      </c>
    </row>
    <row r="89" spans="1:25" x14ac:dyDescent="0.3">
      <c r="A89" s="1" t="s">
        <v>111</v>
      </c>
      <c r="B89">
        <f>AVERAGEIFS(all_years!B:B,all_years!$Y:$Y, "&gt;="&amp;2006,all_years!$Y:$Y, "&lt;="&amp;2012,all_years!$A:$A,Overview_Moving_Averages!$A89)</f>
        <v>0</v>
      </c>
      <c r="C89">
        <f>AVERAGEIFS(all_years!C:C,all_years!$Y:$Y, "&gt;="&amp;2006,all_years!$Y:$Y, "&lt;="&amp;2012,all_years!$A:$A,Overview_Moving_Averages!$A89)</f>
        <v>0</v>
      </c>
      <c r="D89">
        <f>AVERAGEIFS(all_years!D:D,all_years!$Y:$Y, "&gt;="&amp;2006,all_years!$Y:$Y, "&lt;="&amp;2012,all_years!$A:$A,Overview_Moving_Averages!$A89)</f>
        <v>573.36857142857139</v>
      </c>
      <c r="E89">
        <f>AVERAGEIFS(all_years!E:E,all_years!$Y:$Y, "&gt;="&amp;2006,all_years!$Y:$Y, "&lt;="&amp;2012,all_years!$A:$A,Overview_Moving_Averages!$A89)</f>
        <v>0</v>
      </c>
      <c r="F89">
        <f>AVERAGEIFS(all_years!F:F,all_years!$Y:$Y, "&gt;="&amp;2006,all_years!$Y:$Y, "&lt;="&amp;2012,all_years!$A:$A,Overview_Moving_Averages!$A89)</f>
        <v>0</v>
      </c>
      <c r="G89">
        <f>AVERAGEIFS(all_years!G:G,all_years!$Y:$Y, "&gt;="&amp;2006,all_years!$Y:$Y, "&lt;="&amp;2012,all_years!$A:$A,Overview_Moving_Averages!$A89)</f>
        <v>0</v>
      </c>
      <c r="H89">
        <f>AVERAGEIFS(all_years!H:H,all_years!$Y:$Y, "&gt;="&amp;2006,all_years!$Y:$Y, "&lt;="&amp;2012,all_years!$A:$A,Overview_Moving_Averages!$A89)</f>
        <v>0</v>
      </c>
      <c r="I89">
        <f>AVERAGEIFS(all_years!I:I,all_years!$Y:$Y, "&gt;="&amp;2006,all_years!$Y:$Y, "&lt;="&amp;2012,all_years!$A:$A,Overview_Moving_Averages!$A89)</f>
        <v>0</v>
      </c>
      <c r="J89">
        <f>AVERAGEIFS(all_years!J:J,all_years!$Y:$Y, "&gt;="&amp;2006,all_years!$Y:$Y, "&lt;="&amp;2012,all_years!$A:$A,Overview_Moving_Averages!$A89)</f>
        <v>11901.199999999999</v>
      </c>
      <c r="K89">
        <f>AVERAGEIFS(all_years!K:K,all_years!$Y:$Y, "&gt;="&amp;2006,all_years!$Y:$Y, "&lt;="&amp;2012,all_years!$A:$A,Overview_Moving_Averages!$A89)</f>
        <v>0</v>
      </c>
      <c r="L89">
        <f>AVERAGEIFS(all_years!L:L,all_years!$Y:$Y, "&gt;="&amp;2006,all_years!$Y:$Y, "&lt;="&amp;2012,all_years!$A:$A,Overview_Moving_Averages!$A89)</f>
        <v>0</v>
      </c>
      <c r="M89">
        <f>AVERAGEIFS(all_years!M:M,all_years!$Y:$Y, "&gt;="&amp;2006,all_years!$Y:$Y, "&lt;="&amp;2012,all_years!$A:$A,Overview_Moving_Averages!$A89)</f>
        <v>0</v>
      </c>
      <c r="N89">
        <f>AVERAGEIFS(all_years!N:N,all_years!$Y:$Y, "&gt;="&amp;2006,all_years!$Y:$Y, "&lt;="&amp;2012,all_years!$A:$A,Overview_Moving_Averages!$A89)</f>
        <v>0</v>
      </c>
      <c r="O89">
        <f>AVERAGEIFS(all_years!O:O,all_years!$Y:$Y, "&gt;="&amp;2006,all_years!$Y:$Y, "&lt;="&amp;2012,all_years!$A:$A,Overview_Moving_Averages!$A89)</f>
        <v>0</v>
      </c>
      <c r="P89">
        <f>AVERAGEIFS(all_years!P:P,all_years!$Y:$Y, "&gt;="&amp;2006,all_years!$Y:$Y, "&lt;="&amp;2012,all_years!$A:$A,Overview_Moving_Averages!$A89)</f>
        <v>0</v>
      </c>
      <c r="Q89">
        <f>AVERAGEIFS(all_years!Q:Q,all_years!$Y:$Y, "&gt;="&amp;2006,all_years!$Y:$Y, "&lt;="&amp;2012,all_years!$A:$A,Overview_Moving_Averages!$A89)</f>
        <v>0</v>
      </c>
      <c r="R89">
        <f>AVERAGEIFS(all_years!R:R,all_years!$Y:$Y, "&gt;="&amp;2006,all_years!$Y:$Y, "&lt;="&amp;2012,all_years!$A:$A,Overview_Moving_Averages!$A89)</f>
        <v>0</v>
      </c>
      <c r="S89">
        <f>AVERAGEIFS(all_years!S:S,all_years!$Y:$Y, "&gt;="&amp;2006,all_years!$Y:$Y, "&lt;="&amp;2012,all_years!$A:$A,Overview_Moving_Averages!$A89)</f>
        <v>0</v>
      </c>
      <c r="T89">
        <f>AVERAGEIFS(all_years!T:T,all_years!$Y:$Y, "&gt;="&amp;2006,all_years!$Y:$Y, "&lt;="&amp;2012,all_years!$A:$A,Overview_Moving_Averages!$A89)</f>
        <v>104.15142857142858</v>
      </c>
      <c r="U89">
        <f>AVERAGEIFS(all_years!U:U,all_years!$Y:$Y, "&gt;="&amp;2006,all_years!$Y:$Y, "&lt;="&amp;2012,all_years!$A:$A,Overview_Moving_Averages!$A89)</f>
        <v>0</v>
      </c>
      <c r="V89">
        <f>AVERAGEIFS(all_years!V:V,all_years!$Y:$Y, "&gt;="&amp;2006,all_years!$Y:$Y, "&lt;="&amp;2012,all_years!$A:$A,Overview_Moving_Averages!$A89)</f>
        <v>0</v>
      </c>
      <c r="W89">
        <f>AVERAGEIFS(all_years!W:W,all_years!$Y:$Y, "&gt;="&amp;2006,all_years!$Y:$Y, "&lt;="&amp;2012,all_years!$A:$A,Overview_Moving_Averages!$A89)</f>
        <v>0</v>
      </c>
      <c r="X89">
        <f>AVERAGEIFS(all_years!X:X,all_years!$Y:$Y, "&gt;="&amp;2006,all_years!$Y:$Y, "&lt;="&amp;2012,all_years!$A:$A,Overview_Moving_Averages!$A89)</f>
        <v>5.1714285714285717</v>
      </c>
      <c r="Y89">
        <v>2012</v>
      </c>
    </row>
    <row r="90" spans="1:25" x14ac:dyDescent="0.3">
      <c r="A90" s="1" t="s">
        <v>112</v>
      </c>
      <c r="B90">
        <f>AVERAGEIFS(all_years!B:B,all_years!$Y:$Y, "&gt;="&amp;2006,all_years!$Y:$Y, "&lt;="&amp;2012,all_years!$A:$A,Overview_Moving_Averages!$A90)</f>
        <v>0</v>
      </c>
      <c r="C90">
        <f>AVERAGEIFS(all_years!C:C,all_years!$Y:$Y, "&gt;="&amp;2006,all_years!$Y:$Y, "&lt;="&amp;2012,all_years!$A:$A,Overview_Moving_Averages!$A90)</f>
        <v>15.485714285714286</v>
      </c>
      <c r="D90">
        <f>AVERAGEIFS(all_years!D:D,all_years!$Y:$Y, "&gt;="&amp;2006,all_years!$Y:$Y, "&lt;="&amp;2012,all_years!$A:$A,Overview_Moving_Averages!$A90)</f>
        <v>27568.164285714291</v>
      </c>
      <c r="E90">
        <f>AVERAGEIFS(all_years!E:E,all_years!$Y:$Y, "&gt;="&amp;2006,all_years!$Y:$Y, "&lt;="&amp;2012,all_years!$A:$A,Overview_Moving_Averages!$A90)</f>
        <v>0</v>
      </c>
      <c r="F90">
        <f>AVERAGEIFS(all_years!F:F,all_years!$Y:$Y, "&gt;="&amp;2006,all_years!$Y:$Y, "&lt;="&amp;2012,all_years!$A:$A,Overview_Moving_Averages!$A90)</f>
        <v>0</v>
      </c>
      <c r="G90">
        <f>AVERAGEIFS(all_years!G:G,all_years!$Y:$Y, "&gt;="&amp;2006,all_years!$Y:$Y, "&lt;="&amp;2012,all_years!$A:$A,Overview_Moving_Averages!$A90)</f>
        <v>0</v>
      </c>
      <c r="H90">
        <f>AVERAGEIFS(all_years!H:H,all_years!$Y:$Y, "&gt;="&amp;2006,all_years!$Y:$Y, "&lt;="&amp;2012,all_years!$A:$A,Overview_Moving_Averages!$A90)</f>
        <v>0</v>
      </c>
      <c r="I90">
        <f>AVERAGEIFS(all_years!I:I,all_years!$Y:$Y, "&gt;="&amp;2006,all_years!$Y:$Y, "&lt;="&amp;2012,all_years!$A:$A,Overview_Moving_Averages!$A90)</f>
        <v>2.8571428571428571E-3</v>
      </c>
      <c r="J90">
        <f>AVERAGEIFS(all_years!J:J,all_years!$Y:$Y, "&gt;="&amp;2006,all_years!$Y:$Y, "&lt;="&amp;2012,all_years!$A:$A,Overview_Moving_Averages!$A90)</f>
        <v>4.9285714285714288</v>
      </c>
      <c r="K90">
        <f>AVERAGEIFS(all_years!K:K,all_years!$Y:$Y, "&gt;="&amp;2006,all_years!$Y:$Y, "&lt;="&amp;2012,all_years!$A:$A,Overview_Moving_Averages!$A90)</f>
        <v>0</v>
      </c>
      <c r="L90">
        <f>AVERAGEIFS(all_years!L:L,all_years!$Y:$Y, "&gt;="&amp;2006,all_years!$Y:$Y, "&lt;="&amp;2012,all_years!$A:$A,Overview_Moving_Averages!$A90)</f>
        <v>0</v>
      </c>
      <c r="M90">
        <f>AVERAGEIFS(all_years!M:M,all_years!$Y:$Y, "&gt;="&amp;2006,all_years!$Y:$Y, "&lt;="&amp;2012,all_years!$A:$A,Overview_Moving_Averages!$A90)</f>
        <v>0</v>
      </c>
      <c r="N90">
        <f>AVERAGEIFS(all_years!N:N,all_years!$Y:$Y, "&gt;="&amp;2006,all_years!$Y:$Y, "&lt;="&amp;2012,all_years!$A:$A,Overview_Moving_Averages!$A90)</f>
        <v>0</v>
      </c>
      <c r="O90">
        <f>AVERAGEIFS(all_years!O:O,all_years!$Y:$Y, "&gt;="&amp;2006,all_years!$Y:$Y, "&lt;="&amp;2012,all_years!$A:$A,Overview_Moving_Averages!$A90)</f>
        <v>0</v>
      </c>
      <c r="P90">
        <f>AVERAGEIFS(all_years!P:P,all_years!$Y:$Y, "&gt;="&amp;2006,all_years!$Y:$Y, "&lt;="&amp;2012,all_years!$A:$A,Overview_Moving_Averages!$A90)</f>
        <v>0</v>
      </c>
      <c r="Q90">
        <f>AVERAGEIFS(all_years!Q:Q,all_years!$Y:$Y, "&gt;="&amp;2006,all_years!$Y:$Y, "&lt;="&amp;2012,all_years!$A:$A,Overview_Moving_Averages!$A90)</f>
        <v>0</v>
      </c>
      <c r="R90">
        <f>AVERAGEIFS(all_years!R:R,all_years!$Y:$Y, "&gt;="&amp;2006,all_years!$Y:$Y, "&lt;="&amp;2012,all_years!$A:$A,Overview_Moving_Averages!$A90)</f>
        <v>0</v>
      </c>
      <c r="S90">
        <f>AVERAGEIFS(all_years!S:S,all_years!$Y:$Y, "&gt;="&amp;2006,all_years!$Y:$Y, "&lt;="&amp;2012,all_years!$A:$A,Overview_Moving_Averages!$A90)</f>
        <v>5.7142857142857144</v>
      </c>
      <c r="T90">
        <f>AVERAGEIFS(all_years!T:T,all_years!$Y:$Y, "&gt;="&amp;2006,all_years!$Y:$Y, "&lt;="&amp;2012,all_years!$A:$A,Overview_Moving_Averages!$A90)</f>
        <v>19249.29285714286</v>
      </c>
      <c r="U90">
        <f>AVERAGEIFS(all_years!U:U,all_years!$Y:$Y, "&gt;="&amp;2006,all_years!$Y:$Y, "&lt;="&amp;2012,all_years!$A:$A,Overview_Moving_Averages!$A90)</f>
        <v>0</v>
      </c>
      <c r="V90">
        <f>AVERAGEIFS(all_years!V:V,all_years!$Y:$Y, "&gt;="&amp;2006,all_years!$Y:$Y, "&lt;="&amp;2012,all_years!$A:$A,Overview_Moving_Averages!$A90)</f>
        <v>0</v>
      </c>
      <c r="W90">
        <f>AVERAGEIFS(all_years!W:W,all_years!$Y:$Y, "&gt;="&amp;2006,all_years!$Y:$Y, "&lt;="&amp;2012,all_years!$A:$A,Overview_Moving_Averages!$A90)</f>
        <v>0</v>
      </c>
      <c r="X90">
        <f>AVERAGEIFS(all_years!X:X,all_years!$Y:$Y, "&gt;="&amp;2006,all_years!$Y:$Y, "&lt;="&amp;2012,all_years!$A:$A,Overview_Moving_Averages!$A90)</f>
        <v>1.9</v>
      </c>
      <c r="Y90">
        <v>2012</v>
      </c>
    </row>
    <row r="91" spans="1:25" x14ac:dyDescent="0.3">
      <c r="A91" s="1" t="s">
        <v>113</v>
      </c>
      <c r="B91">
        <f>AVERAGEIFS(all_years!B:B,all_years!$Y:$Y, "&gt;="&amp;2006,all_years!$Y:$Y, "&lt;="&amp;2012,all_years!$A:$A,Overview_Moving_Averages!$A91)</f>
        <v>0</v>
      </c>
      <c r="C91">
        <f>AVERAGEIFS(all_years!C:C,all_years!$Y:$Y, "&gt;="&amp;2006,all_years!$Y:$Y, "&lt;="&amp;2012,all_years!$A:$A,Overview_Moving_Averages!$A91)</f>
        <v>0</v>
      </c>
      <c r="D91">
        <f>AVERAGEIFS(all_years!D:D,all_years!$Y:$Y, "&gt;="&amp;2006,all_years!$Y:$Y, "&lt;="&amp;2012,all_years!$A:$A,Overview_Moving_Averages!$A91)</f>
        <v>4.5714285714285712</v>
      </c>
      <c r="E91">
        <f>AVERAGEIFS(all_years!E:E,all_years!$Y:$Y, "&gt;="&amp;2006,all_years!$Y:$Y, "&lt;="&amp;2012,all_years!$A:$A,Overview_Moving_Averages!$A91)</f>
        <v>0</v>
      </c>
      <c r="F91">
        <f>AVERAGEIFS(all_years!F:F,all_years!$Y:$Y, "&gt;="&amp;2006,all_years!$Y:$Y, "&lt;="&amp;2012,all_years!$A:$A,Overview_Moving_Averages!$A91)</f>
        <v>0</v>
      </c>
      <c r="G91">
        <f>AVERAGEIFS(all_years!G:G,all_years!$Y:$Y, "&gt;="&amp;2006,all_years!$Y:$Y, "&lt;="&amp;2012,all_years!$A:$A,Overview_Moving_Averages!$A91)</f>
        <v>0</v>
      </c>
      <c r="H91">
        <f>AVERAGEIFS(all_years!H:H,all_years!$Y:$Y, "&gt;="&amp;2006,all_years!$Y:$Y, "&lt;="&amp;2012,all_years!$A:$A,Overview_Moving_Averages!$A91)</f>
        <v>0</v>
      </c>
      <c r="I91">
        <f>AVERAGEIFS(all_years!I:I,all_years!$Y:$Y, "&gt;="&amp;2006,all_years!$Y:$Y, "&lt;="&amp;2012,all_years!$A:$A,Overview_Moving_Averages!$A91)</f>
        <v>0</v>
      </c>
      <c r="J91">
        <f>AVERAGEIFS(all_years!J:J,all_years!$Y:$Y, "&gt;="&amp;2006,all_years!$Y:$Y, "&lt;="&amp;2012,all_years!$A:$A,Overview_Moving_Averages!$A91)</f>
        <v>0</v>
      </c>
      <c r="K91">
        <f>AVERAGEIFS(all_years!K:K,all_years!$Y:$Y, "&gt;="&amp;2006,all_years!$Y:$Y, "&lt;="&amp;2012,all_years!$A:$A,Overview_Moving_Averages!$A91)</f>
        <v>0</v>
      </c>
      <c r="L91">
        <f>AVERAGEIFS(all_years!L:L,all_years!$Y:$Y, "&gt;="&amp;2006,all_years!$Y:$Y, "&lt;="&amp;2012,all_years!$A:$A,Overview_Moving_Averages!$A91)</f>
        <v>0</v>
      </c>
      <c r="M91">
        <f>AVERAGEIFS(all_years!M:M,all_years!$Y:$Y, "&gt;="&amp;2006,all_years!$Y:$Y, "&lt;="&amp;2012,all_years!$A:$A,Overview_Moving_Averages!$A91)</f>
        <v>0</v>
      </c>
      <c r="N91">
        <f>AVERAGEIFS(all_years!N:N,all_years!$Y:$Y, "&gt;="&amp;2006,all_years!$Y:$Y, "&lt;="&amp;2012,all_years!$A:$A,Overview_Moving_Averages!$A91)</f>
        <v>0</v>
      </c>
      <c r="O91">
        <f>AVERAGEIFS(all_years!O:O,all_years!$Y:$Y, "&gt;="&amp;2006,all_years!$Y:$Y, "&lt;="&amp;2012,all_years!$A:$A,Overview_Moving_Averages!$A91)</f>
        <v>0</v>
      </c>
      <c r="P91">
        <f>AVERAGEIFS(all_years!P:P,all_years!$Y:$Y, "&gt;="&amp;2006,all_years!$Y:$Y, "&lt;="&amp;2012,all_years!$A:$A,Overview_Moving_Averages!$A91)</f>
        <v>0</v>
      </c>
      <c r="Q91">
        <f>AVERAGEIFS(all_years!Q:Q,all_years!$Y:$Y, "&gt;="&amp;2006,all_years!$Y:$Y, "&lt;="&amp;2012,all_years!$A:$A,Overview_Moving_Averages!$A91)</f>
        <v>0</v>
      </c>
      <c r="R91">
        <f>AVERAGEIFS(all_years!R:R,all_years!$Y:$Y, "&gt;="&amp;2006,all_years!$Y:$Y, "&lt;="&amp;2012,all_years!$A:$A,Overview_Moving_Averages!$A91)</f>
        <v>0</v>
      </c>
      <c r="S91">
        <f>AVERAGEIFS(all_years!S:S,all_years!$Y:$Y, "&gt;="&amp;2006,all_years!$Y:$Y, "&lt;="&amp;2012,all_years!$A:$A,Overview_Moving_Averages!$A91)</f>
        <v>0</v>
      </c>
      <c r="T91">
        <f>AVERAGEIFS(all_years!T:T,all_years!$Y:$Y, "&gt;="&amp;2006,all_years!$Y:$Y, "&lt;="&amp;2012,all_years!$A:$A,Overview_Moving_Averages!$A91)</f>
        <v>0</v>
      </c>
      <c r="U91">
        <f>AVERAGEIFS(all_years!U:U,all_years!$Y:$Y, "&gt;="&amp;2006,all_years!$Y:$Y, "&lt;="&amp;2012,all_years!$A:$A,Overview_Moving_Averages!$A91)</f>
        <v>0</v>
      </c>
      <c r="V91">
        <f>AVERAGEIFS(all_years!V:V,all_years!$Y:$Y, "&gt;="&amp;2006,all_years!$Y:$Y, "&lt;="&amp;2012,all_years!$A:$A,Overview_Moving_Averages!$A91)</f>
        <v>0</v>
      </c>
      <c r="W91">
        <f>AVERAGEIFS(all_years!W:W,all_years!$Y:$Y, "&gt;="&amp;2006,all_years!$Y:$Y, "&lt;="&amp;2012,all_years!$A:$A,Overview_Moving_Averages!$A91)</f>
        <v>0</v>
      </c>
      <c r="X91">
        <f>AVERAGEIFS(all_years!X:X,all_years!$Y:$Y, "&gt;="&amp;2006,all_years!$Y:$Y, "&lt;="&amp;2012,all_years!$A:$A,Overview_Moving_Averages!$A91)</f>
        <v>0</v>
      </c>
      <c r="Y91">
        <v>2012</v>
      </c>
    </row>
    <row r="92" spans="1:25" x14ac:dyDescent="0.3">
      <c r="A92" s="1" t="s">
        <v>114</v>
      </c>
      <c r="B92">
        <f>AVERAGEIFS(all_years!B:B,all_years!$Y:$Y, "&gt;="&amp;2006,all_years!$Y:$Y, "&lt;="&amp;2012,all_years!$A:$A,Overview_Moving_Averages!$A92)</f>
        <v>0</v>
      </c>
      <c r="C92">
        <f>AVERAGEIFS(all_years!C:C,all_years!$Y:$Y, "&gt;="&amp;2006,all_years!$Y:$Y, "&lt;="&amp;2012,all_years!$A:$A,Overview_Moving_Averages!$A92)</f>
        <v>134.64142857142858</v>
      </c>
      <c r="D92">
        <f>AVERAGEIFS(all_years!D:D,all_years!$Y:$Y, "&gt;="&amp;2006,all_years!$Y:$Y, "&lt;="&amp;2012,all_years!$A:$A,Overview_Moving_Averages!$A92)</f>
        <v>16.158571428571427</v>
      </c>
      <c r="E92">
        <f>AVERAGEIFS(all_years!E:E,all_years!$Y:$Y, "&gt;="&amp;2006,all_years!$Y:$Y, "&lt;="&amp;2012,all_years!$A:$A,Overview_Moving_Averages!$A92)</f>
        <v>0</v>
      </c>
      <c r="F92">
        <f>AVERAGEIFS(all_years!F:F,all_years!$Y:$Y, "&gt;="&amp;2006,all_years!$Y:$Y, "&lt;="&amp;2012,all_years!$A:$A,Overview_Moving_Averages!$A92)</f>
        <v>0</v>
      </c>
      <c r="G92">
        <f>AVERAGEIFS(all_years!G:G,all_years!$Y:$Y, "&gt;="&amp;2006,all_years!$Y:$Y, "&lt;="&amp;2012,all_years!$A:$A,Overview_Moving_Averages!$A92)</f>
        <v>0</v>
      </c>
      <c r="H92">
        <f>AVERAGEIFS(all_years!H:H,all_years!$Y:$Y, "&gt;="&amp;2006,all_years!$Y:$Y, "&lt;="&amp;2012,all_years!$A:$A,Overview_Moving_Averages!$A92)</f>
        <v>0</v>
      </c>
      <c r="I92">
        <f>AVERAGEIFS(all_years!I:I,all_years!$Y:$Y, "&gt;="&amp;2006,all_years!$Y:$Y, "&lt;="&amp;2012,all_years!$A:$A,Overview_Moving_Averages!$A92)</f>
        <v>10890.288571428571</v>
      </c>
      <c r="J92">
        <f>AVERAGEIFS(all_years!J:J,all_years!$Y:$Y, "&gt;="&amp;2006,all_years!$Y:$Y, "&lt;="&amp;2012,all_years!$A:$A,Overview_Moving_Averages!$A92)</f>
        <v>3020.9142857142856</v>
      </c>
      <c r="K92">
        <f>AVERAGEIFS(all_years!K:K,all_years!$Y:$Y, "&gt;="&amp;2006,all_years!$Y:$Y, "&lt;="&amp;2012,all_years!$A:$A,Overview_Moving_Averages!$A92)</f>
        <v>0</v>
      </c>
      <c r="L92">
        <f>AVERAGEIFS(all_years!L:L,all_years!$Y:$Y, "&gt;="&amp;2006,all_years!$Y:$Y, "&lt;="&amp;2012,all_years!$A:$A,Overview_Moving_Averages!$A92)</f>
        <v>0</v>
      </c>
      <c r="M92">
        <f>AVERAGEIFS(all_years!M:M,all_years!$Y:$Y, "&gt;="&amp;2006,all_years!$Y:$Y, "&lt;="&amp;2012,all_years!$A:$A,Overview_Moving_Averages!$A92)</f>
        <v>280.41714285714289</v>
      </c>
      <c r="N92">
        <f>AVERAGEIFS(all_years!N:N,all_years!$Y:$Y, "&gt;="&amp;2006,all_years!$Y:$Y, "&lt;="&amp;2012,all_years!$A:$A,Overview_Moving_Averages!$A92)</f>
        <v>0</v>
      </c>
      <c r="O92">
        <f>AVERAGEIFS(all_years!O:O,all_years!$Y:$Y, "&gt;="&amp;2006,all_years!$Y:$Y, "&lt;="&amp;2012,all_years!$A:$A,Overview_Moving_Averages!$A92)</f>
        <v>0</v>
      </c>
      <c r="P92">
        <f>AVERAGEIFS(all_years!P:P,all_years!$Y:$Y, "&gt;="&amp;2006,all_years!$Y:$Y, "&lt;="&amp;2012,all_years!$A:$A,Overview_Moving_Averages!$A92)</f>
        <v>0</v>
      </c>
      <c r="Q92">
        <f>AVERAGEIFS(all_years!Q:Q,all_years!$Y:$Y, "&gt;="&amp;2006,all_years!$Y:$Y, "&lt;="&amp;2012,all_years!$A:$A,Overview_Moving_Averages!$A92)</f>
        <v>2.5714285714285716</v>
      </c>
      <c r="R92">
        <f>AVERAGEIFS(all_years!R:R,all_years!$Y:$Y, "&gt;="&amp;2006,all_years!$Y:$Y, "&lt;="&amp;2012,all_years!$A:$A,Overview_Moving_Averages!$A92)</f>
        <v>0</v>
      </c>
      <c r="S92">
        <f>AVERAGEIFS(all_years!S:S,all_years!$Y:$Y, "&gt;="&amp;2006,all_years!$Y:$Y, "&lt;="&amp;2012,all_years!$A:$A,Overview_Moving_Averages!$A92)</f>
        <v>2304</v>
      </c>
      <c r="T92">
        <f>AVERAGEIFS(all_years!T:T,all_years!$Y:$Y, "&gt;="&amp;2006,all_years!$Y:$Y, "&lt;="&amp;2012,all_years!$A:$A,Overview_Moving_Averages!$A92)</f>
        <v>0</v>
      </c>
      <c r="U92">
        <f>AVERAGEIFS(all_years!U:U,all_years!$Y:$Y, "&gt;="&amp;2006,all_years!$Y:$Y, "&lt;="&amp;2012,all_years!$A:$A,Overview_Moving_Averages!$A92)</f>
        <v>0</v>
      </c>
      <c r="V92">
        <f>AVERAGEIFS(all_years!V:V,all_years!$Y:$Y, "&gt;="&amp;2006,all_years!$Y:$Y, "&lt;="&amp;2012,all_years!$A:$A,Overview_Moving_Averages!$A92)</f>
        <v>0</v>
      </c>
      <c r="W92">
        <f>AVERAGEIFS(all_years!W:W,all_years!$Y:$Y, "&gt;="&amp;2006,all_years!$Y:$Y, "&lt;="&amp;2012,all_years!$A:$A,Overview_Moving_Averages!$A92)</f>
        <v>0</v>
      </c>
      <c r="X92">
        <f>AVERAGEIFS(all_years!X:X,all_years!$Y:$Y, "&gt;="&amp;2006,all_years!$Y:$Y, "&lt;="&amp;2012,all_years!$A:$A,Overview_Moving_Averages!$A92)</f>
        <v>0</v>
      </c>
      <c r="Y92">
        <v>2012</v>
      </c>
    </row>
    <row r="93" spans="1:25" x14ac:dyDescent="0.3">
      <c r="A93" s="1" t="s">
        <v>115</v>
      </c>
      <c r="B93">
        <f>AVERAGEIFS(all_years!B:B,all_years!$Y:$Y, "&gt;="&amp;2006,all_years!$Y:$Y, "&lt;="&amp;2012,all_years!$A:$A,Overview_Moving_Averages!$A93)</f>
        <v>0</v>
      </c>
      <c r="C93">
        <f>AVERAGEIFS(all_years!C:C,all_years!$Y:$Y, "&gt;="&amp;2006,all_years!$Y:$Y, "&lt;="&amp;2012,all_years!$A:$A,Overview_Moving_Averages!$A93)</f>
        <v>11.142857142857142</v>
      </c>
      <c r="D93">
        <f>AVERAGEIFS(all_years!D:D,all_years!$Y:$Y, "&gt;="&amp;2006,all_years!$Y:$Y, "&lt;="&amp;2012,all_years!$A:$A,Overview_Moving_Averages!$A93)</f>
        <v>14.142857142857142</v>
      </c>
      <c r="E93">
        <f>AVERAGEIFS(all_years!E:E,all_years!$Y:$Y, "&gt;="&amp;2006,all_years!$Y:$Y, "&lt;="&amp;2012,all_years!$A:$A,Overview_Moving_Averages!$A93)</f>
        <v>0</v>
      </c>
      <c r="F93">
        <f>AVERAGEIFS(all_years!F:F,all_years!$Y:$Y, "&gt;="&amp;2006,all_years!$Y:$Y, "&lt;="&amp;2012,all_years!$A:$A,Overview_Moving_Averages!$A93)</f>
        <v>4493.2828571428572</v>
      </c>
      <c r="G93">
        <f>AVERAGEIFS(all_years!G:G,all_years!$Y:$Y, "&gt;="&amp;2006,all_years!$Y:$Y, "&lt;="&amp;2012,all_years!$A:$A,Overview_Moving_Averages!$A93)</f>
        <v>0</v>
      </c>
      <c r="H93">
        <f>AVERAGEIFS(all_years!H:H,all_years!$Y:$Y, "&gt;="&amp;2006,all_years!$Y:$Y, "&lt;="&amp;2012,all_years!$A:$A,Overview_Moving_Averages!$A93)</f>
        <v>0</v>
      </c>
      <c r="I93">
        <f>AVERAGEIFS(all_years!I:I,all_years!$Y:$Y, "&gt;="&amp;2006,all_years!$Y:$Y, "&lt;="&amp;2012,all_years!$A:$A,Overview_Moving_Averages!$A93)</f>
        <v>14345.541428571427</v>
      </c>
      <c r="J93">
        <f>AVERAGEIFS(all_years!J:J,all_years!$Y:$Y, "&gt;="&amp;2006,all_years!$Y:$Y, "&lt;="&amp;2012,all_years!$A:$A,Overview_Moving_Averages!$A93)</f>
        <v>0.87285714285714289</v>
      </c>
      <c r="K93">
        <f>AVERAGEIFS(all_years!K:K,all_years!$Y:$Y, "&gt;="&amp;2006,all_years!$Y:$Y, "&lt;="&amp;2012,all_years!$A:$A,Overview_Moving_Averages!$A93)</f>
        <v>0</v>
      </c>
      <c r="L93">
        <f>AVERAGEIFS(all_years!L:L,all_years!$Y:$Y, "&gt;="&amp;2006,all_years!$Y:$Y, "&lt;="&amp;2012,all_years!$A:$A,Overview_Moving_Averages!$A93)</f>
        <v>0</v>
      </c>
      <c r="M93">
        <f>AVERAGEIFS(all_years!M:M,all_years!$Y:$Y, "&gt;="&amp;2006,all_years!$Y:$Y, "&lt;="&amp;2012,all_years!$A:$A,Overview_Moving_Averages!$A93)</f>
        <v>7.0428571428571427</v>
      </c>
      <c r="N93">
        <f>AVERAGEIFS(all_years!N:N,all_years!$Y:$Y, "&gt;="&amp;2006,all_years!$Y:$Y, "&lt;="&amp;2012,all_years!$A:$A,Overview_Moving_Averages!$A93)</f>
        <v>0</v>
      </c>
      <c r="O93">
        <f>AVERAGEIFS(all_years!O:O,all_years!$Y:$Y, "&gt;="&amp;2006,all_years!$Y:$Y, "&lt;="&amp;2012,all_years!$A:$A,Overview_Moving_Averages!$A93)</f>
        <v>0</v>
      </c>
      <c r="P93">
        <f>AVERAGEIFS(all_years!P:P,all_years!$Y:$Y, "&gt;="&amp;2006,all_years!$Y:$Y, "&lt;="&amp;2012,all_years!$A:$A,Overview_Moving_Averages!$A93)</f>
        <v>0</v>
      </c>
      <c r="Q93">
        <f>AVERAGEIFS(all_years!Q:Q,all_years!$Y:$Y, "&gt;="&amp;2006,all_years!$Y:$Y, "&lt;="&amp;2012,all_years!$A:$A,Overview_Moving_Averages!$A93)</f>
        <v>0.7142857142857143</v>
      </c>
      <c r="R93">
        <f>AVERAGEIFS(all_years!R:R,all_years!$Y:$Y, "&gt;="&amp;2006,all_years!$Y:$Y, "&lt;="&amp;2012,all_years!$A:$A,Overview_Moving_Averages!$A93)</f>
        <v>0</v>
      </c>
      <c r="S93">
        <f>AVERAGEIFS(all_years!S:S,all_years!$Y:$Y, "&gt;="&amp;2006,all_years!$Y:$Y, "&lt;="&amp;2012,all_years!$A:$A,Overview_Moving_Averages!$A93)</f>
        <v>1</v>
      </c>
      <c r="T93">
        <f>AVERAGEIFS(all_years!T:T,all_years!$Y:$Y, "&gt;="&amp;2006,all_years!$Y:$Y, "&lt;="&amp;2012,all_years!$A:$A,Overview_Moving_Averages!$A93)</f>
        <v>0</v>
      </c>
      <c r="U93">
        <f>AVERAGEIFS(all_years!U:U,all_years!$Y:$Y, "&gt;="&amp;2006,all_years!$Y:$Y, "&lt;="&amp;2012,all_years!$A:$A,Overview_Moving_Averages!$A93)</f>
        <v>0</v>
      </c>
      <c r="V93">
        <f>AVERAGEIFS(all_years!V:V,all_years!$Y:$Y, "&gt;="&amp;2006,all_years!$Y:$Y, "&lt;="&amp;2012,all_years!$A:$A,Overview_Moving_Averages!$A93)</f>
        <v>0</v>
      </c>
      <c r="W93">
        <f>AVERAGEIFS(all_years!W:W,all_years!$Y:$Y, "&gt;="&amp;2006,all_years!$Y:$Y, "&lt;="&amp;2012,all_years!$A:$A,Overview_Moving_Averages!$A93)</f>
        <v>0</v>
      </c>
      <c r="X93">
        <f>AVERAGEIFS(all_years!X:X,all_years!$Y:$Y, "&gt;="&amp;2006,all_years!$Y:$Y, "&lt;="&amp;2012,all_years!$A:$A,Overview_Moving_Averages!$A93)</f>
        <v>0</v>
      </c>
      <c r="Y93">
        <v>2012</v>
      </c>
    </row>
    <row r="94" spans="1:25" x14ac:dyDescent="0.3">
      <c r="A94" s="1" t="s">
        <v>116</v>
      </c>
      <c r="B94">
        <f>AVERAGEIFS(all_years!B:B,all_years!$Y:$Y, "&gt;="&amp;2006,all_years!$Y:$Y, "&lt;="&amp;2012,all_years!$A:$A,Overview_Moving_Averages!$A94)</f>
        <v>0</v>
      </c>
      <c r="C94">
        <f>AVERAGEIFS(all_years!C:C,all_years!$Y:$Y, "&gt;="&amp;2006,all_years!$Y:$Y, "&lt;="&amp;2012,all_years!$A:$A,Overview_Moving_Averages!$A94)</f>
        <v>0</v>
      </c>
      <c r="D94">
        <f>AVERAGEIFS(all_years!D:D,all_years!$Y:$Y, "&gt;="&amp;2006,all_years!$Y:$Y, "&lt;="&amp;2012,all_years!$A:$A,Overview_Moving_Averages!$A94)</f>
        <v>0</v>
      </c>
      <c r="E94">
        <f>AVERAGEIFS(all_years!E:E,all_years!$Y:$Y, "&gt;="&amp;2006,all_years!$Y:$Y, "&lt;="&amp;2012,all_years!$A:$A,Overview_Moving_Averages!$A94)</f>
        <v>0</v>
      </c>
      <c r="F94">
        <f>AVERAGEIFS(all_years!F:F,all_years!$Y:$Y, "&gt;="&amp;2006,all_years!$Y:$Y, "&lt;="&amp;2012,all_years!$A:$A,Overview_Moving_Averages!$A94)</f>
        <v>54173.919999999998</v>
      </c>
      <c r="G94">
        <f>AVERAGEIFS(all_years!G:G,all_years!$Y:$Y, "&gt;="&amp;2006,all_years!$Y:$Y, "&lt;="&amp;2012,all_years!$A:$A,Overview_Moving_Averages!$A94)</f>
        <v>0</v>
      </c>
      <c r="H94">
        <f>AVERAGEIFS(all_years!H:H,all_years!$Y:$Y, "&gt;="&amp;2006,all_years!$Y:$Y, "&lt;="&amp;2012,all_years!$A:$A,Overview_Moving_Averages!$A94)</f>
        <v>0</v>
      </c>
      <c r="I94">
        <f>AVERAGEIFS(all_years!I:I,all_years!$Y:$Y, "&gt;="&amp;2006,all_years!$Y:$Y, "&lt;="&amp;2012,all_years!$A:$A,Overview_Moving_Averages!$A94)</f>
        <v>23.797142857142855</v>
      </c>
      <c r="J94">
        <f>AVERAGEIFS(all_years!J:J,all_years!$Y:$Y, "&gt;="&amp;2006,all_years!$Y:$Y, "&lt;="&amp;2012,all_years!$A:$A,Overview_Moving_Averages!$A94)</f>
        <v>0</v>
      </c>
      <c r="K94">
        <f>AVERAGEIFS(all_years!K:K,all_years!$Y:$Y, "&gt;="&amp;2006,all_years!$Y:$Y, "&lt;="&amp;2012,all_years!$A:$A,Overview_Moving_Averages!$A94)</f>
        <v>0</v>
      </c>
      <c r="L94">
        <f>AVERAGEIFS(all_years!L:L,all_years!$Y:$Y, "&gt;="&amp;2006,all_years!$Y:$Y, "&lt;="&amp;2012,all_years!$A:$A,Overview_Moving_Averages!$A94)</f>
        <v>0</v>
      </c>
      <c r="M94">
        <f>AVERAGEIFS(all_years!M:M,all_years!$Y:$Y, "&gt;="&amp;2006,all_years!$Y:$Y, "&lt;="&amp;2012,all_years!$A:$A,Overview_Moving_Averages!$A94)</f>
        <v>0</v>
      </c>
      <c r="N94">
        <f>AVERAGEIFS(all_years!N:N,all_years!$Y:$Y, "&gt;="&amp;2006,all_years!$Y:$Y, "&lt;="&amp;2012,all_years!$A:$A,Overview_Moving_Averages!$A94)</f>
        <v>0</v>
      </c>
      <c r="O94">
        <f>AVERAGEIFS(all_years!O:O,all_years!$Y:$Y, "&gt;="&amp;2006,all_years!$Y:$Y, "&lt;="&amp;2012,all_years!$A:$A,Overview_Moving_Averages!$A94)</f>
        <v>0</v>
      </c>
      <c r="P94">
        <f>AVERAGEIFS(all_years!P:P,all_years!$Y:$Y, "&gt;="&amp;2006,all_years!$Y:$Y, "&lt;="&amp;2012,all_years!$A:$A,Overview_Moving_Averages!$A94)</f>
        <v>0</v>
      </c>
      <c r="Q94">
        <f>AVERAGEIFS(all_years!Q:Q,all_years!$Y:$Y, "&gt;="&amp;2006,all_years!$Y:$Y, "&lt;="&amp;2012,all_years!$A:$A,Overview_Moving_Averages!$A94)</f>
        <v>0</v>
      </c>
      <c r="R94">
        <f>AVERAGEIFS(all_years!R:R,all_years!$Y:$Y, "&gt;="&amp;2006,all_years!$Y:$Y, "&lt;="&amp;2012,all_years!$A:$A,Overview_Moving_Averages!$A94)</f>
        <v>0</v>
      </c>
      <c r="S94">
        <f>AVERAGEIFS(all_years!S:S,all_years!$Y:$Y, "&gt;="&amp;2006,all_years!$Y:$Y, "&lt;="&amp;2012,all_years!$A:$A,Overview_Moving_Averages!$A94)</f>
        <v>0</v>
      </c>
      <c r="T94">
        <f>AVERAGEIFS(all_years!T:T,all_years!$Y:$Y, "&gt;="&amp;2006,all_years!$Y:$Y, "&lt;="&amp;2012,all_years!$A:$A,Overview_Moving_Averages!$A94)</f>
        <v>0</v>
      </c>
      <c r="U94">
        <f>AVERAGEIFS(all_years!U:U,all_years!$Y:$Y, "&gt;="&amp;2006,all_years!$Y:$Y, "&lt;="&amp;2012,all_years!$A:$A,Overview_Moving_Averages!$A94)</f>
        <v>0</v>
      </c>
      <c r="V94">
        <f>AVERAGEIFS(all_years!V:V,all_years!$Y:$Y, "&gt;="&amp;2006,all_years!$Y:$Y, "&lt;="&amp;2012,all_years!$A:$A,Overview_Moving_Averages!$A94)</f>
        <v>112506.89428571428</v>
      </c>
      <c r="W94">
        <f>AVERAGEIFS(all_years!W:W,all_years!$Y:$Y, "&gt;="&amp;2006,all_years!$Y:$Y, "&lt;="&amp;2012,all_years!$A:$A,Overview_Moving_Averages!$A94)</f>
        <v>0</v>
      </c>
      <c r="X94">
        <f>AVERAGEIFS(all_years!X:X,all_years!$Y:$Y, "&gt;="&amp;2006,all_years!$Y:$Y, "&lt;="&amp;2012,all_years!$A:$A,Overview_Moving_Averages!$A94)</f>
        <v>0</v>
      </c>
      <c r="Y94">
        <v>2012</v>
      </c>
    </row>
    <row r="95" spans="1:25" x14ac:dyDescent="0.3">
      <c r="A95" s="1" t="s">
        <v>117</v>
      </c>
      <c r="B95">
        <f>AVERAGEIFS(all_years!B:B,all_years!$Y:$Y, "&gt;="&amp;2006,all_years!$Y:$Y, "&lt;="&amp;2012,all_years!$A:$A,Overview_Moving_Averages!$A95)</f>
        <v>0</v>
      </c>
      <c r="C95">
        <f>AVERAGEIFS(all_years!C:C,all_years!$Y:$Y, "&gt;="&amp;2006,all_years!$Y:$Y, "&lt;="&amp;2012,all_years!$A:$A,Overview_Moving_Averages!$A95)</f>
        <v>186.33714285714285</v>
      </c>
      <c r="D95">
        <f>AVERAGEIFS(all_years!D:D,all_years!$Y:$Y, "&gt;="&amp;2006,all_years!$Y:$Y, "&lt;="&amp;2012,all_years!$A:$A,Overview_Moving_Averages!$A95)</f>
        <v>920.38428571428574</v>
      </c>
      <c r="E95">
        <f>AVERAGEIFS(all_years!E:E,all_years!$Y:$Y, "&gt;="&amp;2006,all_years!$Y:$Y, "&lt;="&amp;2012,all_years!$A:$A,Overview_Moving_Averages!$A95)</f>
        <v>0</v>
      </c>
      <c r="F95">
        <f>AVERAGEIFS(all_years!F:F,all_years!$Y:$Y, "&gt;="&amp;2006,all_years!$Y:$Y, "&lt;="&amp;2012,all_years!$A:$A,Overview_Moving_Averages!$A95)</f>
        <v>0</v>
      </c>
      <c r="G95">
        <f>AVERAGEIFS(all_years!G:G,all_years!$Y:$Y, "&gt;="&amp;2006,all_years!$Y:$Y, "&lt;="&amp;2012,all_years!$A:$A,Overview_Moving_Averages!$A95)</f>
        <v>0</v>
      </c>
      <c r="H95">
        <f>AVERAGEIFS(all_years!H:H,all_years!$Y:$Y, "&gt;="&amp;2006,all_years!$Y:$Y, "&lt;="&amp;2012,all_years!$A:$A,Overview_Moving_Averages!$A95)</f>
        <v>0</v>
      </c>
      <c r="I95">
        <f>AVERAGEIFS(all_years!I:I,all_years!$Y:$Y, "&gt;="&amp;2006,all_years!$Y:$Y, "&lt;="&amp;2012,all_years!$A:$A,Overview_Moving_Averages!$A95)</f>
        <v>0</v>
      </c>
      <c r="J95">
        <f>AVERAGEIFS(all_years!J:J,all_years!$Y:$Y, "&gt;="&amp;2006,all_years!$Y:$Y, "&lt;="&amp;2012,all_years!$A:$A,Overview_Moving_Averages!$A95)</f>
        <v>0</v>
      </c>
      <c r="K95">
        <f>AVERAGEIFS(all_years!K:K,all_years!$Y:$Y, "&gt;="&amp;2006,all_years!$Y:$Y, "&lt;="&amp;2012,all_years!$A:$A,Overview_Moving_Averages!$A95)</f>
        <v>0</v>
      </c>
      <c r="L95">
        <f>AVERAGEIFS(all_years!L:L,all_years!$Y:$Y, "&gt;="&amp;2006,all_years!$Y:$Y, "&lt;="&amp;2012,all_years!$A:$A,Overview_Moving_Averages!$A95)</f>
        <v>0</v>
      </c>
      <c r="M95">
        <f>AVERAGEIFS(all_years!M:M,all_years!$Y:$Y, "&gt;="&amp;2006,all_years!$Y:$Y, "&lt;="&amp;2012,all_years!$A:$A,Overview_Moving_Averages!$A95)</f>
        <v>0</v>
      </c>
      <c r="N95">
        <f>AVERAGEIFS(all_years!N:N,all_years!$Y:$Y, "&gt;="&amp;2006,all_years!$Y:$Y, "&lt;="&amp;2012,all_years!$A:$A,Overview_Moving_Averages!$A95)</f>
        <v>0</v>
      </c>
      <c r="O95">
        <f>AVERAGEIFS(all_years!O:O,all_years!$Y:$Y, "&gt;="&amp;2006,all_years!$Y:$Y, "&lt;="&amp;2012,all_years!$A:$A,Overview_Moving_Averages!$A95)</f>
        <v>0</v>
      </c>
      <c r="P95">
        <f>AVERAGEIFS(all_years!P:P,all_years!$Y:$Y, "&gt;="&amp;2006,all_years!$Y:$Y, "&lt;="&amp;2012,all_years!$A:$A,Overview_Moving_Averages!$A95)</f>
        <v>0</v>
      </c>
      <c r="Q95">
        <f>AVERAGEIFS(all_years!Q:Q,all_years!$Y:$Y, "&gt;="&amp;2006,all_years!$Y:$Y, "&lt;="&amp;2012,all_years!$A:$A,Overview_Moving_Averages!$A95)</f>
        <v>0</v>
      </c>
      <c r="R95">
        <f>AVERAGEIFS(all_years!R:R,all_years!$Y:$Y, "&gt;="&amp;2006,all_years!$Y:$Y, "&lt;="&amp;2012,all_years!$A:$A,Overview_Moving_Averages!$A95)</f>
        <v>0</v>
      </c>
      <c r="S95">
        <f>AVERAGEIFS(all_years!S:S,all_years!$Y:$Y, "&gt;="&amp;2006,all_years!$Y:$Y, "&lt;="&amp;2012,all_years!$A:$A,Overview_Moving_Averages!$A95)</f>
        <v>0</v>
      </c>
      <c r="T95">
        <f>AVERAGEIFS(all_years!T:T,all_years!$Y:$Y, "&gt;="&amp;2006,all_years!$Y:$Y, "&lt;="&amp;2012,all_years!$A:$A,Overview_Moving_Averages!$A95)</f>
        <v>0</v>
      </c>
      <c r="U95">
        <f>AVERAGEIFS(all_years!U:U,all_years!$Y:$Y, "&gt;="&amp;2006,all_years!$Y:$Y, "&lt;="&amp;2012,all_years!$A:$A,Overview_Moving_Averages!$A95)</f>
        <v>0</v>
      </c>
      <c r="V95">
        <f>AVERAGEIFS(all_years!V:V,all_years!$Y:$Y, "&gt;="&amp;2006,all_years!$Y:$Y, "&lt;="&amp;2012,all_years!$A:$A,Overview_Moving_Averages!$A95)</f>
        <v>0</v>
      </c>
      <c r="W95">
        <f>AVERAGEIFS(all_years!W:W,all_years!$Y:$Y, "&gt;="&amp;2006,all_years!$Y:$Y, "&lt;="&amp;2012,all_years!$A:$A,Overview_Moving_Averages!$A95)</f>
        <v>0</v>
      </c>
      <c r="X95">
        <f>AVERAGEIFS(all_years!X:X,all_years!$Y:$Y, "&gt;="&amp;2006,all_years!$Y:$Y, "&lt;="&amp;2012,all_years!$A:$A,Overview_Moving_Averages!$A95)</f>
        <v>33.514285714285712</v>
      </c>
      <c r="Y95">
        <v>2012</v>
      </c>
    </row>
    <row r="96" spans="1:25" x14ac:dyDescent="0.3">
      <c r="A96" s="1" t="s">
        <v>118</v>
      </c>
      <c r="B96">
        <f>AVERAGEIFS(all_years!B:B,all_years!$Y:$Y, "&gt;="&amp;2006,all_years!$Y:$Y, "&lt;="&amp;2012,all_years!$A:$A,Overview_Moving_Averages!$A96)</f>
        <v>0</v>
      </c>
      <c r="C96">
        <f>AVERAGEIFS(all_years!C:C,all_years!$Y:$Y, "&gt;="&amp;2006,all_years!$Y:$Y, "&lt;="&amp;2012,all_years!$A:$A,Overview_Moving_Averages!$A96)</f>
        <v>130.6657142857143</v>
      </c>
      <c r="D96">
        <f>AVERAGEIFS(all_years!D:D,all_years!$Y:$Y, "&gt;="&amp;2006,all_years!$Y:$Y, "&lt;="&amp;2012,all_years!$A:$A,Overview_Moving_Averages!$A96)</f>
        <v>727.53142857142859</v>
      </c>
      <c r="E96">
        <f>AVERAGEIFS(all_years!E:E,all_years!$Y:$Y, "&gt;="&amp;2006,all_years!$Y:$Y, "&lt;="&amp;2012,all_years!$A:$A,Overview_Moving_Averages!$A96)</f>
        <v>0</v>
      </c>
      <c r="F96">
        <f>AVERAGEIFS(all_years!F:F,all_years!$Y:$Y, "&gt;="&amp;2006,all_years!$Y:$Y, "&lt;="&amp;2012,all_years!$A:$A,Overview_Moving_Averages!$A96)</f>
        <v>0</v>
      </c>
      <c r="G96">
        <f>AVERAGEIFS(all_years!G:G,all_years!$Y:$Y, "&gt;="&amp;2006,all_years!$Y:$Y, "&lt;="&amp;2012,all_years!$A:$A,Overview_Moving_Averages!$A96)</f>
        <v>4.8771428571428572</v>
      </c>
      <c r="H96">
        <f>AVERAGEIFS(all_years!H:H,all_years!$Y:$Y, "&gt;="&amp;2006,all_years!$Y:$Y, "&lt;="&amp;2012,all_years!$A:$A,Overview_Moving_Averages!$A96)</f>
        <v>0</v>
      </c>
      <c r="I96">
        <f>AVERAGEIFS(all_years!I:I,all_years!$Y:$Y, "&gt;="&amp;2006,all_years!$Y:$Y, "&lt;="&amp;2012,all_years!$A:$A,Overview_Moving_Averages!$A96)</f>
        <v>0</v>
      </c>
      <c r="J96">
        <f>AVERAGEIFS(all_years!J:J,all_years!$Y:$Y, "&gt;="&amp;2006,all_years!$Y:$Y, "&lt;="&amp;2012,all_years!$A:$A,Overview_Moving_Averages!$A96)</f>
        <v>0</v>
      </c>
      <c r="K96">
        <f>AVERAGEIFS(all_years!K:K,all_years!$Y:$Y, "&gt;="&amp;2006,all_years!$Y:$Y, "&lt;="&amp;2012,all_years!$A:$A,Overview_Moving_Averages!$A96)</f>
        <v>0</v>
      </c>
      <c r="L96">
        <f>AVERAGEIFS(all_years!L:L,all_years!$Y:$Y, "&gt;="&amp;2006,all_years!$Y:$Y, "&lt;="&amp;2012,all_years!$A:$A,Overview_Moving_Averages!$A96)</f>
        <v>0</v>
      </c>
      <c r="M96">
        <f>AVERAGEIFS(all_years!M:M,all_years!$Y:$Y, "&gt;="&amp;2006,all_years!$Y:$Y, "&lt;="&amp;2012,all_years!$A:$A,Overview_Moving_Averages!$A96)</f>
        <v>0</v>
      </c>
      <c r="N96">
        <f>AVERAGEIFS(all_years!N:N,all_years!$Y:$Y, "&gt;="&amp;2006,all_years!$Y:$Y, "&lt;="&amp;2012,all_years!$A:$A,Overview_Moving_Averages!$A96)</f>
        <v>0</v>
      </c>
      <c r="O96">
        <f>AVERAGEIFS(all_years!O:O,all_years!$Y:$Y, "&gt;="&amp;2006,all_years!$Y:$Y, "&lt;="&amp;2012,all_years!$A:$A,Overview_Moving_Averages!$A96)</f>
        <v>0</v>
      </c>
      <c r="P96">
        <f>AVERAGEIFS(all_years!P:P,all_years!$Y:$Y, "&gt;="&amp;2006,all_years!$Y:$Y, "&lt;="&amp;2012,all_years!$A:$A,Overview_Moving_Averages!$A96)</f>
        <v>0</v>
      </c>
      <c r="Q96">
        <f>AVERAGEIFS(all_years!Q:Q,all_years!$Y:$Y, "&gt;="&amp;2006,all_years!$Y:$Y, "&lt;="&amp;2012,all_years!$A:$A,Overview_Moving_Averages!$A96)</f>
        <v>0</v>
      </c>
      <c r="R96">
        <f>AVERAGEIFS(all_years!R:R,all_years!$Y:$Y, "&gt;="&amp;2006,all_years!$Y:$Y, "&lt;="&amp;2012,all_years!$A:$A,Overview_Moving_Averages!$A96)</f>
        <v>0</v>
      </c>
      <c r="S96">
        <f>AVERAGEIFS(all_years!S:S,all_years!$Y:$Y, "&gt;="&amp;2006,all_years!$Y:$Y, "&lt;="&amp;2012,all_years!$A:$A,Overview_Moving_Averages!$A96)</f>
        <v>0</v>
      </c>
      <c r="T96">
        <f>AVERAGEIFS(all_years!T:T,all_years!$Y:$Y, "&gt;="&amp;2006,all_years!$Y:$Y, "&lt;="&amp;2012,all_years!$A:$A,Overview_Moving_Averages!$A96)</f>
        <v>0</v>
      </c>
      <c r="U96">
        <f>AVERAGEIFS(all_years!U:U,all_years!$Y:$Y, "&gt;="&amp;2006,all_years!$Y:$Y, "&lt;="&amp;2012,all_years!$A:$A,Overview_Moving_Averages!$A96)</f>
        <v>46.332857142857144</v>
      </c>
      <c r="V96">
        <f>AVERAGEIFS(all_years!V:V,all_years!$Y:$Y, "&gt;="&amp;2006,all_years!$Y:$Y, "&lt;="&amp;2012,all_years!$A:$A,Overview_Moving_Averages!$A96)</f>
        <v>0</v>
      </c>
      <c r="W96">
        <f>AVERAGEIFS(all_years!W:W,all_years!$Y:$Y, "&gt;="&amp;2006,all_years!$Y:$Y, "&lt;="&amp;2012,all_years!$A:$A,Overview_Moving_Averages!$A96)</f>
        <v>0</v>
      </c>
      <c r="X96">
        <f>AVERAGEIFS(all_years!X:X,all_years!$Y:$Y, "&gt;="&amp;2006,all_years!$Y:$Y, "&lt;="&amp;2012,all_years!$A:$A,Overview_Moving_Averages!$A96)</f>
        <v>88.142857142857125</v>
      </c>
      <c r="Y96">
        <v>2012</v>
      </c>
    </row>
    <row r="97" spans="1:25" x14ac:dyDescent="0.3">
      <c r="A97" s="1" t="s">
        <v>119</v>
      </c>
      <c r="B97">
        <f>AVERAGEIFS(all_years!B:B,all_years!$Y:$Y, "&gt;="&amp;2006,all_years!$Y:$Y, "&lt;="&amp;2012,all_years!$A:$A,Overview_Moving_Averages!$A97)</f>
        <v>3957.6714285714288</v>
      </c>
      <c r="C97">
        <f>AVERAGEIFS(all_years!C:C,all_years!$Y:$Y, "&gt;="&amp;2006,all_years!$Y:$Y, "&lt;="&amp;2012,all_years!$A:$A,Overview_Moving_Averages!$A97)</f>
        <v>3397.4</v>
      </c>
      <c r="D97">
        <f>AVERAGEIFS(all_years!D:D,all_years!$Y:$Y, "&gt;="&amp;2006,all_years!$Y:$Y, "&lt;="&amp;2012,all_years!$A:$A,Overview_Moving_Averages!$A97)</f>
        <v>9953.8614285714284</v>
      </c>
      <c r="E97">
        <f>AVERAGEIFS(all_years!E:E,all_years!$Y:$Y, "&gt;="&amp;2006,all_years!$Y:$Y, "&lt;="&amp;2012,all_years!$A:$A,Overview_Moving_Averages!$A97)</f>
        <v>0</v>
      </c>
      <c r="F97">
        <f>AVERAGEIFS(all_years!F:F,all_years!$Y:$Y, "&gt;="&amp;2006,all_years!$Y:$Y, "&lt;="&amp;2012,all_years!$A:$A,Overview_Moving_Averages!$A97)</f>
        <v>0</v>
      </c>
      <c r="G97">
        <f>AVERAGEIFS(all_years!G:G,all_years!$Y:$Y, "&gt;="&amp;2006,all_years!$Y:$Y, "&lt;="&amp;2012,all_years!$A:$A,Overview_Moving_Averages!$A97)</f>
        <v>0</v>
      </c>
      <c r="H97">
        <f>AVERAGEIFS(all_years!H:H,all_years!$Y:$Y, "&gt;="&amp;2006,all_years!$Y:$Y, "&lt;="&amp;2012,all_years!$A:$A,Overview_Moving_Averages!$A97)</f>
        <v>0</v>
      </c>
      <c r="I97">
        <f>AVERAGEIFS(all_years!I:I,all_years!$Y:$Y, "&gt;="&amp;2006,all_years!$Y:$Y, "&lt;="&amp;2012,all_years!$A:$A,Overview_Moving_Averages!$A97)</f>
        <v>271.70142857142861</v>
      </c>
      <c r="J97">
        <f>AVERAGEIFS(all_years!J:J,all_years!$Y:$Y, "&gt;="&amp;2006,all_years!$Y:$Y, "&lt;="&amp;2012,all_years!$A:$A,Overview_Moving_Averages!$A97)</f>
        <v>13678.060000000001</v>
      </c>
      <c r="K97">
        <f>AVERAGEIFS(all_years!K:K,all_years!$Y:$Y, "&gt;="&amp;2006,all_years!$Y:$Y, "&lt;="&amp;2012,all_years!$A:$A,Overview_Moving_Averages!$A97)</f>
        <v>0</v>
      </c>
      <c r="L97">
        <f>AVERAGEIFS(all_years!L:L,all_years!$Y:$Y, "&gt;="&amp;2006,all_years!$Y:$Y, "&lt;="&amp;2012,all_years!$A:$A,Overview_Moving_Averages!$A97)</f>
        <v>0</v>
      </c>
      <c r="M97">
        <f>AVERAGEIFS(all_years!M:M,all_years!$Y:$Y, "&gt;="&amp;2006,all_years!$Y:$Y, "&lt;="&amp;2012,all_years!$A:$A,Overview_Moving_Averages!$A97)</f>
        <v>0</v>
      </c>
      <c r="N97">
        <f>AVERAGEIFS(all_years!N:N,all_years!$Y:$Y, "&gt;="&amp;2006,all_years!$Y:$Y, "&lt;="&amp;2012,all_years!$A:$A,Overview_Moving_Averages!$A97)</f>
        <v>0</v>
      </c>
      <c r="O97">
        <f>AVERAGEIFS(all_years!O:O,all_years!$Y:$Y, "&gt;="&amp;2006,all_years!$Y:$Y, "&lt;="&amp;2012,all_years!$A:$A,Overview_Moving_Averages!$A97)</f>
        <v>0</v>
      </c>
      <c r="P97">
        <f>AVERAGEIFS(all_years!P:P,all_years!$Y:$Y, "&gt;="&amp;2006,all_years!$Y:$Y, "&lt;="&amp;2012,all_years!$A:$A,Overview_Moving_Averages!$A97)</f>
        <v>0</v>
      </c>
      <c r="Q97">
        <f>AVERAGEIFS(all_years!Q:Q,all_years!$Y:$Y, "&gt;="&amp;2006,all_years!$Y:$Y, "&lt;="&amp;2012,all_years!$A:$A,Overview_Moving_Averages!$A97)</f>
        <v>0</v>
      </c>
      <c r="R97">
        <f>AVERAGEIFS(all_years!R:R,all_years!$Y:$Y, "&gt;="&amp;2006,all_years!$Y:$Y, "&lt;="&amp;2012,all_years!$A:$A,Overview_Moving_Averages!$A97)</f>
        <v>0</v>
      </c>
      <c r="S97">
        <f>AVERAGEIFS(all_years!S:S,all_years!$Y:$Y, "&gt;="&amp;2006,all_years!$Y:$Y, "&lt;="&amp;2012,all_years!$A:$A,Overview_Moving_Averages!$A97)</f>
        <v>25123.714285714286</v>
      </c>
      <c r="T97">
        <f>AVERAGEIFS(all_years!T:T,all_years!$Y:$Y, "&gt;="&amp;2006,all_years!$Y:$Y, "&lt;="&amp;2012,all_years!$A:$A,Overview_Moving_Averages!$A97)</f>
        <v>1165.5985714285714</v>
      </c>
      <c r="U97">
        <f>AVERAGEIFS(all_years!U:U,all_years!$Y:$Y, "&gt;="&amp;2006,all_years!$Y:$Y, "&lt;="&amp;2012,all_years!$A:$A,Overview_Moving_Averages!$A97)</f>
        <v>0</v>
      </c>
      <c r="V97">
        <f>AVERAGEIFS(all_years!V:V,all_years!$Y:$Y, "&gt;="&amp;2006,all_years!$Y:$Y, "&lt;="&amp;2012,all_years!$A:$A,Overview_Moving_Averages!$A97)</f>
        <v>0</v>
      </c>
      <c r="W97">
        <f>AVERAGEIFS(all_years!W:W,all_years!$Y:$Y, "&gt;="&amp;2006,all_years!$Y:$Y, "&lt;="&amp;2012,all_years!$A:$A,Overview_Moving_Averages!$A97)</f>
        <v>0</v>
      </c>
      <c r="X97">
        <f>AVERAGEIFS(all_years!X:X,all_years!$Y:$Y, "&gt;="&amp;2006,all_years!$Y:$Y, "&lt;="&amp;2012,all_years!$A:$A,Overview_Moving_Averages!$A97)</f>
        <v>5.3585714285714285</v>
      </c>
      <c r="Y97">
        <v>2012</v>
      </c>
    </row>
    <row r="98" spans="1:25" x14ac:dyDescent="0.3">
      <c r="A98" s="1" t="s">
        <v>120</v>
      </c>
      <c r="B98">
        <f>AVERAGEIFS(all_years!B:B,all_years!$Y:$Y, "&gt;="&amp;2006,all_years!$Y:$Y, "&lt;="&amp;2012,all_years!$A:$A,Overview_Moving_Averages!$A98)</f>
        <v>456</v>
      </c>
      <c r="C98">
        <f>AVERAGEIFS(all_years!C:C,all_years!$Y:$Y, "&gt;="&amp;2006,all_years!$Y:$Y, "&lt;="&amp;2012,all_years!$A:$A,Overview_Moving_Averages!$A98)</f>
        <v>0</v>
      </c>
      <c r="D98">
        <f>AVERAGEIFS(all_years!D:D,all_years!$Y:$Y, "&gt;="&amp;2006,all_years!$Y:$Y, "&lt;="&amp;2012,all_years!$A:$A,Overview_Moving_Averages!$A98)</f>
        <v>0</v>
      </c>
      <c r="E98">
        <f>AVERAGEIFS(all_years!E:E,all_years!$Y:$Y, "&gt;="&amp;2006,all_years!$Y:$Y, "&lt;="&amp;2012,all_years!$A:$A,Overview_Moving_Averages!$A98)</f>
        <v>0</v>
      </c>
      <c r="F98">
        <f>AVERAGEIFS(all_years!F:F,all_years!$Y:$Y, "&gt;="&amp;2006,all_years!$Y:$Y, "&lt;="&amp;2012,all_years!$A:$A,Overview_Moving_Averages!$A98)</f>
        <v>0</v>
      </c>
      <c r="G98">
        <f>AVERAGEIFS(all_years!G:G,all_years!$Y:$Y, "&gt;="&amp;2006,all_years!$Y:$Y, "&lt;="&amp;2012,all_years!$A:$A,Overview_Moving_Averages!$A98)</f>
        <v>0</v>
      </c>
      <c r="H98">
        <f>AVERAGEIFS(all_years!H:H,all_years!$Y:$Y, "&gt;="&amp;2006,all_years!$Y:$Y, "&lt;="&amp;2012,all_years!$A:$A,Overview_Moving_Averages!$A98)</f>
        <v>0</v>
      </c>
      <c r="I98">
        <f>AVERAGEIFS(all_years!I:I,all_years!$Y:$Y, "&gt;="&amp;2006,all_years!$Y:$Y, "&lt;="&amp;2012,all_years!$A:$A,Overview_Moving_Averages!$A98)</f>
        <v>1.9885714285714287</v>
      </c>
      <c r="J98">
        <f>AVERAGEIFS(all_years!J:J,all_years!$Y:$Y, "&gt;="&amp;2006,all_years!$Y:$Y, "&lt;="&amp;2012,all_years!$A:$A,Overview_Moving_Averages!$A98)</f>
        <v>506.25999999999993</v>
      </c>
      <c r="K98">
        <f>AVERAGEIFS(all_years!K:K,all_years!$Y:$Y, "&gt;="&amp;2006,all_years!$Y:$Y, "&lt;="&amp;2012,all_years!$A:$A,Overview_Moving_Averages!$A98)</f>
        <v>0</v>
      </c>
      <c r="L98">
        <f>AVERAGEIFS(all_years!L:L,all_years!$Y:$Y, "&gt;="&amp;2006,all_years!$Y:$Y, "&lt;="&amp;2012,all_years!$A:$A,Overview_Moving_Averages!$A98)</f>
        <v>0</v>
      </c>
      <c r="M98">
        <f>AVERAGEIFS(all_years!M:M,all_years!$Y:$Y, "&gt;="&amp;2006,all_years!$Y:$Y, "&lt;="&amp;2012,all_years!$A:$A,Overview_Moving_Averages!$A98)</f>
        <v>246.31428571428572</v>
      </c>
      <c r="N98">
        <f>AVERAGEIFS(all_years!N:N,all_years!$Y:$Y, "&gt;="&amp;2006,all_years!$Y:$Y, "&lt;="&amp;2012,all_years!$A:$A,Overview_Moving_Averages!$A98)</f>
        <v>0.5714285714285714</v>
      </c>
      <c r="O98">
        <f>AVERAGEIFS(all_years!O:O,all_years!$Y:$Y, "&gt;="&amp;2006,all_years!$Y:$Y, "&lt;="&amp;2012,all_years!$A:$A,Overview_Moving_Averages!$A98)</f>
        <v>0</v>
      </c>
      <c r="P98">
        <f>AVERAGEIFS(all_years!P:P,all_years!$Y:$Y, "&gt;="&amp;2006,all_years!$Y:$Y, "&lt;="&amp;2012,all_years!$A:$A,Overview_Moving_Averages!$A98)</f>
        <v>0</v>
      </c>
      <c r="Q98">
        <f>AVERAGEIFS(all_years!Q:Q,all_years!$Y:$Y, "&gt;="&amp;2006,all_years!$Y:$Y, "&lt;="&amp;2012,all_years!$A:$A,Overview_Moving_Averages!$A98)</f>
        <v>0</v>
      </c>
      <c r="R98">
        <f>AVERAGEIFS(all_years!R:R,all_years!$Y:$Y, "&gt;="&amp;2006,all_years!$Y:$Y, "&lt;="&amp;2012,all_years!$A:$A,Overview_Moving_Averages!$A98)</f>
        <v>0</v>
      </c>
      <c r="S98">
        <f>AVERAGEIFS(all_years!S:S,all_years!$Y:$Y, "&gt;="&amp;2006,all_years!$Y:$Y, "&lt;="&amp;2012,all_years!$A:$A,Overview_Moving_Averages!$A98)</f>
        <v>0</v>
      </c>
      <c r="T98">
        <f>AVERAGEIFS(all_years!T:T,all_years!$Y:$Y, "&gt;="&amp;2006,all_years!$Y:$Y, "&lt;="&amp;2012,all_years!$A:$A,Overview_Moving_Averages!$A98)</f>
        <v>0</v>
      </c>
      <c r="U98">
        <f>AVERAGEIFS(all_years!U:U,all_years!$Y:$Y, "&gt;="&amp;2006,all_years!$Y:$Y, "&lt;="&amp;2012,all_years!$A:$A,Overview_Moving_Averages!$A98)</f>
        <v>0</v>
      </c>
      <c r="V98">
        <f>AVERAGEIFS(all_years!V:V,all_years!$Y:$Y, "&gt;="&amp;2006,all_years!$Y:$Y, "&lt;="&amp;2012,all_years!$A:$A,Overview_Moving_Averages!$A98)</f>
        <v>0</v>
      </c>
      <c r="W98">
        <f>AVERAGEIFS(all_years!W:W,all_years!$Y:$Y, "&gt;="&amp;2006,all_years!$Y:$Y, "&lt;="&amp;2012,all_years!$A:$A,Overview_Moving_Averages!$A98)</f>
        <v>0</v>
      </c>
      <c r="X98">
        <f>AVERAGEIFS(all_years!X:X,all_years!$Y:$Y, "&gt;="&amp;2006,all_years!$Y:$Y, "&lt;="&amp;2012,all_years!$A:$A,Overview_Moving_Averages!$A98)</f>
        <v>0</v>
      </c>
      <c r="Y98">
        <v>2012</v>
      </c>
    </row>
    <row r="99" spans="1:25" x14ac:dyDescent="0.3">
      <c r="A99" s="1" t="s">
        <v>121</v>
      </c>
      <c r="B99">
        <f>AVERAGEIFS(all_years!B:B,all_years!$Y:$Y, "&gt;="&amp;2006,all_years!$Y:$Y, "&lt;="&amp;2012,all_years!$A:$A,Overview_Moving_Averages!$A99)</f>
        <v>1143.1285714285714</v>
      </c>
      <c r="C99">
        <f>AVERAGEIFS(all_years!C:C,all_years!$Y:$Y, "&gt;="&amp;2006,all_years!$Y:$Y, "&lt;="&amp;2012,all_years!$A:$A,Overview_Moving_Averages!$A99)</f>
        <v>0</v>
      </c>
      <c r="D99">
        <f>AVERAGEIFS(all_years!D:D,all_years!$Y:$Y, "&gt;="&amp;2006,all_years!$Y:$Y, "&lt;="&amp;2012,all_years!$A:$A,Overview_Moving_Averages!$A99)</f>
        <v>0</v>
      </c>
      <c r="E99">
        <f>AVERAGEIFS(all_years!E:E,all_years!$Y:$Y, "&gt;="&amp;2006,all_years!$Y:$Y, "&lt;="&amp;2012,all_years!$A:$A,Overview_Moving_Averages!$A99)</f>
        <v>0</v>
      </c>
      <c r="F99">
        <f>AVERAGEIFS(all_years!F:F,all_years!$Y:$Y, "&gt;="&amp;2006,all_years!$Y:$Y, "&lt;="&amp;2012,all_years!$A:$A,Overview_Moving_Averages!$A99)</f>
        <v>0</v>
      </c>
      <c r="G99">
        <f>AVERAGEIFS(all_years!G:G,all_years!$Y:$Y, "&gt;="&amp;2006,all_years!$Y:$Y, "&lt;="&amp;2012,all_years!$A:$A,Overview_Moving_Averages!$A99)</f>
        <v>0</v>
      </c>
      <c r="H99">
        <f>AVERAGEIFS(all_years!H:H,all_years!$Y:$Y, "&gt;="&amp;2006,all_years!$Y:$Y, "&lt;="&amp;2012,all_years!$A:$A,Overview_Moving_Averages!$A99)</f>
        <v>0</v>
      </c>
      <c r="I99">
        <f>AVERAGEIFS(all_years!I:I,all_years!$Y:$Y, "&gt;="&amp;2006,all_years!$Y:$Y, "&lt;="&amp;2012,all_years!$A:$A,Overview_Moving_Averages!$A99)</f>
        <v>1961.4600000000003</v>
      </c>
      <c r="J99">
        <f>AVERAGEIFS(all_years!J:J,all_years!$Y:$Y, "&gt;="&amp;2006,all_years!$Y:$Y, "&lt;="&amp;2012,all_years!$A:$A,Overview_Moving_Averages!$A99)</f>
        <v>517.98571428571427</v>
      </c>
      <c r="K99">
        <f>AVERAGEIFS(all_years!K:K,all_years!$Y:$Y, "&gt;="&amp;2006,all_years!$Y:$Y, "&lt;="&amp;2012,all_years!$A:$A,Overview_Moving_Averages!$A99)</f>
        <v>0</v>
      </c>
      <c r="L99">
        <f>AVERAGEIFS(all_years!L:L,all_years!$Y:$Y, "&gt;="&amp;2006,all_years!$Y:$Y, "&lt;="&amp;2012,all_years!$A:$A,Overview_Moving_Averages!$A99)</f>
        <v>0</v>
      </c>
      <c r="M99">
        <f>AVERAGEIFS(all_years!M:M,all_years!$Y:$Y, "&gt;="&amp;2006,all_years!$Y:$Y, "&lt;="&amp;2012,all_years!$A:$A,Overview_Moving_Averages!$A99)</f>
        <v>0</v>
      </c>
      <c r="N99">
        <f>AVERAGEIFS(all_years!N:N,all_years!$Y:$Y, "&gt;="&amp;2006,all_years!$Y:$Y, "&lt;="&amp;2012,all_years!$A:$A,Overview_Moving_Averages!$A99)</f>
        <v>0</v>
      </c>
      <c r="O99">
        <f>AVERAGEIFS(all_years!O:O,all_years!$Y:$Y, "&gt;="&amp;2006,all_years!$Y:$Y, "&lt;="&amp;2012,all_years!$A:$A,Overview_Moving_Averages!$A99)</f>
        <v>0</v>
      </c>
      <c r="P99">
        <f>AVERAGEIFS(all_years!P:P,all_years!$Y:$Y, "&gt;="&amp;2006,all_years!$Y:$Y, "&lt;="&amp;2012,all_years!$A:$A,Overview_Moving_Averages!$A99)</f>
        <v>0</v>
      </c>
      <c r="Q99">
        <f>AVERAGEIFS(all_years!Q:Q,all_years!$Y:$Y, "&gt;="&amp;2006,all_years!$Y:$Y, "&lt;="&amp;2012,all_years!$A:$A,Overview_Moving_Averages!$A99)</f>
        <v>0</v>
      </c>
      <c r="R99">
        <f>AVERAGEIFS(all_years!R:R,all_years!$Y:$Y, "&gt;="&amp;2006,all_years!$Y:$Y, "&lt;="&amp;2012,all_years!$A:$A,Overview_Moving_Averages!$A99)</f>
        <v>0</v>
      </c>
      <c r="S99">
        <f>AVERAGEIFS(all_years!S:S,all_years!$Y:$Y, "&gt;="&amp;2006,all_years!$Y:$Y, "&lt;="&amp;2012,all_years!$A:$A,Overview_Moving_Averages!$A99)</f>
        <v>34.142857142857146</v>
      </c>
      <c r="T99">
        <f>AVERAGEIFS(all_years!T:T,all_years!$Y:$Y, "&gt;="&amp;2006,all_years!$Y:$Y, "&lt;="&amp;2012,all_years!$A:$A,Overview_Moving_Averages!$A99)</f>
        <v>0</v>
      </c>
      <c r="U99">
        <f>AVERAGEIFS(all_years!U:U,all_years!$Y:$Y, "&gt;="&amp;2006,all_years!$Y:$Y, "&lt;="&amp;2012,all_years!$A:$A,Overview_Moving_Averages!$A99)</f>
        <v>0</v>
      </c>
      <c r="V99">
        <f>AVERAGEIFS(all_years!V:V,all_years!$Y:$Y, "&gt;="&amp;2006,all_years!$Y:$Y, "&lt;="&amp;2012,all_years!$A:$A,Overview_Moving_Averages!$A99)</f>
        <v>0</v>
      </c>
      <c r="W99">
        <f>AVERAGEIFS(all_years!W:W,all_years!$Y:$Y, "&gt;="&amp;2006,all_years!$Y:$Y, "&lt;="&amp;2012,all_years!$A:$A,Overview_Moving_Averages!$A99)</f>
        <v>0</v>
      </c>
      <c r="X99">
        <f>AVERAGEIFS(all_years!X:X,all_years!$Y:$Y, "&gt;="&amp;2006,all_years!$Y:$Y, "&lt;="&amp;2012,all_years!$A:$A,Overview_Moving_Averages!$A99)</f>
        <v>0</v>
      </c>
      <c r="Y99">
        <v>2012</v>
      </c>
    </row>
    <row r="100" spans="1:25" x14ac:dyDescent="0.3">
      <c r="A100" s="1" t="s">
        <v>122</v>
      </c>
      <c r="B100">
        <f>AVERAGEIFS(all_years!B:B,all_years!$Y:$Y, "&gt;="&amp;2006,all_years!$Y:$Y, "&lt;="&amp;2012,all_years!$A:$A,Overview_Moving_Averages!$A100)</f>
        <v>83.01428571428572</v>
      </c>
      <c r="C100">
        <f>AVERAGEIFS(all_years!C:C,all_years!$Y:$Y, "&gt;="&amp;2006,all_years!$Y:$Y, "&lt;="&amp;2012,all_years!$A:$A,Overview_Moving_Averages!$A100)</f>
        <v>0</v>
      </c>
      <c r="D100">
        <f>AVERAGEIFS(all_years!D:D,all_years!$Y:$Y, "&gt;="&amp;2006,all_years!$Y:$Y, "&lt;="&amp;2012,all_years!$A:$A,Overview_Moving_Averages!$A100)</f>
        <v>0</v>
      </c>
      <c r="E100">
        <f>AVERAGEIFS(all_years!E:E,all_years!$Y:$Y, "&gt;="&amp;2006,all_years!$Y:$Y, "&lt;="&amp;2012,all_years!$A:$A,Overview_Moving_Averages!$A100)</f>
        <v>0</v>
      </c>
      <c r="F100">
        <f>AVERAGEIFS(all_years!F:F,all_years!$Y:$Y, "&gt;="&amp;2006,all_years!$Y:$Y, "&lt;="&amp;2012,all_years!$A:$A,Overview_Moving_Averages!$A100)</f>
        <v>0</v>
      </c>
      <c r="G100">
        <f>AVERAGEIFS(all_years!G:G,all_years!$Y:$Y, "&gt;="&amp;2006,all_years!$Y:$Y, "&lt;="&amp;2012,all_years!$A:$A,Overview_Moving_Averages!$A100)</f>
        <v>0</v>
      </c>
      <c r="H100">
        <f>AVERAGEIFS(all_years!H:H,all_years!$Y:$Y, "&gt;="&amp;2006,all_years!$Y:$Y, "&lt;="&amp;2012,all_years!$A:$A,Overview_Moving_Averages!$A100)</f>
        <v>0</v>
      </c>
      <c r="I100">
        <f>AVERAGEIFS(all_years!I:I,all_years!$Y:$Y, "&gt;="&amp;2006,all_years!$Y:$Y, "&lt;="&amp;2012,all_years!$A:$A,Overview_Moving_Averages!$A100)</f>
        <v>212.80714285714288</v>
      </c>
      <c r="J100">
        <f>AVERAGEIFS(all_years!J:J,all_years!$Y:$Y, "&gt;="&amp;2006,all_years!$Y:$Y, "&lt;="&amp;2012,all_years!$A:$A,Overview_Moving_Averages!$A100)</f>
        <v>828.00285714285712</v>
      </c>
      <c r="K100">
        <f>AVERAGEIFS(all_years!K:K,all_years!$Y:$Y, "&gt;="&amp;2006,all_years!$Y:$Y, "&lt;="&amp;2012,all_years!$A:$A,Overview_Moving_Averages!$A100)</f>
        <v>3.5714285714285716</v>
      </c>
      <c r="L100">
        <f>AVERAGEIFS(all_years!L:L,all_years!$Y:$Y, "&gt;="&amp;2006,all_years!$Y:$Y, "&lt;="&amp;2012,all_years!$A:$A,Overview_Moving_Averages!$A100)</f>
        <v>0</v>
      </c>
      <c r="M100">
        <f>AVERAGEIFS(all_years!M:M,all_years!$Y:$Y, "&gt;="&amp;2006,all_years!$Y:$Y, "&lt;="&amp;2012,all_years!$A:$A,Overview_Moving_Averages!$A100)</f>
        <v>4.1428571428571433E-2</v>
      </c>
      <c r="N100">
        <f>AVERAGEIFS(all_years!N:N,all_years!$Y:$Y, "&gt;="&amp;2006,all_years!$Y:$Y, "&lt;="&amp;2012,all_years!$A:$A,Overview_Moving_Averages!$A100)</f>
        <v>0</v>
      </c>
      <c r="O100">
        <f>AVERAGEIFS(all_years!O:O,all_years!$Y:$Y, "&gt;="&amp;2006,all_years!$Y:$Y, "&lt;="&amp;2012,all_years!$A:$A,Overview_Moving_Averages!$A100)</f>
        <v>0</v>
      </c>
      <c r="P100">
        <f>AVERAGEIFS(all_years!P:P,all_years!$Y:$Y, "&gt;="&amp;2006,all_years!$Y:$Y, "&lt;="&amp;2012,all_years!$A:$A,Overview_Moving_Averages!$A100)</f>
        <v>2.3478571428571429</v>
      </c>
      <c r="Q100">
        <f>AVERAGEIFS(all_years!Q:Q,all_years!$Y:$Y, "&gt;="&amp;2006,all_years!$Y:$Y, "&lt;="&amp;2012,all_years!$A:$A,Overview_Moving_Averages!$A100)</f>
        <v>0</v>
      </c>
      <c r="R100">
        <f>AVERAGEIFS(all_years!R:R,all_years!$Y:$Y, "&gt;="&amp;2006,all_years!$Y:$Y, "&lt;="&amp;2012,all_years!$A:$A,Overview_Moving_Averages!$A100)</f>
        <v>0</v>
      </c>
      <c r="S100">
        <f>AVERAGEIFS(all_years!S:S,all_years!$Y:$Y, "&gt;="&amp;2006,all_years!$Y:$Y, "&lt;="&amp;2012,all_years!$A:$A,Overview_Moving_Averages!$A100)</f>
        <v>1.2857142857142858</v>
      </c>
      <c r="T100">
        <f>AVERAGEIFS(all_years!T:T,all_years!$Y:$Y, "&gt;="&amp;2006,all_years!$Y:$Y, "&lt;="&amp;2012,all_years!$A:$A,Overview_Moving_Averages!$A100)</f>
        <v>0</v>
      </c>
      <c r="U100">
        <f>AVERAGEIFS(all_years!U:U,all_years!$Y:$Y, "&gt;="&amp;2006,all_years!$Y:$Y, "&lt;="&amp;2012,all_years!$A:$A,Overview_Moving_Averages!$A100)</f>
        <v>0</v>
      </c>
      <c r="V100">
        <f>AVERAGEIFS(all_years!V:V,all_years!$Y:$Y, "&gt;="&amp;2006,all_years!$Y:$Y, "&lt;="&amp;2012,all_years!$A:$A,Overview_Moving_Averages!$A100)</f>
        <v>0</v>
      </c>
      <c r="W100">
        <f>AVERAGEIFS(all_years!W:W,all_years!$Y:$Y, "&gt;="&amp;2006,all_years!$Y:$Y, "&lt;="&amp;2012,all_years!$A:$A,Overview_Moving_Averages!$A100)</f>
        <v>0</v>
      </c>
      <c r="X100">
        <f>AVERAGEIFS(all_years!X:X,all_years!$Y:$Y, "&gt;="&amp;2006,all_years!$Y:$Y, "&lt;="&amp;2012,all_years!$A:$A,Overview_Moving_Averages!$A100)</f>
        <v>0</v>
      </c>
      <c r="Y100">
        <v>2012</v>
      </c>
    </row>
    <row r="101" spans="1:25" x14ac:dyDescent="0.3">
      <c r="A101" s="1" t="s">
        <v>123</v>
      </c>
      <c r="B101">
        <f>AVERAGEIFS(all_years!B:B,all_years!$Y:$Y, "&gt;="&amp;2006,all_years!$Y:$Y, "&lt;="&amp;2012,all_years!$A:$A,Overview_Moving_Averages!$A101)</f>
        <v>195.75714285714284</v>
      </c>
      <c r="C101">
        <f>AVERAGEIFS(all_years!C:C,all_years!$Y:$Y, "&gt;="&amp;2006,all_years!$Y:$Y, "&lt;="&amp;2012,all_years!$A:$A,Overview_Moving_Averages!$A101)</f>
        <v>0</v>
      </c>
      <c r="D101">
        <f>AVERAGEIFS(all_years!D:D,all_years!$Y:$Y, "&gt;="&amp;2006,all_years!$Y:$Y, "&lt;="&amp;2012,all_years!$A:$A,Overview_Moving_Averages!$A101)</f>
        <v>0</v>
      </c>
      <c r="E101">
        <f>AVERAGEIFS(all_years!E:E,all_years!$Y:$Y, "&gt;="&amp;2006,all_years!$Y:$Y, "&lt;="&amp;2012,all_years!$A:$A,Overview_Moving_Averages!$A101)</f>
        <v>0</v>
      </c>
      <c r="F101">
        <f>AVERAGEIFS(all_years!F:F,all_years!$Y:$Y, "&gt;="&amp;2006,all_years!$Y:$Y, "&lt;="&amp;2012,all_years!$A:$A,Overview_Moving_Averages!$A101)</f>
        <v>1.4285714285714286E-3</v>
      </c>
      <c r="G101">
        <f>AVERAGEIFS(all_years!G:G,all_years!$Y:$Y, "&gt;="&amp;2006,all_years!$Y:$Y, "&lt;="&amp;2012,all_years!$A:$A,Overview_Moving_Averages!$A101)</f>
        <v>0</v>
      </c>
      <c r="H101">
        <f>AVERAGEIFS(all_years!H:H,all_years!$Y:$Y, "&gt;="&amp;2006,all_years!$Y:$Y, "&lt;="&amp;2012,all_years!$A:$A,Overview_Moving_Averages!$A101)</f>
        <v>0</v>
      </c>
      <c r="I101">
        <f>AVERAGEIFS(all_years!I:I,all_years!$Y:$Y, "&gt;="&amp;2006,all_years!$Y:$Y, "&lt;="&amp;2012,all_years!$A:$A,Overview_Moving_Averages!$A101)</f>
        <v>113.39285714285714</v>
      </c>
      <c r="J101">
        <f>AVERAGEIFS(all_years!J:J,all_years!$Y:$Y, "&gt;="&amp;2006,all_years!$Y:$Y, "&lt;="&amp;2012,all_years!$A:$A,Overview_Moving_Averages!$A101)</f>
        <v>59.028571428571425</v>
      </c>
      <c r="K101">
        <f>AVERAGEIFS(all_years!K:K,all_years!$Y:$Y, "&gt;="&amp;2006,all_years!$Y:$Y, "&lt;="&amp;2012,all_years!$A:$A,Overview_Moving_Averages!$A101)</f>
        <v>0</v>
      </c>
      <c r="L101">
        <f>AVERAGEIFS(all_years!L:L,all_years!$Y:$Y, "&gt;="&amp;2006,all_years!$Y:$Y, "&lt;="&amp;2012,all_years!$A:$A,Overview_Moving_Averages!$A101)</f>
        <v>0</v>
      </c>
      <c r="M101">
        <f>AVERAGEIFS(all_years!M:M,all_years!$Y:$Y, "&gt;="&amp;2006,all_years!$Y:$Y, "&lt;="&amp;2012,all_years!$A:$A,Overview_Moving_Averages!$A101)</f>
        <v>62.575714285714291</v>
      </c>
      <c r="N101">
        <f>AVERAGEIFS(all_years!N:N,all_years!$Y:$Y, "&gt;="&amp;2006,all_years!$Y:$Y, "&lt;="&amp;2012,all_years!$A:$A,Overview_Moving_Averages!$A101)</f>
        <v>0</v>
      </c>
      <c r="O101">
        <f>AVERAGEIFS(all_years!O:O,all_years!$Y:$Y, "&gt;="&amp;2006,all_years!$Y:$Y, "&lt;="&amp;2012,all_years!$A:$A,Overview_Moving_Averages!$A101)</f>
        <v>0</v>
      </c>
      <c r="P101">
        <f>AVERAGEIFS(all_years!P:P,all_years!$Y:$Y, "&gt;="&amp;2006,all_years!$Y:$Y, "&lt;="&amp;2012,all_years!$A:$A,Overview_Moving_Averages!$A101)</f>
        <v>0</v>
      </c>
      <c r="Q101">
        <f>AVERAGEIFS(all_years!Q:Q,all_years!$Y:$Y, "&gt;="&amp;2006,all_years!$Y:$Y, "&lt;="&amp;2012,all_years!$A:$A,Overview_Moving_Averages!$A101)</f>
        <v>0</v>
      </c>
      <c r="R101">
        <f>AVERAGEIFS(all_years!R:R,all_years!$Y:$Y, "&gt;="&amp;2006,all_years!$Y:$Y, "&lt;="&amp;2012,all_years!$A:$A,Overview_Moving_Averages!$A101)</f>
        <v>0</v>
      </c>
      <c r="S101">
        <f>AVERAGEIFS(all_years!S:S,all_years!$Y:$Y, "&gt;="&amp;2006,all_years!$Y:$Y, "&lt;="&amp;2012,all_years!$A:$A,Overview_Moving_Averages!$A101)</f>
        <v>0</v>
      </c>
      <c r="T101">
        <f>AVERAGEIFS(all_years!T:T,all_years!$Y:$Y, "&gt;="&amp;2006,all_years!$Y:$Y, "&lt;="&amp;2012,all_years!$A:$A,Overview_Moving_Averages!$A101)</f>
        <v>0</v>
      </c>
      <c r="U101">
        <f>AVERAGEIFS(all_years!U:U,all_years!$Y:$Y, "&gt;="&amp;2006,all_years!$Y:$Y, "&lt;="&amp;2012,all_years!$A:$A,Overview_Moving_Averages!$A101)</f>
        <v>0</v>
      </c>
      <c r="V101">
        <f>AVERAGEIFS(all_years!V:V,all_years!$Y:$Y, "&gt;="&amp;2006,all_years!$Y:$Y, "&lt;="&amp;2012,all_years!$A:$A,Overview_Moving_Averages!$A101)</f>
        <v>0</v>
      </c>
      <c r="W101">
        <f>AVERAGEIFS(all_years!W:W,all_years!$Y:$Y, "&gt;="&amp;2006,all_years!$Y:$Y, "&lt;="&amp;2012,all_years!$A:$A,Overview_Moving_Averages!$A101)</f>
        <v>0</v>
      </c>
      <c r="X101">
        <f>AVERAGEIFS(all_years!X:X,all_years!$Y:$Y, "&gt;="&amp;2006,all_years!$Y:$Y, "&lt;="&amp;2012,all_years!$A:$A,Overview_Moving_Averages!$A101)</f>
        <v>0</v>
      </c>
      <c r="Y101">
        <v>2012</v>
      </c>
    </row>
    <row r="102" spans="1:25" x14ac:dyDescent="0.3">
      <c r="A102" s="1" t="s">
        <v>124</v>
      </c>
      <c r="B102">
        <f>AVERAGEIFS(all_years!B:B,all_years!$Y:$Y, "&gt;="&amp;2006,all_years!$Y:$Y, "&lt;="&amp;2012,all_years!$A:$A,Overview_Moving_Averages!$A102)</f>
        <v>16.971428571428572</v>
      </c>
      <c r="C102">
        <f>AVERAGEIFS(all_years!C:C,all_years!$Y:$Y, "&gt;="&amp;2006,all_years!$Y:$Y, "&lt;="&amp;2012,all_years!$A:$A,Overview_Moving_Averages!$A102)</f>
        <v>0</v>
      </c>
      <c r="D102">
        <f>AVERAGEIFS(all_years!D:D,all_years!$Y:$Y, "&gt;="&amp;2006,all_years!$Y:$Y, "&lt;="&amp;2012,all_years!$A:$A,Overview_Moving_Averages!$A102)</f>
        <v>0</v>
      </c>
      <c r="E102">
        <f>AVERAGEIFS(all_years!E:E,all_years!$Y:$Y, "&gt;="&amp;2006,all_years!$Y:$Y, "&lt;="&amp;2012,all_years!$A:$A,Overview_Moving_Averages!$A102)</f>
        <v>0</v>
      </c>
      <c r="F102">
        <f>AVERAGEIFS(all_years!F:F,all_years!$Y:$Y, "&gt;="&amp;2006,all_years!$Y:$Y, "&lt;="&amp;2012,all_years!$A:$A,Overview_Moving_Averages!$A102)</f>
        <v>0.65714285714285725</v>
      </c>
      <c r="G102">
        <f>AVERAGEIFS(all_years!G:G,all_years!$Y:$Y, "&gt;="&amp;2006,all_years!$Y:$Y, "&lt;="&amp;2012,all_years!$A:$A,Overview_Moving_Averages!$A102)</f>
        <v>0</v>
      </c>
      <c r="H102">
        <f>AVERAGEIFS(all_years!H:H,all_years!$Y:$Y, "&gt;="&amp;2006,all_years!$Y:$Y, "&lt;="&amp;2012,all_years!$A:$A,Overview_Moving_Averages!$A102)</f>
        <v>0</v>
      </c>
      <c r="I102">
        <f>AVERAGEIFS(all_years!I:I,all_years!$Y:$Y, "&gt;="&amp;2006,all_years!$Y:$Y, "&lt;="&amp;2012,all_years!$A:$A,Overview_Moving_Averages!$A102)</f>
        <v>66.037142857142854</v>
      </c>
      <c r="J102">
        <f>AVERAGEIFS(all_years!J:J,all_years!$Y:$Y, "&gt;="&amp;2006,all_years!$Y:$Y, "&lt;="&amp;2012,all_years!$A:$A,Overview_Moving_Averages!$A102)</f>
        <v>56.382857142857134</v>
      </c>
      <c r="K102">
        <f>AVERAGEIFS(all_years!K:K,all_years!$Y:$Y, "&gt;="&amp;2006,all_years!$Y:$Y, "&lt;="&amp;2012,all_years!$A:$A,Overview_Moving_Averages!$A102)</f>
        <v>0</v>
      </c>
      <c r="L102">
        <f>AVERAGEIFS(all_years!L:L,all_years!$Y:$Y, "&gt;="&amp;2006,all_years!$Y:$Y, "&lt;="&amp;2012,all_years!$A:$A,Overview_Moving_Averages!$A102)</f>
        <v>0</v>
      </c>
      <c r="M102">
        <f>AVERAGEIFS(all_years!M:M,all_years!$Y:$Y, "&gt;="&amp;2006,all_years!$Y:$Y, "&lt;="&amp;2012,all_years!$A:$A,Overview_Moving_Averages!$A102)</f>
        <v>30.08285714285714</v>
      </c>
      <c r="N102">
        <f>AVERAGEIFS(all_years!N:N,all_years!$Y:$Y, "&gt;="&amp;2006,all_years!$Y:$Y, "&lt;="&amp;2012,all_years!$A:$A,Overview_Moving_Averages!$A102)</f>
        <v>0</v>
      </c>
      <c r="O102">
        <f>AVERAGEIFS(all_years!O:O,all_years!$Y:$Y, "&gt;="&amp;2006,all_years!$Y:$Y, "&lt;="&amp;2012,all_years!$A:$A,Overview_Moving_Averages!$A102)</f>
        <v>0</v>
      </c>
      <c r="P102">
        <f>AVERAGEIFS(all_years!P:P,all_years!$Y:$Y, "&gt;="&amp;2006,all_years!$Y:$Y, "&lt;="&amp;2012,all_years!$A:$A,Overview_Moving_Averages!$A102)</f>
        <v>0</v>
      </c>
      <c r="Q102">
        <f>AVERAGEIFS(all_years!Q:Q,all_years!$Y:$Y, "&gt;="&amp;2006,all_years!$Y:$Y, "&lt;="&amp;2012,all_years!$A:$A,Overview_Moving_Averages!$A102)</f>
        <v>0</v>
      </c>
      <c r="R102">
        <f>AVERAGEIFS(all_years!R:R,all_years!$Y:$Y, "&gt;="&amp;2006,all_years!$Y:$Y, "&lt;="&amp;2012,all_years!$A:$A,Overview_Moving_Averages!$A102)</f>
        <v>0</v>
      </c>
      <c r="S102">
        <f>AVERAGEIFS(all_years!S:S,all_years!$Y:$Y, "&gt;="&amp;2006,all_years!$Y:$Y, "&lt;="&amp;2012,all_years!$A:$A,Overview_Moving_Averages!$A102)</f>
        <v>0</v>
      </c>
      <c r="T102">
        <f>AVERAGEIFS(all_years!T:T,all_years!$Y:$Y, "&gt;="&amp;2006,all_years!$Y:$Y, "&lt;="&amp;2012,all_years!$A:$A,Overview_Moving_Averages!$A102)</f>
        <v>0</v>
      </c>
      <c r="U102">
        <f>AVERAGEIFS(all_years!U:U,all_years!$Y:$Y, "&gt;="&amp;2006,all_years!$Y:$Y, "&lt;="&amp;2012,all_years!$A:$A,Overview_Moving_Averages!$A102)</f>
        <v>0</v>
      </c>
      <c r="V102">
        <f>AVERAGEIFS(all_years!V:V,all_years!$Y:$Y, "&gt;="&amp;2006,all_years!$Y:$Y, "&lt;="&amp;2012,all_years!$A:$A,Overview_Moving_Averages!$A102)</f>
        <v>0</v>
      </c>
      <c r="W102">
        <f>AVERAGEIFS(all_years!W:W,all_years!$Y:$Y, "&gt;="&amp;2006,all_years!$Y:$Y, "&lt;="&amp;2012,all_years!$A:$A,Overview_Moving_Averages!$A102)</f>
        <v>0</v>
      </c>
      <c r="X102">
        <f>AVERAGEIFS(all_years!X:X,all_years!$Y:$Y, "&gt;="&amp;2006,all_years!$Y:$Y, "&lt;="&amp;2012,all_years!$A:$A,Overview_Moving_Averages!$A102)</f>
        <v>0</v>
      </c>
      <c r="Y102">
        <v>2012</v>
      </c>
    </row>
    <row r="103" spans="1:25" x14ac:dyDescent="0.3">
      <c r="A103" s="1" t="s">
        <v>125</v>
      </c>
      <c r="B103">
        <f>AVERAGEIFS(all_years!B:B,all_years!$Y:$Y, "&gt;="&amp;2006,all_years!$Y:$Y, "&lt;="&amp;2012,all_years!$A:$A,Overview_Moving_Averages!$A103)</f>
        <v>2.3714285714285714</v>
      </c>
      <c r="C103">
        <f>AVERAGEIFS(all_years!C:C,all_years!$Y:$Y, "&gt;="&amp;2006,all_years!$Y:$Y, "&lt;="&amp;2012,all_years!$A:$A,Overview_Moving_Averages!$A103)</f>
        <v>0</v>
      </c>
      <c r="D103">
        <f>AVERAGEIFS(all_years!D:D,all_years!$Y:$Y, "&gt;="&amp;2006,all_years!$Y:$Y, "&lt;="&amp;2012,all_years!$A:$A,Overview_Moving_Averages!$A103)</f>
        <v>0</v>
      </c>
      <c r="E103">
        <f>AVERAGEIFS(all_years!E:E,all_years!$Y:$Y, "&gt;="&amp;2006,all_years!$Y:$Y, "&lt;="&amp;2012,all_years!$A:$A,Overview_Moving_Averages!$A103)</f>
        <v>0</v>
      </c>
      <c r="F103">
        <f>AVERAGEIFS(all_years!F:F,all_years!$Y:$Y, "&gt;="&amp;2006,all_years!$Y:$Y, "&lt;="&amp;2012,all_years!$A:$A,Overview_Moving_Averages!$A103)</f>
        <v>6.3685714285714283</v>
      </c>
      <c r="G103">
        <f>AVERAGEIFS(all_years!G:G,all_years!$Y:$Y, "&gt;="&amp;2006,all_years!$Y:$Y, "&lt;="&amp;2012,all_years!$A:$A,Overview_Moving_Averages!$A103)</f>
        <v>0</v>
      </c>
      <c r="H103">
        <f>AVERAGEIFS(all_years!H:H,all_years!$Y:$Y, "&gt;="&amp;2006,all_years!$Y:$Y, "&lt;="&amp;2012,all_years!$A:$A,Overview_Moving_Averages!$A103)</f>
        <v>0</v>
      </c>
      <c r="I103">
        <f>AVERAGEIFS(all_years!I:I,all_years!$Y:$Y, "&gt;="&amp;2006,all_years!$Y:$Y, "&lt;="&amp;2012,all_years!$A:$A,Overview_Moving_Averages!$A103)</f>
        <v>182.11428571428573</v>
      </c>
      <c r="J103">
        <f>AVERAGEIFS(all_years!J:J,all_years!$Y:$Y, "&gt;="&amp;2006,all_years!$Y:$Y, "&lt;="&amp;2012,all_years!$A:$A,Overview_Moving_Averages!$A103)</f>
        <v>1.4285714285714286E-3</v>
      </c>
      <c r="K103">
        <f>AVERAGEIFS(all_years!K:K,all_years!$Y:$Y, "&gt;="&amp;2006,all_years!$Y:$Y, "&lt;="&amp;2012,all_years!$A:$A,Overview_Moving_Averages!$A103)</f>
        <v>0</v>
      </c>
      <c r="L103">
        <f>AVERAGEIFS(all_years!L:L,all_years!$Y:$Y, "&gt;="&amp;2006,all_years!$Y:$Y, "&lt;="&amp;2012,all_years!$A:$A,Overview_Moving_Averages!$A103)</f>
        <v>0</v>
      </c>
      <c r="M103">
        <f>AVERAGEIFS(all_years!M:M,all_years!$Y:$Y, "&gt;="&amp;2006,all_years!$Y:$Y, "&lt;="&amp;2012,all_years!$A:$A,Overview_Moving_Averages!$A103)</f>
        <v>1.4285714285714286E-3</v>
      </c>
      <c r="N103">
        <f>AVERAGEIFS(all_years!N:N,all_years!$Y:$Y, "&gt;="&amp;2006,all_years!$Y:$Y, "&lt;="&amp;2012,all_years!$A:$A,Overview_Moving_Averages!$A103)</f>
        <v>0</v>
      </c>
      <c r="O103">
        <f>AVERAGEIFS(all_years!O:O,all_years!$Y:$Y, "&gt;="&amp;2006,all_years!$Y:$Y, "&lt;="&amp;2012,all_years!$A:$A,Overview_Moving_Averages!$A103)</f>
        <v>0</v>
      </c>
      <c r="P103">
        <f>AVERAGEIFS(all_years!P:P,all_years!$Y:$Y, "&gt;="&amp;2006,all_years!$Y:$Y, "&lt;="&amp;2012,all_years!$A:$A,Overview_Moving_Averages!$A103)</f>
        <v>0</v>
      </c>
      <c r="Q103">
        <f>AVERAGEIFS(all_years!Q:Q,all_years!$Y:$Y, "&gt;="&amp;2006,all_years!$Y:$Y, "&lt;="&amp;2012,all_years!$A:$A,Overview_Moving_Averages!$A103)</f>
        <v>0</v>
      </c>
      <c r="R103">
        <f>AVERAGEIFS(all_years!R:R,all_years!$Y:$Y, "&gt;="&amp;2006,all_years!$Y:$Y, "&lt;="&amp;2012,all_years!$A:$A,Overview_Moving_Averages!$A103)</f>
        <v>0</v>
      </c>
      <c r="S103">
        <f>AVERAGEIFS(all_years!S:S,all_years!$Y:$Y, "&gt;="&amp;2006,all_years!$Y:$Y, "&lt;="&amp;2012,all_years!$A:$A,Overview_Moving_Averages!$A103)</f>
        <v>0</v>
      </c>
      <c r="T103">
        <f>AVERAGEIFS(all_years!T:T,all_years!$Y:$Y, "&gt;="&amp;2006,all_years!$Y:$Y, "&lt;="&amp;2012,all_years!$A:$A,Overview_Moving_Averages!$A103)</f>
        <v>0</v>
      </c>
      <c r="U103">
        <f>AVERAGEIFS(all_years!U:U,all_years!$Y:$Y, "&gt;="&amp;2006,all_years!$Y:$Y, "&lt;="&amp;2012,all_years!$A:$A,Overview_Moving_Averages!$A103)</f>
        <v>0</v>
      </c>
      <c r="V103">
        <f>AVERAGEIFS(all_years!V:V,all_years!$Y:$Y, "&gt;="&amp;2006,all_years!$Y:$Y, "&lt;="&amp;2012,all_years!$A:$A,Overview_Moving_Averages!$A103)</f>
        <v>67.318571428571431</v>
      </c>
      <c r="W103">
        <f>AVERAGEIFS(all_years!W:W,all_years!$Y:$Y, "&gt;="&amp;2006,all_years!$Y:$Y, "&lt;="&amp;2012,all_years!$A:$A,Overview_Moving_Averages!$A103)</f>
        <v>0</v>
      </c>
      <c r="X103">
        <f>AVERAGEIFS(all_years!X:X,all_years!$Y:$Y, "&gt;="&amp;2006,all_years!$Y:$Y, "&lt;="&amp;2012,all_years!$A:$A,Overview_Moving_Averages!$A103)</f>
        <v>0</v>
      </c>
      <c r="Y103">
        <v>2012</v>
      </c>
    </row>
    <row r="104" spans="1:25" x14ac:dyDescent="0.3">
      <c r="A104" s="1" t="s">
        <v>126</v>
      </c>
      <c r="B104">
        <f>AVERAGEIFS(all_years!B:B,all_years!$Y:$Y, "&gt;="&amp;2006,all_years!$Y:$Y, "&lt;="&amp;2012,all_years!$A:$A,Overview_Moving_Averages!$A104)</f>
        <v>0</v>
      </c>
      <c r="C104">
        <f>AVERAGEIFS(all_years!C:C,all_years!$Y:$Y, "&gt;="&amp;2006,all_years!$Y:$Y, "&lt;="&amp;2012,all_years!$A:$A,Overview_Moving_Averages!$A104)</f>
        <v>1230.527142857143</v>
      </c>
      <c r="D104">
        <f>AVERAGEIFS(all_years!D:D,all_years!$Y:$Y, "&gt;="&amp;2006,all_years!$Y:$Y, "&lt;="&amp;2012,all_years!$A:$A,Overview_Moving_Averages!$A104)</f>
        <v>12.22</v>
      </c>
      <c r="E104">
        <f>AVERAGEIFS(all_years!E:E,all_years!$Y:$Y, "&gt;="&amp;2006,all_years!$Y:$Y, "&lt;="&amp;2012,all_years!$A:$A,Overview_Moving_Averages!$A104)</f>
        <v>0</v>
      </c>
      <c r="F104">
        <f>AVERAGEIFS(all_years!F:F,all_years!$Y:$Y, "&gt;="&amp;2006,all_years!$Y:$Y, "&lt;="&amp;2012,all_years!$A:$A,Overview_Moving_Averages!$A104)</f>
        <v>0.52857142857142858</v>
      </c>
      <c r="G104">
        <f>AVERAGEIFS(all_years!G:G,all_years!$Y:$Y, "&gt;="&amp;2006,all_years!$Y:$Y, "&lt;="&amp;2012,all_years!$A:$A,Overview_Moving_Averages!$A104)</f>
        <v>0</v>
      </c>
      <c r="H104">
        <f>AVERAGEIFS(all_years!H:H,all_years!$Y:$Y, "&gt;="&amp;2006,all_years!$Y:$Y, "&lt;="&amp;2012,all_years!$A:$A,Overview_Moving_Averages!$A104)</f>
        <v>0</v>
      </c>
      <c r="I104">
        <f>AVERAGEIFS(all_years!I:I,all_years!$Y:$Y, "&gt;="&amp;2006,all_years!$Y:$Y, "&lt;="&amp;2012,all_years!$A:$A,Overview_Moving_Averages!$A104)</f>
        <v>0</v>
      </c>
      <c r="J104">
        <f>AVERAGEIFS(all_years!J:J,all_years!$Y:$Y, "&gt;="&amp;2006,all_years!$Y:$Y, "&lt;="&amp;2012,all_years!$A:$A,Overview_Moving_Averages!$A104)</f>
        <v>540.46</v>
      </c>
      <c r="K104">
        <f>AVERAGEIFS(all_years!K:K,all_years!$Y:$Y, "&gt;="&amp;2006,all_years!$Y:$Y, "&lt;="&amp;2012,all_years!$A:$A,Overview_Moving_Averages!$A104)</f>
        <v>0</v>
      </c>
      <c r="L104">
        <f>AVERAGEIFS(all_years!L:L,all_years!$Y:$Y, "&gt;="&amp;2006,all_years!$Y:$Y, "&lt;="&amp;2012,all_years!$A:$A,Overview_Moving_Averages!$A104)</f>
        <v>293.85714285714283</v>
      </c>
      <c r="M104">
        <f>AVERAGEIFS(all_years!M:M,all_years!$Y:$Y, "&gt;="&amp;2006,all_years!$Y:$Y, "&lt;="&amp;2012,all_years!$A:$A,Overview_Moving_Averages!$A104)</f>
        <v>0</v>
      </c>
      <c r="N104">
        <f>AVERAGEIFS(all_years!N:N,all_years!$Y:$Y, "&gt;="&amp;2006,all_years!$Y:$Y, "&lt;="&amp;2012,all_years!$A:$A,Overview_Moving_Averages!$A104)</f>
        <v>0</v>
      </c>
      <c r="O104">
        <f>AVERAGEIFS(all_years!O:O,all_years!$Y:$Y, "&gt;="&amp;2006,all_years!$Y:$Y, "&lt;="&amp;2012,all_years!$A:$A,Overview_Moving_Averages!$A104)</f>
        <v>18</v>
      </c>
      <c r="P104">
        <f>AVERAGEIFS(all_years!P:P,all_years!$Y:$Y, "&gt;="&amp;2006,all_years!$Y:$Y, "&lt;="&amp;2012,all_years!$A:$A,Overview_Moving_Averages!$A104)</f>
        <v>0</v>
      </c>
      <c r="Q104">
        <f>AVERAGEIFS(all_years!Q:Q,all_years!$Y:$Y, "&gt;="&amp;2006,all_years!$Y:$Y, "&lt;="&amp;2012,all_years!$A:$A,Overview_Moving_Averages!$A104)</f>
        <v>0</v>
      </c>
      <c r="R104">
        <f>AVERAGEIFS(all_years!R:R,all_years!$Y:$Y, "&gt;="&amp;2006,all_years!$Y:$Y, "&lt;="&amp;2012,all_years!$A:$A,Overview_Moving_Averages!$A104)</f>
        <v>0</v>
      </c>
      <c r="S104">
        <f>AVERAGEIFS(all_years!S:S,all_years!$Y:$Y, "&gt;="&amp;2006,all_years!$Y:$Y, "&lt;="&amp;2012,all_years!$A:$A,Overview_Moving_Averages!$A104)</f>
        <v>0</v>
      </c>
      <c r="T104">
        <f>AVERAGEIFS(all_years!T:T,all_years!$Y:$Y, "&gt;="&amp;2006,all_years!$Y:$Y, "&lt;="&amp;2012,all_years!$A:$A,Overview_Moving_Averages!$A104)</f>
        <v>86615.002857142856</v>
      </c>
      <c r="U104">
        <f>AVERAGEIFS(all_years!U:U,all_years!$Y:$Y, "&gt;="&amp;2006,all_years!$Y:$Y, "&lt;="&amp;2012,all_years!$A:$A,Overview_Moving_Averages!$A104)</f>
        <v>0</v>
      </c>
      <c r="V104">
        <f>AVERAGEIFS(all_years!V:V,all_years!$Y:$Y, "&gt;="&amp;2006,all_years!$Y:$Y, "&lt;="&amp;2012,all_years!$A:$A,Overview_Moving_Averages!$A104)</f>
        <v>18.584285714285716</v>
      </c>
      <c r="W104">
        <f>AVERAGEIFS(all_years!W:W,all_years!$Y:$Y, "&gt;="&amp;2006,all_years!$Y:$Y, "&lt;="&amp;2012,all_years!$A:$A,Overview_Moving_Averages!$A104)</f>
        <v>0</v>
      </c>
      <c r="X104">
        <f>AVERAGEIFS(all_years!X:X,all_years!$Y:$Y, "&gt;="&amp;2006,all_years!$Y:$Y, "&lt;="&amp;2012,all_years!$A:$A,Overview_Moving_Averages!$A104)</f>
        <v>0</v>
      </c>
      <c r="Y104">
        <v>2012</v>
      </c>
    </row>
    <row r="105" spans="1:25" x14ac:dyDescent="0.3">
      <c r="A105" s="1" t="s">
        <v>127</v>
      </c>
      <c r="B105">
        <f>AVERAGEIFS(all_years!B:B,all_years!$Y:$Y, "&gt;="&amp;2006,all_years!$Y:$Y, "&lt;="&amp;2012,all_years!$A:$A,Overview_Moving_Averages!$A105)</f>
        <v>12.26</v>
      </c>
      <c r="C105">
        <f>AVERAGEIFS(all_years!C:C,all_years!$Y:$Y, "&gt;="&amp;2006,all_years!$Y:$Y, "&lt;="&amp;2012,all_years!$A:$A,Overview_Moving_Averages!$A105)</f>
        <v>11117.337142857143</v>
      </c>
      <c r="D105">
        <f>AVERAGEIFS(all_years!D:D,all_years!$Y:$Y, "&gt;="&amp;2006,all_years!$Y:$Y, "&lt;="&amp;2012,all_years!$A:$A,Overview_Moving_Averages!$A105)</f>
        <v>4005.537142857143</v>
      </c>
      <c r="E105">
        <f>AVERAGEIFS(all_years!E:E,all_years!$Y:$Y, "&gt;="&amp;2006,all_years!$Y:$Y, "&lt;="&amp;2012,all_years!$A:$A,Overview_Moving_Averages!$A105)</f>
        <v>0</v>
      </c>
      <c r="F105">
        <f>AVERAGEIFS(all_years!F:F,all_years!$Y:$Y, "&gt;="&amp;2006,all_years!$Y:$Y, "&lt;="&amp;2012,all_years!$A:$A,Overview_Moving_Averages!$A105)</f>
        <v>9.0857142857142854</v>
      </c>
      <c r="G105">
        <f>AVERAGEIFS(all_years!G:G,all_years!$Y:$Y, "&gt;="&amp;2006,all_years!$Y:$Y, "&lt;="&amp;2012,all_years!$A:$A,Overview_Moving_Averages!$A105)</f>
        <v>0</v>
      </c>
      <c r="H105">
        <f>AVERAGEIFS(all_years!H:H,all_years!$Y:$Y, "&gt;="&amp;2006,all_years!$Y:$Y, "&lt;="&amp;2012,all_years!$A:$A,Overview_Moving_Averages!$A105)</f>
        <v>198.42857142857142</v>
      </c>
      <c r="I105">
        <f>AVERAGEIFS(all_years!I:I,all_years!$Y:$Y, "&gt;="&amp;2006,all_years!$Y:$Y, "&lt;="&amp;2012,all_years!$A:$A,Overview_Moving_Averages!$A105)</f>
        <v>14063.657142857144</v>
      </c>
      <c r="J105">
        <f>AVERAGEIFS(all_years!J:J,all_years!$Y:$Y, "&gt;="&amp;2006,all_years!$Y:$Y, "&lt;="&amp;2012,all_years!$A:$A,Overview_Moving_Averages!$A105)</f>
        <v>13536.925714285713</v>
      </c>
      <c r="K105">
        <f>AVERAGEIFS(all_years!K:K,all_years!$Y:$Y, "&gt;="&amp;2006,all_years!$Y:$Y, "&lt;="&amp;2012,all_years!$A:$A,Overview_Moving_Averages!$A105)</f>
        <v>0</v>
      </c>
      <c r="L105">
        <f>AVERAGEIFS(all_years!L:L,all_years!$Y:$Y, "&gt;="&amp;2006,all_years!$Y:$Y, "&lt;="&amp;2012,all_years!$A:$A,Overview_Moving_Averages!$A105)</f>
        <v>0</v>
      </c>
      <c r="M105">
        <f>AVERAGEIFS(all_years!M:M,all_years!$Y:$Y, "&gt;="&amp;2006,all_years!$Y:$Y, "&lt;="&amp;2012,all_years!$A:$A,Overview_Moving_Averages!$A105)</f>
        <v>255.63428571428571</v>
      </c>
      <c r="N105">
        <f>AVERAGEIFS(all_years!N:N,all_years!$Y:$Y, "&gt;="&amp;2006,all_years!$Y:$Y, "&lt;="&amp;2012,all_years!$A:$A,Overview_Moving_Averages!$A105)</f>
        <v>0</v>
      </c>
      <c r="O105">
        <f>AVERAGEIFS(all_years!O:O,all_years!$Y:$Y, "&gt;="&amp;2006,all_years!$Y:$Y, "&lt;="&amp;2012,all_years!$A:$A,Overview_Moving_Averages!$A105)</f>
        <v>0</v>
      </c>
      <c r="P105">
        <f>AVERAGEIFS(all_years!P:P,all_years!$Y:$Y, "&gt;="&amp;2006,all_years!$Y:$Y, "&lt;="&amp;2012,all_years!$A:$A,Overview_Moving_Averages!$A105)</f>
        <v>0</v>
      </c>
      <c r="Q105">
        <f>AVERAGEIFS(all_years!Q:Q,all_years!$Y:$Y, "&gt;="&amp;2006,all_years!$Y:$Y, "&lt;="&amp;2012,all_years!$A:$A,Overview_Moving_Averages!$A105)</f>
        <v>0</v>
      </c>
      <c r="R105">
        <f>AVERAGEIFS(all_years!R:R,all_years!$Y:$Y, "&gt;="&amp;2006,all_years!$Y:$Y, "&lt;="&amp;2012,all_years!$A:$A,Overview_Moving_Averages!$A105)</f>
        <v>0</v>
      </c>
      <c r="S105">
        <f>AVERAGEIFS(all_years!S:S,all_years!$Y:$Y, "&gt;="&amp;2006,all_years!$Y:$Y, "&lt;="&amp;2012,all_years!$A:$A,Overview_Moving_Averages!$A105)</f>
        <v>21.571428571428573</v>
      </c>
      <c r="T105">
        <f>AVERAGEIFS(all_years!T:T,all_years!$Y:$Y, "&gt;="&amp;2006,all_years!$Y:$Y, "&lt;="&amp;2012,all_years!$A:$A,Overview_Moving_Averages!$A105)</f>
        <v>50454.372857142866</v>
      </c>
      <c r="U105">
        <f>AVERAGEIFS(all_years!U:U,all_years!$Y:$Y, "&gt;="&amp;2006,all_years!$Y:$Y, "&lt;="&amp;2012,all_years!$A:$A,Overview_Moving_Averages!$A105)</f>
        <v>871.59857142857152</v>
      </c>
      <c r="V105">
        <f>AVERAGEIFS(all_years!V:V,all_years!$Y:$Y, "&gt;="&amp;2006,all_years!$Y:$Y, "&lt;="&amp;2012,all_years!$A:$A,Overview_Moving_Averages!$A105)</f>
        <v>22.214285714285715</v>
      </c>
      <c r="W105">
        <f>AVERAGEIFS(all_years!W:W,all_years!$Y:$Y, "&gt;="&amp;2006,all_years!$Y:$Y, "&lt;="&amp;2012,all_years!$A:$A,Overview_Moving_Averages!$A105)</f>
        <v>3.7142857142857144</v>
      </c>
      <c r="X105">
        <f>AVERAGEIFS(all_years!X:X,all_years!$Y:$Y, "&gt;="&amp;2006,all_years!$Y:$Y, "&lt;="&amp;2012,all_years!$A:$A,Overview_Moving_Averages!$A105)</f>
        <v>887.14285714285722</v>
      </c>
      <c r="Y105">
        <v>2012</v>
      </c>
    </row>
    <row r="106" spans="1:25" x14ac:dyDescent="0.3">
      <c r="A106" s="1" t="s">
        <v>128</v>
      </c>
      <c r="B106">
        <f>AVERAGEIFS(all_years!B:B,all_years!$Y:$Y, "&gt;="&amp;2006,all_years!$Y:$Y, "&lt;="&amp;2012,all_years!$A:$A,Overview_Moving_Averages!$A106)</f>
        <v>0</v>
      </c>
      <c r="C106">
        <f>AVERAGEIFS(all_years!C:C,all_years!$Y:$Y, "&gt;="&amp;2006,all_years!$Y:$Y, "&lt;="&amp;2012,all_years!$A:$A,Overview_Moving_Averages!$A106)</f>
        <v>0</v>
      </c>
      <c r="D106">
        <f>AVERAGEIFS(all_years!D:D,all_years!$Y:$Y, "&gt;="&amp;2006,all_years!$Y:$Y, "&lt;="&amp;2012,all_years!$A:$A,Overview_Moving_Averages!$A106)</f>
        <v>0</v>
      </c>
      <c r="E106">
        <f>AVERAGEIFS(all_years!E:E,all_years!$Y:$Y, "&gt;="&amp;2006,all_years!$Y:$Y, "&lt;="&amp;2012,all_years!$A:$A,Overview_Moving_Averages!$A106)</f>
        <v>0</v>
      </c>
      <c r="F106">
        <f>AVERAGEIFS(all_years!F:F,all_years!$Y:$Y, "&gt;="&amp;2006,all_years!$Y:$Y, "&lt;="&amp;2012,all_years!$A:$A,Overview_Moving_Averages!$A106)</f>
        <v>0</v>
      </c>
      <c r="G106">
        <f>AVERAGEIFS(all_years!G:G,all_years!$Y:$Y, "&gt;="&amp;2006,all_years!$Y:$Y, "&lt;="&amp;2012,all_years!$A:$A,Overview_Moving_Averages!$A106)</f>
        <v>0</v>
      </c>
      <c r="H106">
        <f>AVERAGEIFS(all_years!H:H,all_years!$Y:$Y, "&gt;="&amp;2006,all_years!$Y:$Y, "&lt;="&amp;2012,all_years!$A:$A,Overview_Moving_Averages!$A106)</f>
        <v>0</v>
      </c>
      <c r="I106">
        <f>AVERAGEIFS(all_years!I:I,all_years!$Y:$Y, "&gt;="&amp;2006,all_years!$Y:$Y, "&lt;="&amp;2012,all_years!$A:$A,Overview_Moving_Averages!$A106)</f>
        <v>0</v>
      </c>
      <c r="J106">
        <f>AVERAGEIFS(all_years!J:J,all_years!$Y:$Y, "&gt;="&amp;2006,all_years!$Y:$Y, "&lt;="&amp;2012,all_years!$A:$A,Overview_Moving_Averages!$A106)</f>
        <v>4.3142857142857141</v>
      </c>
      <c r="K106">
        <f>AVERAGEIFS(all_years!K:K,all_years!$Y:$Y, "&gt;="&amp;2006,all_years!$Y:$Y, "&lt;="&amp;2012,all_years!$A:$A,Overview_Moving_Averages!$A106)</f>
        <v>0</v>
      </c>
      <c r="L106">
        <f>AVERAGEIFS(all_years!L:L,all_years!$Y:$Y, "&gt;="&amp;2006,all_years!$Y:$Y, "&lt;="&amp;2012,all_years!$A:$A,Overview_Moving_Averages!$A106)</f>
        <v>0</v>
      </c>
      <c r="M106">
        <f>AVERAGEIFS(all_years!M:M,all_years!$Y:$Y, "&gt;="&amp;2006,all_years!$Y:$Y, "&lt;="&amp;2012,all_years!$A:$A,Overview_Moving_Averages!$A106)</f>
        <v>0</v>
      </c>
      <c r="N106">
        <f>AVERAGEIFS(all_years!N:N,all_years!$Y:$Y, "&gt;="&amp;2006,all_years!$Y:$Y, "&lt;="&amp;2012,all_years!$A:$A,Overview_Moving_Averages!$A106)</f>
        <v>0</v>
      </c>
      <c r="O106">
        <f>AVERAGEIFS(all_years!O:O,all_years!$Y:$Y, "&gt;="&amp;2006,all_years!$Y:$Y, "&lt;="&amp;2012,all_years!$A:$A,Overview_Moving_Averages!$A106)</f>
        <v>7264.7142857142853</v>
      </c>
      <c r="P106">
        <f>AVERAGEIFS(all_years!P:P,all_years!$Y:$Y, "&gt;="&amp;2006,all_years!$Y:$Y, "&lt;="&amp;2012,all_years!$A:$A,Overview_Moving_Averages!$A106)</f>
        <v>0</v>
      </c>
      <c r="Q106">
        <f>AVERAGEIFS(all_years!Q:Q,all_years!$Y:$Y, "&gt;="&amp;2006,all_years!$Y:$Y, "&lt;="&amp;2012,all_years!$A:$A,Overview_Moving_Averages!$A106)</f>
        <v>0</v>
      </c>
      <c r="R106">
        <f>AVERAGEIFS(all_years!R:R,all_years!$Y:$Y, "&gt;="&amp;2006,all_years!$Y:$Y, "&lt;="&amp;2012,all_years!$A:$A,Overview_Moving_Averages!$A106)</f>
        <v>0</v>
      </c>
      <c r="S106">
        <f>AVERAGEIFS(all_years!S:S,all_years!$Y:$Y, "&gt;="&amp;2006,all_years!$Y:$Y, "&lt;="&amp;2012,all_years!$A:$A,Overview_Moving_Averages!$A106)</f>
        <v>0</v>
      </c>
      <c r="T106">
        <f>AVERAGEIFS(all_years!T:T,all_years!$Y:$Y, "&gt;="&amp;2006,all_years!$Y:$Y, "&lt;="&amp;2012,all_years!$A:$A,Overview_Moving_Averages!$A106)</f>
        <v>1.2071428571428571</v>
      </c>
      <c r="U106">
        <f>AVERAGEIFS(all_years!U:U,all_years!$Y:$Y, "&gt;="&amp;2006,all_years!$Y:$Y, "&lt;="&amp;2012,all_years!$A:$A,Overview_Moving_Averages!$A106)</f>
        <v>0</v>
      </c>
      <c r="V106">
        <f>AVERAGEIFS(all_years!V:V,all_years!$Y:$Y, "&gt;="&amp;2006,all_years!$Y:$Y, "&lt;="&amp;2012,all_years!$A:$A,Overview_Moving_Averages!$A106)</f>
        <v>0</v>
      </c>
      <c r="W106">
        <f>AVERAGEIFS(all_years!W:W,all_years!$Y:$Y, "&gt;="&amp;2006,all_years!$Y:$Y, "&lt;="&amp;2012,all_years!$A:$A,Overview_Moving_Averages!$A106)</f>
        <v>0</v>
      </c>
      <c r="X106">
        <f>AVERAGEIFS(all_years!X:X,all_years!$Y:$Y, "&gt;="&amp;2006,all_years!$Y:$Y, "&lt;="&amp;2012,all_years!$A:$A,Overview_Moving_Averages!$A106)</f>
        <v>0</v>
      </c>
      <c r="Y106">
        <v>2012</v>
      </c>
    </row>
    <row r="107" spans="1:25" x14ac:dyDescent="0.3">
      <c r="A107" s="1" t="s">
        <v>129</v>
      </c>
      <c r="B107">
        <f>AVERAGEIFS(all_years!B:B,all_years!$Y:$Y, "&gt;="&amp;2006,all_years!$Y:$Y, "&lt;="&amp;2012,all_years!$A:$A,Overview_Moving_Averages!$A107)</f>
        <v>0</v>
      </c>
      <c r="C107">
        <f>AVERAGEIFS(all_years!C:C,all_years!$Y:$Y, "&gt;="&amp;2006,all_years!$Y:$Y, "&lt;="&amp;2012,all_years!$A:$A,Overview_Moving_Averages!$A107)</f>
        <v>0.48571428571428571</v>
      </c>
      <c r="D107">
        <f>AVERAGEIFS(all_years!D:D,all_years!$Y:$Y, "&gt;="&amp;2006,all_years!$Y:$Y, "&lt;="&amp;2012,all_years!$A:$A,Overview_Moving_Averages!$A107)</f>
        <v>4.8571428571428568</v>
      </c>
      <c r="E107">
        <f>AVERAGEIFS(all_years!E:E,all_years!$Y:$Y, "&gt;="&amp;2006,all_years!$Y:$Y, "&lt;="&amp;2012,all_years!$A:$A,Overview_Moving_Averages!$A107)</f>
        <v>0</v>
      </c>
      <c r="F107">
        <f>AVERAGEIFS(all_years!F:F,all_years!$Y:$Y, "&gt;="&amp;2006,all_years!$Y:$Y, "&lt;="&amp;2012,all_years!$A:$A,Overview_Moving_Averages!$A107)</f>
        <v>0</v>
      </c>
      <c r="G107">
        <f>AVERAGEIFS(all_years!G:G,all_years!$Y:$Y, "&gt;="&amp;2006,all_years!$Y:$Y, "&lt;="&amp;2012,all_years!$A:$A,Overview_Moving_Averages!$A107)</f>
        <v>0</v>
      </c>
      <c r="H107">
        <f>AVERAGEIFS(all_years!H:H,all_years!$Y:$Y, "&gt;="&amp;2006,all_years!$Y:$Y, "&lt;="&amp;2012,all_years!$A:$A,Overview_Moving_Averages!$A107)</f>
        <v>4073.1428571428573</v>
      </c>
      <c r="I107">
        <f>AVERAGEIFS(all_years!I:I,all_years!$Y:$Y, "&gt;="&amp;2006,all_years!$Y:$Y, "&lt;="&amp;2012,all_years!$A:$A,Overview_Moving_Averages!$A107)</f>
        <v>0</v>
      </c>
      <c r="J107">
        <f>AVERAGEIFS(all_years!J:J,all_years!$Y:$Y, "&gt;="&amp;2006,all_years!$Y:$Y, "&lt;="&amp;2012,all_years!$A:$A,Overview_Moving_Averages!$A107)</f>
        <v>317.32857142857137</v>
      </c>
      <c r="K107">
        <f>AVERAGEIFS(all_years!K:K,all_years!$Y:$Y, "&gt;="&amp;2006,all_years!$Y:$Y, "&lt;="&amp;2012,all_years!$A:$A,Overview_Moving_Averages!$A107)</f>
        <v>0</v>
      </c>
      <c r="L107">
        <f>AVERAGEIFS(all_years!L:L,all_years!$Y:$Y, "&gt;="&amp;2006,all_years!$Y:$Y, "&lt;="&amp;2012,all_years!$A:$A,Overview_Moving_Averages!$A107)</f>
        <v>0.14285714285714285</v>
      </c>
      <c r="M107">
        <f>AVERAGEIFS(all_years!M:M,all_years!$Y:$Y, "&gt;="&amp;2006,all_years!$Y:$Y, "&lt;="&amp;2012,all_years!$A:$A,Overview_Moving_Averages!$A107)</f>
        <v>0</v>
      </c>
      <c r="N107">
        <f>AVERAGEIFS(all_years!N:N,all_years!$Y:$Y, "&gt;="&amp;2006,all_years!$Y:$Y, "&lt;="&amp;2012,all_years!$A:$A,Overview_Moving_Averages!$A107)</f>
        <v>0</v>
      </c>
      <c r="O107">
        <f>AVERAGEIFS(all_years!O:O,all_years!$Y:$Y, "&gt;="&amp;2006,all_years!$Y:$Y, "&lt;="&amp;2012,all_years!$A:$A,Overview_Moving_Averages!$A107)</f>
        <v>0</v>
      </c>
      <c r="P107">
        <f>AVERAGEIFS(all_years!P:P,all_years!$Y:$Y, "&gt;="&amp;2006,all_years!$Y:$Y, "&lt;="&amp;2012,all_years!$A:$A,Overview_Moving_Averages!$A107)</f>
        <v>0</v>
      </c>
      <c r="Q107">
        <f>AVERAGEIFS(all_years!Q:Q,all_years!$Y:$Y, "&gt;="&amp;2006,all_years!$Y:$Y, "&lt;="&amp;2012,all_years!$A:$A,Overview_Moving_Averages!$A107)</f>
        <v>0</v>
      </c>
      <c r="R107">
        <f>AVERAGEIFS(all_years!R:R,all_years!$Y:$Y, "&gt;="&amp;2006,all_years!$Y:$Y, "&lt;="&amp;2012,all_years!$A:$A,Overview_Moving_Averages!$A107)</f>
        <v>0</v>
      </c>
      <c r="S107">
        <f>AVERAGEIFS(all_years!S:S,all_years!$Y:$Y, "&gt;="&amp;2006,all_years!$Y:$Y, "&lt;="&amp;2012,all_years!$A:$A,Overview_Moving_Averages!$A107)</f>
        <v>0</v>
      </c>
      <c r="T107">
        <f>AVERAGEIFS(all_years!T:T,all_years!$Y:$Y, "&gt;="&amp;2006,all_years!$Y:$Y, "&lt;="&amp;2012,all_years!$A:$A,Overview_Moving_Averages!$A107)</f>
        <v>10.221428571428572</v>
      </c>
      <c r="U107">
        <f>AVERAGEIFS(all_years!U:U,all_years!$Y:$Y, "&gt;="&amp;2006,all_years!$Y:$Y, "&lt;="&amp;2012,all_years!$A:$A,Overview_Moving_Averages!$A107)</f>
        <v>0</v>
      </c>
      <c r="V107">
        <f>AVERAGEIFS(all_years!V:V,all_years!$Y:$Y, "&gt;="&amp;2006,all_years!$Y:$Y, "&lt;="&amp;2012,all_years!$A:$A,Overview_Moving_Averages!$A107)</f>
        <v>0</v>
      </c>
      <c r="W107">
        <f>AVERAGEIFS(all_years!W:W,all_years!$Y:$Y, "&gt;="&amp;2006,all_years!$Y:$Y, "&lt;="&amp;2012,all_years!$A:$A,Overview_Moving_Averages!$A107)</f>
        <v>2695.5714285714284</v>
      </c>
      <c r="X107">
        <f>AVERAGEIFS(all_years!X:X,all_years!$Y:$Y, "&gt;="&amp;2006,all_years!$Y:$Y, "&lt;="&amp;2012,all_years!$A:$A,Overview_Moving_Averages!$A107)</f>
        <v>0</v>
      </c>
      <c r="Y107">
        <v>2012</v>
      </c>
    </row>
    <row r="108" spans="1:25" x14ac:dyDescent="0.3">
      <c r="A108" s="1" t="s">
        <v>130</v>
      </c>
      <c r="B108">
        <f>AVERAGEIFS(all_years!B:B,all_years!$Y:$Y, "&gt;="&amp;2006,all_years!$Y:$Y, "&lt;="&amp;2012,all_years!$A:$A,Overview_Moving_Averages!$A108)</f>
        <v>14.742857142857144</v>
      </c>
      <c r="C108">
        <f>AVERAGEIFS(all_years!C:C,all_years!$Y:$Y, "&gt;="&amp;2006,all_years!$Y:$Y, "&lt;="&amp;2012,all_years!$A:$A,Overview_Moving_Averages!$A108)</f>
        <v>96.412857142857135</v>
      </c>
      <c r="D108">
        <f>AVERAGEIFS(all_years!D:D,all_years!$Y:$Y, "&gt;="&amp;2006,all_years!$Y:$Y, "&lt;="&amp;2012,all_years!$A:$A,Overview_Moving_Averages!$A108)</f>
        <v>143.87571428571428</v>
      </c>
      <c r="E108">
        <f>AVERAGEIFS(all_years!E:E,all_years!$Y:$Y, "&gt;="&amp;2006,all_years!$Y:$Y, "&lt;="&amp;2012,all_years!$A:$A,Overview_Moving_Averages!$A108)</f>
        <v>0</v>
      </c>
      <c r="F108">
        <f>AVERAGEIFS(all_years!F:F,all_years!$Y:$Y, "&gt;="&amp;2006,all_years!$Y:$Y, "&lt;="&amp;2012,all_years!$A:$A,Overview_Moving_Averages!$A108)</f>
        <v>0</v>
      </c>
      <c r="G108">
        <f>AVERAGEIFS(all_years!G:G,all_years!$Y:$Y, "&gt;="&amp;2006,all_years!$Y:$Y, "&lt;="&amp;2012,all_years!$A:$A,Overview_Moving_Averages!$A108)</f>
        <v>0</v>
      </c>
      <c r="H108">
        <f>AVERAGEIFS(all_years!H:H,all_years!$Y:$Y, "&gt;="&amp;2006,all_years!$Y:$Y, "&lt;="&amp;2012,all_years!$A:$A,Overview_Moving_Averages!$A108)</f>
        <v>0.42857142857142855</v>
      </c>
      <c r="I108">
        <f>AVERAGEIFS(all_years!I:I,all_years!$Y:$Y, "&gt;="&amp;2006,all_years!$Y:$Y, "&lt;="&amp;2012,all_years!$A:$A,Overview_Moving_Averages!$A108)</f>
        <v>41.837142857142851</v>
      </c>
      <c r="J108">
        <f>AVERAGEIFS(all_years!J:J,all_years!$Y:$Y, "&gt;="&amp;2006,all_years!$Y:$Y, "&lt;="&amp;2012,all_years!$A:$A,Overview_Moving_Averages!$A108)</f>
        <v>660.00142857142862</v>
      </c>
      <c r="K108">
        <f>AVERAGEIFS(all_years!K:K,all_years!$Y:$Y, "&gt;="&amp;2006,all_years!$Y:$Y, "&lt;="&amp;2012,all_years!$A:$A,Overview_Moving_Averages!$A108)</f>
        <v>0</v>
      </c>
      <c r="L108">
        <f>AVERAGEIFS(all_years!L:L,all_years!$Y:$Y, "&gt;="&amp;2006,all_years!$Y:$Y, "&lt;="&amp;2012,all_years!$A:$A,Overview_Moving_Averages!$A108)</f>
        <v>0</v>
      </c>
      <c r="M108">
        <f>AVERAGEIFS(all_years!M:M,all_years!$Y:$Y, "&gt;="&amp;2006,all_years!$Y:$Y, "&lt;="&amp;2012,all_years!$A:$A,Overview_Moving_Averages!$A108)</f>
        <v>0</v>
      </c>
      <c r="N108">
        <f>AVERAGEIFS(all_years!N:N,all_years!$Y:$Y, "&gt;="&amp;2006,all_years!$Y:$Y, "&lt;="&amp;2012,all_years!$A:$A,Overview_Moving_Averages!$A108)</f>
        <v>0</v>
      </c>
      <c r="O108">
        <f>AVERAGEIFS(all_years!O:O,all_years!$Y:$Y, "&gt;="&amp;2006,all_years!$Y:$Y, "&lt;="&amp;2012,all_years!$A:$A,Overview_Moving_Averages!$A108)</f>
        <v>0</v>
      </c>
      <c r="P108">
        <f>AVERAGEIFS(all_years!P:P,all_years!$Y:$Y, "&gt;="&amp;2006,all_years!$Y:$Y, "&lt;="&amp;2012,all_years!$A:$A,Overview_Moving_Averages!$A108)</f>
        <v>0</v>
      </c>
      <c r="Q108">
        <f>AVERAGEIFS(all_years!Q:Q,all_years!$Y:$Y, "&gt;="&amp;2006,all_years!$Y:$Y, "&lt;="&amp;2012,all_years!$A:$A,Overview_Moving_Averages!$A108)</f>
        <v>0</v>
      </c>
      <c r="R108">
        <f>AVERAGEIFS(all_years!R:R,all_years!$Y:$Y, "&gt;="&amp;2006,all_years!$Y:$Y, "&lt;="&amp;2012,all_years!$A:$A,Overview_Moving_Averages!$A108)</f>
        <v>0</v>
      </c>
      <c r="S108">
        <f>AVERAGEIFS(all_years!S:S,all_years!$Y:$Y, "&gt;="&amp;2006,all_years!$Y:$Y, "&lt;="&amp;2012,all_years!$A:$A,Overview_Moving_Averages!$A108)</f>
        <v>0.8571428571428571</v>
      </c>
      <c r="T108">
        <f>AVERAGEIFS(all_years!T:T,all_years!$Y:$Y, "&gt;="&amp;2006,all_years!$Y:$Y, "&lt;="&amp;2012,all_years!$A:$A,Overview_Moving_Averages!$A108)</f>
        <v>634.81285714285718</v>
      </c>
      <c r="U108">
        <f>AVERAGEIFS(all_years!U:U,all_years!$Y:$Y, "&gt;="&amp;2006,all_years!$Y:$Y, "&lt;="&amp;2012,all_years!$A:$A,Overview_Moving_Averages!$A108)</f>
        <v>0</v>
      </c>
      <c r="V108">
        <f>AVERAGEIFS(all_years!V:V,all_years!$Y:$Y, "&gt;="&amp;2006,all_years!$Y:$Y, "&lt;="&amp;2012,all_years!$A:$A,Overview_Moving_Averages!$A108)</f>
        <v>0</v>
      </c>
      <c r="W108">
        <f>AVERAGEIFS(all_years!W:W,all_years!$Y:$Y, "&gt;="&amp;2006,all_years!$Y:$Y, "&lt;="&amp;2012,all_years!$A:$A,Overview_Moving_Averages!$A108)</f>
        <v>0</v>
      </c>
      <c r="X108">
        <f>AVERAGEIFS(all_years!X:X,all_years!$Y:$Y, "&gt;="&amp;2006,all_years!$Y:$Y, "&lt;="&amp;2012,all_years!$A:$A,Overview_Moving_Averages!$A108)</f>
        <v>34.442857142857143</v>
      </c>
      <c r="Y108">
        <v>2012</v>
      </c>
    </row>
    <row r="109" spans="1:25" x14ac:dyDescent="0.3">
      <c r="A109" s="1" t="s">
        <v>131</v>
      </c>
      <c r="B109">
        <f>AVERAGEIFS(all_years!B:B,all_years!$Y:$Y, "&gt;="&amp;2006,all_years!$Y:$Y, "&lt;="&amp;2012,all_years!$A:$A,Overview_Moving_Averages!$A109)</f>
        <v>56.842857142857142</v>
      </c>
      <c r="C109">
        <f>AVERAGEIFS(all_years!C:C,all_years!$Y:$Y, "&gt;="&amp;2006,all_years!$Y:$Y, "&lt;="&amp;2012,all_years!$A:$A,Overview_Moving_Averages!$A109)</f>
        <v>2.8571428571428574E-2</v>
      </c>
      <c r="D109">
        <f>AVERAGEIFS(all_years!D:D,all_years!$Y:$Y, "&gt;="&amp;2006,all_years!$Y:$Y, "&lt;="&amp;2012,all_years!$A:$A,Overview_Moving_Averages!$A109)</f>
        <v>0</v>
      </c>
      <c r="E109">
        <f>AVERAGEIFS(all_years!E:E,all_years!$Y:$Y, "&gt;="&amp;2006,all_years!$Y:$Y, "&lt;="&amp;2012,all_years!$A:$A,Overview_Moving_Averages!$A109)</f>
        <v>0</v>
      </c>
      <c r="F109">
        <f>AVERAGEIFS(all_years!F:F,all_years!$Y:$Y, "&gt;="&amp;2006,all_years!$Y:$Y, "&lt;="&amp;2012,all_years!$A:$A,Overview_Moving_Averages!$A109)</f>
        <v>3.4885714285714284</v>
      </c>
      <c r="G109">
        <f>AVERAGEIFS(all_years!G:G,all_years!$Y:$Y, "&gt;="&amp;2006,all_years!$Y:$Y, "&lt;="&amp;2012,all_years!$A:$A,Overview_Moving_Averages!$A109)</f>
        <v>0</v>
      </c>
      <c r="H109">
        <f>AVERAGEIFS(all_years!H:H,all_years!$Y:$Y, "&gt;="&amp;2006,all_years!$Y:$Y, "&lt;="&amp;2012,all_years!$A:$A,Overview_Moving_Averages!$A109)</f>
        <v>0</v>
      </c>
      <c r="I109">
        <f>AVERAGEIFS(all_years!I:I,all_years!$Y:$Y, "&gt;="&amp;2006,all_years!$Y:$Y, "&lt;="&amp;2012,all_years!$A:$A,Overview_Moving_Averages!$A109)</f>
        <v>1770.0014285714285</v>
      </c>
      <c r="J109">
        <f>AVERAGEIFS(all_years!J:J,all_years!$Y:$Y, "&gt;="&amp;2006,all_years!$Y:$Y, "&lt;="&amp;2012,all_years!$A:$A,Overview_Moving_Averages!$A109)</f>
        <v>1574.7285714285715</v>
      </c>
      <c r="K109">
        <f>AVERAGEIFS(all_years!K:K,all_years!$Y:$Y, "&gt;="&amp;2006,all_years!$Y:$Y, "&lt;="&amp;2012,all_years!$A:$A,Overview_Moving_Averages!$A109)</f>
        <v>69.571428571428569</v>
      </c>
      <c r="L109">
        <f>AVERAGEIFS(all_years!L:L,all_years!$Y:$Y, "&gt;="&amp;2006,all_years!$Y:$Y, "&lt;="&amp;2012,all_years!$A:$A,Overview_Moving_Averages!$A109)</f>
        <v>0</v>
      </c>
      <c r="M109">
        <f>AVERAGEIFS(all_years!M:M,all_years!$Y:$Y, "&gt;="&amp;2006,all_years!$Y:$Y, "&lt;="&amp;2012,all_years!$A:$A,Overview_Moving_Averages!$A109)</f>
        <v>601.4442857142858</v>
      </c>
      <c r="N109">
        <f>AVERAGEIFS(all_years!N:N,all_years!$Y:$Y, "&gt;="&amp;2006,all_years!$Y:$Y, "&lt;="&amp;2012,all_years!$A:$A,Overview_Moving_Averages!$A109)</f>
        <v>5.4285714285714288</v>
      </c>
      <c r="O109">
        <f>AVERAGEIFS(all_years!O:O,all_years!$Y:$Y, "&gt;="&amp;2006,all_years!$Y:$Y, "&lt;="&amp;2012,all_years!$A:$A,Overview_Moving_Averages!$A109)</f>
        <v>0</v>
      </c>
      <c r="P109">
        <f>AVERAGEIFS(all_years!P:P,all_years!$Y:$Y, "&gt;="&amp;2006,all_years!$Y:$Y, "&lt;="&amp;2012,all_years!$A:$A,Overview_Moving_Averages!$A109)</f>
        <v>8.9828571428571422</v>
      </c>
      <c r="Q109">
        <f>AVERAGEIFS(all_years!Q:Q,all_years!$Y:$Y, "&gt;="&amp;2006,all_years!$Y:$Y, "&lt;="&amp;2012,all_years!$A:$A,Overview_Moving_Averages!$A109)</f>
        <v>0</v>
      </c>
      <c r="R109">
        <f>AVERAGEIFS(all_years!R:R,all_years!$Y:$Y, "&gt;="&amp;2006,all_years!$Y:$Y, "&lt;="&amp;2012,all_years!$A:$A,Overview_Moving_Averages!$A109)</f>
        <v>0</v>
      </c>
      <c r="S109">
        <f>AVERAGEIFS(all_years!S:S,all_years!$Y:$Y, "&gt;="&amp;2006,all_years!$Y:$Y, "&lt;="&amp;2012,all_years!$A:$A,Overview_Moving_Averages!$A109)</f>
        <v>2</v>
      </c>
      <c r="T109">
        <f>AVERAGEIFS(all_years!T:T,all_years!$Y:$Y, "&gt;="&amp;2006,all_years!$Y:$Y, "&lt;="&amp;2012,all_years!$A:$A,Overview_Moving_Averages!$A109)</f>
        <v>0.98571428571428565</v>
      </c>
      <c r="U109">
        <f>AVERAGEIFS(all_years!U:U,all_years!$Y:$Y, "&gt;="&amp;2006,all_years!$Y:$Y, "&lt;="&amp;2012,all_years!$A:$A,Overview_Moving_Averages!$A109)</f>
        <v>0</v>
      </c>
      <c r="V109">
        <f>AVERAGEIFS(all_years!V:V,all_years!$Y:$Y, "&gt;="&amp;2006,all_years!$Y:$Y, "&lt;="&amp;2012,all_years!$A:$A,Overview_Moving_Averages!$A109)</f>
        <v>0</v>
      </c>
      <c r="W109">
        <f>AVERAGEIFS(all_years!W:W,all_years!$Y:$Y, "&gt;="&amp;2006,all_years!$Y:$Y, "&lt;="&amp;2012,all_years!$A:$A,Overview_Moving_Averages!$A109)</f>
        <v>0</v>
      </c>
      <c r="X109">
        <f>AVERAGEIFS(all_years!X:X,all_years!$Y:$Y, "&gt;="&amp;2006,all_years!$Y:$Y, "&lt;="&amp;2012,all_years!$A:$A,Overview_Moving_Averages!$A109)</f>
        <v>0</v>
      </c>
      <c r="Y109">
        <v>2012</v>
      </c>
    </row>
    <row r="110" spans="1:25" x14ac:dyDescent="0.3">
      <c r="A110" s="1" t="s">
        <v>132</v>
      </c>
      <c r="B110">
        <f>AVERAGEIFS(all_years!B:B,all_years!$Y:$Y, "&gt;="&amp;2006,all_years!$Y:$Y, "&lt;="&amp;2012,all_years!$A:$A,Overview_Moving_Averages!$A110)</f>
        <v>0.17285714285714285</v>
      </c>
      <c r="C110">
        <f>AVERAGEIFS(all_years!C:C,all_years!$Y:$Y, "&gt;="&amp;2006,all_years!$Y:$Y, "&lt;="&amp;2012,all_years!$A:$A,Overview_Moving_Averages!$A110)</f>
        <v>0</v>
      </c>
      <c r="D110">
        <f>AVERAGEIFS(all_years!D:D,all_years!$Y:$Y, "&gt;="&amp;2006,all_years!$Y:$Y, "&lt;="&amp;2012,all_years!$A:$A,Overview_Moving_Averages!$A110)</f>
        <v>0</v>
      </c>
      <c r="E110">
        <f>AVERAGEIFS(all_years!E:E,all_years!$Y:$Y, "&gt;="&amp;2006,all_years!$Y:$Y, "&lt;="&amp;2012,all_years!$A:$A,Overview_Moving_Averages!$A110)</f>
        <v>0</v>
      </c>
      <c r="F110">
        <f>AVERAGEIFS(all_years!F:F,all_years!$Y:$Y, "&gt;="&amp;2006,all_years!$Y:$Y, "&lt;="&amp;2012,all_years!$A:$A,Overview_Moving_Averages!$A110)</f>
        <v>343.01571428571424</v>
      </c>
      <c r="G110">
        <f>AVERAGEIFS(all_years!G:G,all_years!$Y:$Y, "&gt;="&amp;2006,all_years!$Y:$Y, "&lt;="&amp;2012,all_years!$A:$A,Overview_Moving_Averages!$A110)</f>
        <v>0</v>
      </c>
      <c r="H110">
        <f>AVERAGEIFS(all_years!H:H,all_years!$Y:$Y, "&gt;="&amp;2006,all_years!$Y:$Y, "&lt;="&amp;2012,all_years!$A:$A,Overview_Moving_Averages!$A110)</f>
        <v>0</v>
      </c>
      <c r="I110">
        <f>AVERAGEIFS(all_years!I:I,all_years!$Y:$Y, "&gt;="&amp;2006,all_years!$Y:$Y, "&lt;="&amp;2012,all_years!$A:$A,Overview_Moving_Averages!$A110)</f>
        <v>1242.3842857142859</v>
      </c>
      <c r="J110">
        <f>AVERAGEIFS(all_years!J:J,all_years!$Y:$Y, "&gt;="&amp;2006,all_years!$Y:$Y, "&lt;="&amp;2012,all_years!$A:$A,Overview_Moving_Averages!$A110)</f>
        <v>58.201428571428572</v>
      </c>
      <c r="K110">
        <f>AVERAGEIFS(all_years!K:K,all_years!$Y:$Y, "&gt;="&amp;2006,all_years!$Y:$Y, "&lt;="&amp;2012,all_years!$A:$A,Overview_Moving_Averages!$A110)</f>
        <v>0</v>
      </c>
      <c r="L110">
        <f>AVERAGEIFS(all_years!L:L,all_years!$Y:$Y, "&gt;="&amp;2006,all_years!$Y:$Y, "&lt;="&amp;2012,all_years!$A:$A,Overview_Moving_Averages!$A110)</f>
        <v>0</v>
      </c>
      <c r="M110">
        <f>AVERAGEIFS(all_years!M:M,all_years!$Y:$Y, "&gt;="&amp;2006,all_years!$Y:$Y, "&lt;="&amp;2012,all_years!$A:$A,Overview_Moving_Averages!$A110)</f>
        <v>1.1428571428571429E-2</v>
      </c>
      <c r="N110">
        <f>AVERAGEIFS(all_years!N:N,all_years!$Y:$Y, "&gt;="&amp;2006,all_years!$Y:$Y, "&lt;="&amp;2012,all_years!$A:$A,Overview_Moving_Averages!$A110)</f>
        <v>0</v>
      </c>
      <c r="O110">
        <f>AVERAGEIFS(all_years!O:O,all_years!$Y:$Y, "&gt;="&amp;2006,all_years!$Y:$Y, "&lt;="&amp;2012,all_years!$A:$A,Overview_Moving_Averages!$A110)</f>
        <v>0</v>
      </c>
      <c r="P110">
        <f>AVERAGEIFS(all_years!P:P,all_years!$Y:$Y, "&gt;="&amp;2006,all_years!$Y:$Y, "&lt;="&amp;2012,all_years!$A:$A,Overview_Moving_Averages!$A110)</f>
        <v>0</v>
      </c>
      <c r="Q110">
        <f>AVERAGEIFS(all_years!Q:Q,all_years!$Y:$Y, "&gt;="&amp;2006,all_years!$Y:$Y, "&lt;="&amp;2012,all_years!$A:$A,Overview_Moving_Averages!$A110)</f>
        <v>0</v>
      </c>
      <c r="R110">
        <f>AVERAGEIFS(all_years!R:R,all_years!$Y:$Y, "&gt;="&amp;2006,all_years!$Y:$Y, "&lt;="&amp;2012,all_years!$A:$A,Overview_Moving_Averages!$A110)</f>
        <v>0</v>
      </c>
      <c r="S110">
        <f>AVERAGEIFS(all_years!S:S,all_years!$Y:$Y, "&gt;="&amp;2006,all_years!$Y:$Y, "&lt;="&amp;2012,all_years!$A:$A,Overview_Moving_Averages!$A110)</f>
        <v>0</v>
      </c>
      <c r="T110">
        <f>AVERAGEIFS(all_years!T:T,all_years!$Y:$Y, "&gt;="&amp;2006,all_years!$Y:$Y, "&lt;="&amp;2012,all_years!$A:$A,Overview_Moving_Averages!$A110)</f>
        <v>0</v>
      </c>
      <c r="U110">
        <f>AVERAGEIFS(all_years!U:U,all_years!$Y:$Y, "&gt;="&amp;2006,all_years!$Y:$Y, "&lt;="&amp;2012,all_years!$A:$A,Overview_Moving_Averages!$A110)</f>
        <v>0</v>
      </c>
      <c r="V110">
        <f>AVERAGEIFS(all_years!V:V,all_years!$Y:$Y, "&gt;="&amp;2006,all_years!$Y:$Y, "&lt;="&amp;2012,all_years!$A:$A,Overview_Moving_Averages!$A110)</f>
        <v>6.388571428571427</v>
      </c>
      <c r="W110">
        <f>AVERAGEIFS(all_years!W:W,all_years!$Y:$Y, "&gt;="&amp;2006,all_years!$Y:$Y, "&lt;="&amp;2012,all_years!$A:$A,Overview_Moving_Averages!$A110)</f>
        <v>0</v>
      </c>
      <c r="X110">
        <f>AVERAGEIFS(all_years!X:X,all_years!$Y:$Y, "&gt;="&amp;2006,all_years!$Y:$Y, "&lt;="&amp;2012,all_years!$A:$A,Overview_Moving_Averages!$A110)</f>
        <v>0</v>
      </c>
      <c r="Y110">
        <v>2012</v>
      </c>
    </row>
    <row r="111" spans="1:25" x14ac:dyDescent="0.3">
      <c r="A111" s="1" t="s">
        <v>133</v>
      </c>
      <c r="B111">
        <f>AVERAGEIFS(all_years!B:B,all_years!$Y:$Y, "&gt;="&amp;2006,all_years!$Y:$Y, "&lt;="&amp;2012,all_years!$A:$A,Overview_Moving_Averages!$A111)</f>
        <v>0</v>
      </c>
      <c r="C111">
        <f>AVERAGEIFS(all_years!C:C,all_years!$Y:$Y, "&gt;="&amp;2006,all_years!$Y:$Y, "&lt;="&amp;2012,all_years!$A:$A,Overview_Moving_Averages!$A111)</f>
        <v>0</v>
      </c>
      <c r="D111">
        <f>AVERAGEIFS(all_years!D:D,all_years!$Y:$Y, "&gt;="&amp;2006,all_years!$Y:$Y, "&lt;="&amp;2012,all_years!$A:$A,Overview_Moving_Averages!$A111)</f>
        <v>0</v>
      </c>
      <c r="E111">
        <f>AVERAGEIFS(all_years!E:E,all_years!$Y:$Y, "&gt;="&amp;2006,all_years!$Y:$Y, "&lt;="&amp;2012,all_years!$A:$A,Overview_Moving_Averages!$A111)</f>
        <v>2159.4371428571426</v>
      </c>
      <c r="F111">
        <f>AVERAGEIFS(all_years!F:F,all_years!$Y:$Y, "&gt;="&amp;2006,all_years!$Y:$Y, "&lt;="&amp;2012,all_years!$A:$A,Overview_Moving_Averages!$A111)</f>
        <v>0</v>
      </c>
      <c r="G111">
        <f>AVERAGEIFS(all_years!G:G,all_years!$Y:$Y, "&gt;="&amp;2006,all_years!$Y:$Y, "&lt;="&amp;2012,all_years!$A:$A,Overview_Moving_Averages!$A111)</f>
        <v>0</v>
      </c>
      <c r="H111">
        <f>AVERAGEIFS(all_years!H:H,all_years!$Y:$Y, "&gt;="&amp;2006,all_years!$Y:$Y, "&lt;="&amp;2012,all_years!$A:$A,Overview_Moving_Averages!$A111)</f>
        <v>0</v>
      </c>
      <c r="I111">
        <f>AVERAGEIFS(all_years!I:I,all_years!$Y:$Y, "&gt;="&amp;2006,all_years!$Y:$Y, "&lt;="&amp;2012,all_years!$A:$A,Overview_Moving_Averages!$A111)</f>
        <v>0</v>
      </c>
      <c r="J111">
        <f>AVERAGEIFS(all_years!J:J,all_years!$Y:$Y, "&gt;="&amp;2006,all_years!$Y:$Y, "&lt;="&amp;2012,all_years!$A:$A,Overview_Moving_Averages!$A111)</f>
        <v>182.92857142857142</v>
      </c>
      <c r="K111">
        <f>AVERAGEIFS(all_years!K:K,all_years!$Y:$Y, "&gt;="&amp;2006,all_years!$Y:$Y, "&lt;="&amp;2012,all_years!$A:$A,Overview_Moving_Averages!$A111)</f>
        <v>0</v>
      </c>
      <c r="L111">
        <f>AVERAGEIFS(all_years!L:L,all_years!$Y:$Y, "&gt;="&amp;2006,all_years!$Y:$Y, "&lt;="&amp;2012,all_years!$A:$A,Overview_Moving_Averages!$A111)</f>
        <v>0</v>
      </c>
      <c r="M111">
        <f>AVERAGEIFS(all_years!M:M,all_years!$Y:$Y, "&gt;="&amp;2006,all_years!$Y:$Y, "&lt;="&amp;2012,all_years!$A:$A,Overview_Moving_Averages!$A111)</f>
        <v>0</v>
      </c>
      <c r="N111">
        <f>AVERAGEIFS(all_years!N:N,all_years!$Y:$Y, "&gt;="&amp;2006,all_years!$Y:$Y, "&lt;="&amp;2012,all_years!$A:$A,Overview_Moving_Averages!$A111)</f>
        <v>0</v>
      </c>
      <c r="O111">
        <f>AVERAGEIFS(all_years!O:O,all_years!$Y:$Y, "&gt;="&amp;2006,all_years!$Y:$Y, "&lt;="&amp;2012,all_years!$A:$A,Overview_Moving_Averages!$A111)</f>
        <v>5.8571428571428568</v>
      </c>
      <c r="P111">
        <f>AVERAGEIFS(all_years!P:P,all_years!$Y:$Y, "&gt;="&amp;2006,all_years!$Y:$Y, "&lt;="&amp;2012,all_years!$A:$A,Overview_Moving_Averages!$A111)</f>
        <v>0</v>
      </c>
      <c r="Q111">
        <f>AVERAGEIFS(all_years!Q:Q,all_years!$Y:$Y, "&gt;="&amp;2006,all_years!$Y:$Y, "&lt;="&amp;2012,all_years!$A:$A,Overview_Moving_Averages!$A111)</f>
        <v>230.30285714285716</v>
      </c>
      <c r="R111">
        <f>AVERAGEIFS(all_years!R:R,all_years!$Y:$Y, "&gt;="&amp;2006,all_years!$Y:$Y, "&lt;="&amp;2012,all_years!$A:$A,Overview_Moving_Averages!$A111)</f>
        <v>56.9</v>
      </c>
      <c r="S111">
        <f>AVERAGEIFS(all_years!S:S,all_years!$Y:$Y, "&gt;="&amp;2006,all_years!$Y:$Y, "&lt;="&amp;2012,all_years!$A:$A,Overview_Moving_Averages!$A111)</f>
        <v>0</v>
      </c>
      <c r="T111">
        <f>AVERAGEIFS(all_years!T:T,all_years!$Y:$Y, "&gt;="&amp;2006,all_years!$Y:$Y, "&lt;="&amp;2012,all_years!$A:$A,Overview_Moving_Averages!$A111)</f>
        <v>10092.374285714284</v>
      </c>
      <c r="U111">
        <f>AVERAGEIFS(all_years!U:U,all_years!$Y:$Y, "&gt;="&amp;2006,all_years!$Y:$Y, "&lt;="&amp;2012,all_years!$A:$A,Overview_Moving_Averages!$A111)</f>
        <v>0</v>
      </c>
      <c r="V111">
        <f>AVERAGEIFS(all_years!V:V,all_years!$Y:$Y, "&gt;="&amp;2006,all_years!$Y:$Y, "&lt;="&amp;2012,all_years!$A:$A,Overview_Moving_Averages!$A111)</f>
        <v>0.18571428571428572</v>
      </c>
      <c r="W111">
        <f>AVERAGEIFS(all_years!W:W,all_years!$Y:$Y, "&gt;="&amp;2006,all_years!$Y:$Y, "&lt;="&amp;2012,all_years!$A:$A,Overview_Moving_Averages!$A111)</f>
        <v>0</v>
      </c>
      <c r="X111">
        <f>AVERAGEIFS(all_years!X:X,all_years!$Y:$Y, "&gt;="&amp;2006,all_years!$Y:$Y, "&lt;="&amp;2012,all_years!$A:$A,Overview_Moving_Averages!$A111)</f>
        <v>0</v>
      </c>
      <c r="Y111">
        <v>2012</v>
      </c>
    </row>
    <row r="112" spans="1:25" x14ac:dyDescent="0.3">
      <c r="A112" s="1" t="s">
        <v>134</v>
      </c>
      <c r="B112">
        <f>AVERAGEIFS(all_years!B:B,all_years!$Y:$Y, "&gt;="&amp;2006,all_years!$Y:$Y, "&lt;="&amp;2012,all_years!$A:$A,Overview_Moving_Averages!$A112)</f>
        <v>0</v>
      </c>
      <c r="C112">
        <f>AVERAGEIFS(all_years!C:C,all_years!$Y:$Y, "&gt;="&amp;2006,all_years!$Y:$Y, "&lt;="&amp;2012,all_years!$A:$A,Overview_Moving_Averages!$A112)</f>
        <v>0</v>
      </c>
      <c r="D112">
        <f>AVERAGEIFS(all_years!D:D,all_years!$Y:$Y, "&gt;="&amp;2006,all_years!$Y:$Y, "&lt;="&amp;2012,all_years!$A:$A,Overview_Moving_Averages!$A112)</f>
        <v>165.07</v>
      </c>
      <c r="E112">
        <f>AVERAGEIFS(all_years!E:E,all_years!$Y:$Y, "&gt;="&amp;2006,all_years!$Y:$Y, "&lt;="&amp;2012,all_years!$A:$A,Overview_Moving_Averages!$A112)</f>
        <v>0</v>
      </c>
      <c r="F112">
        <f>AVERAGEIFS(all_years!F:F,all_years!$Y:$Y, "&gt;="&amp;2006,all_years!$Y:$Y, "&lt;="&amp;2012,all_years!$A:$A,Overview_Moving_Averages!$A112)</f>
        <v>0</v>
      </c>
      <c r="G112">
        <f>AVERAGEIFS(all_years!G:G,all_years!$Y:$Y, "&gt;="&amp;2006,all_years!$Y:$Y, "&lt;="&amp;2012,all_years!$A:$A,Overview_Moving_Averages!$A112)</f>
        <v>0</v>
      </c>
      <c r="H112">
        <f>AVERAGEIFS(all_years!H:H,all_years!$Y:$Y, "&gt;="&amp;2006,all_years!$Y:$Y, "&lt;="&amp;2012,all_years!$A:$A,Overview_Moving_Averages!$A112)</f>
        <v>0</v>
      </c>
      <c r="I112">
        <f>AVERAGEIFS(all_years!I:I,all_years!$Y:$Y, "&gt;="&amp;2006,all_years!$Y:$Y, "&lt;="&amp;2012,all_years!$A:$A,Overview_Moving_Averages!$A112)</f>
        <v>0</v>
      </c>
      <c r="J112">
        <f>AVERAGEIFS(all_years!J:J,all_years!$Y:$Y, "&gt;="&amp;2006,all_years!$Y:$Y, "&lt;="&amp;2012,all_years!$A:$A,Overview_Moving_Averages!$A112)</f>
        <v>4.4285714285714282E-2</v>
      </c>
      <c r="K112">
        <f>AVERAGEIFS(all_years!K:K,all_years!$Y:$Y, "&gt;="&amp;2006,all_years!$Y:$Y, "&lt;="&amp;2012,all_years!$A:$A,Overview_Moving_Averages!$A112)</f>
        <v>0</v>
      </c>
      <c r="L112">
        <f>AVERAGEIFS(all_years!L:L,all_years!$Y:$Y, "&gt;="&amp;2006,all_years!$Y:$Y, "&lt;="&amp;2012,all_years!$A:$A,Overview_Moving_Averages!$A112)</f>
        <v>0</v>
      </c>
      <c r="M112">
        <f>AVERAGEIFS(all_years!M:M,all_years!$Y:$Y, "&gt;="&amp;2006,all_years!$Y:$Y, "&lt;="&amp;2012,all_years!$A:$A,Overview_Moving_Averages!$A112)</f>
        <v>0</v>
      </c>
      <c r="N112">
        <f>AVERAGEIFS(all_years!N:N,all_years!$Y:$Y, "&gt;="&amp;2006,all_years!$Y:$Y, "&lt;="&amp;2012,all_years!$A:$A,Overview_Moving_Averages!$A112)</f>
        <v>0</v>
      </c>
      <c r="O112">
        <f>AVERAGEIFS(all_years!O:O,all_years!$Y:$Y, "&gt;="&amp;2006,all_years!$Y:$Y, "&lt;="&amp;2012,all_years!$A:$A,Overview_Moving_Averages!$A112)</f>
        <v>0</v>
      </c>
      <c r="P112">
        <f>AVERAGEIFS(all_years!P:P,all_years!$Y:$Y, "&gt;="&amp;2006,all_years!$Y:$Y, "&lt;="&amp;2012,all_years!$A:$A,Overview_Moving_Averages!$A112)</f>
        <v>0</v>
      </c>
      <c r="Q112">
        <f>AVERAGEIFS(all_years!Q:Q,all_years!$Y:$Y, "&gt;="&amp;2006,all_years!$Y:$Y, "&lt;="&amp;2012,all_years!$A:$A,Overview_Moving_Averages!$A112)</f>
        <v>0</v>
      </c>
      <c r="R112">
        <f>AVERAGEIFS(all_years!R:R,all_years!$Y:$Y, "&gt;="&amp;2006,all_years!$Y:$Y, "&lt;="&amp;2012,all_years!$A:$A,Overview_Moving_Averages!$A112)</f>
        <v>0</v>
      </c>
      <c r="S112">
        <f>AVERAGEIFS(all_years!S:S,all_years!$Y:$Y, "&gt;="&amp;2006,all_years!$Y:$Y, "&lt;="&amp;2012,all_years!$A:$A,Overview_Moving_Averages!$A112)</f>
        <v>0</v>
      </c>
      <c r="T112">
        <f>AVERAGEIFS(all_years!T:T,all_years!$Y:$Y, "&gt;="&amp;2006,all_years!$Y:$Y, "&lt;="&amp;2012,all_years!$A:$A,Overview_Moving_Averages!$A112)</f>
        <v>1912.3671428571429</v>
      </c>
      <c r="U112">
        <f>AVERAGEIFS(all_years!U:U,all_years!$Y:$Y, "&gt;="&amp;2006,all_years!$Y:$Y, "&lt;="&amp;2012,all_years!$A:$A,Overview_Moving_Averages!$A112)</f>
        <v>0</v>
      </c>
      <c r="V112">
        <f>AVERAGEIFS(all_years!V:V,all_years!$Y:$Y, "&gt;="&amp;2006,all_years!$Y:$Y, "&lt;="&amp;2012,all_years!$A:$A,Overview_Moving_Averages!$A112)</f>
        <v>0</v>
      </c>
      <c r="W112">
        <f>AVERAGEIFS(all_years!W:W,all_years!$Y:$Y, "&gt;="&amp;2006,all_years!$Y:$Y, "&lt;="&amp;2012,all_years!$A:$A,Overview_Moving_Averages!$A112)</f>
        <v>0</v>
      </c>
      <c r="X112">
        <f>AVERAGEIFS(all_years!X:X,all_years!$Y:$Y, "&gt;="&amp;2006,all_years!$Y:$Y, "&lt;="&amp;2012,all_years!$A:$A,Overview_Moving_Averages!$A112)</f>
        <v>147.52857142857144</v>
      </c>
      <c r="Y112">
        <v>2012</v>
      </c>
    </row>
    <row r="113" spans="1:25" x14ac:dyDescent="0.3">
      <c r="A113" s="1" t="s">
        <v>135</v>
      </c>
      <c r="B113">
        <f>AVERAGEIFS(all_years!B:B,all_years!$Y:$Y, "&gt;="&amp;2006,all_years!$Y:$Y, "&lt;="&amp;2012,all_years!$A:$A,Overview_Moving_Averages!$A113)</f>
        <v>0</v>
      </c>
      <c r="C113">
        <f>AVERAGEIFS(all_years!C:C,all_years!$Y:$Y, "&gt;="&amp;2006,all_years!$Y:$Y, "&lt;="&amp;2012,all_years!$A:$A,Overview_Moving_Averages!$A113)</f>
        <v>0</v>
      </c>
      <c r="D113">
        <f>AVERAGEIFS(all_years!D:D,all_years!$Y:$Y, "&gt;="&amp;2006,all_years!$Y:$Y, "&lt;="&amp;2012,all_years!$A:$A,Overview_Moving_Averages!$A113)</f>
        <v>165.07</v>
      </c>
      <c r="E113">
        <f>AVERAGEIFS(all_years!E:E,all_years!$Y:$Y, "&gt;="&amp;2006,all_years!$Y:$Y, "&lt;="&amp;2012,all_years!$A:$A,Overview_Moving_Averages!$A113)</f>
        <v>0</v>
      </c>
      <c r="F113">
        <f>AVERAGEIFS(all_years!F:F,all_years!$Y:$Y, "&gt;="&amp;2006,all_years!$Y:$Y, "&lt;="&amp;2012,all_years!$A:$A,Overview_Moving_Averages!$A113)</f>
        <v>0</v>
      </c>
      <c r="G113">
        <f>AVERAGEIFS(all_years!G:G,all_years!$Y:$Y, "&gt;="&amp;2006,all_years!$Y:$Y, "&lt;="&amp;2012,all_years!$A:$A,Overview_Moving_Averages!$A113)</f>
        <v>0</v>
      </c>
      <c r="H113">
        <f>AVERAGEIFS(all_years!H:H,all_years!$Y:$Y, "&gt;="&amp;2006,all_years!$Y:$Y, "&lt;="&amp;2012,all_years!$A:$A,Overview_Moving_Averages!$A113)</f>
        <v>0</v>
      </c>
      <c r="I113">
        <f>AVERAGEIFS(all_years!I:I,all_years!$Y:$Y, "&gt;="&amp;2006,all_years!$Y:$Y, "&lt;="&amp;2012,all_years!$A:$A,Overview_Moving_Averages!$A113)</f>
        <v>0</v>
      </c>
      <c r="J113">
        <f>AVERAGEIFS(all_years!J:J,all_years!$Y:$Y, "&gt;="&amp;2006,all_years!$Y:$Y, "&lt;="&amp;2012,all_years!$A:$A,Overview_Moving_Averages!$A113)</f>
        <v>4.4285714285714282E-2</v>
      </c>
      <c r="K113">
        <f>AVERAGEIFS(all_years!K:K,all_years!$Y:$Y, "&gt;="&amp;2006,all_years!$Y:$Y, "&lt;="&amp;2012,all_years!$A:$A,Overview_Moving_Averages!$A113)</f>
        <v>0</v>
      </c>
      <c r="L113">
        <f>AVERAGEIFS(all_years!L:L,all_years!$Y:$Y, "&gt;="&amp;2006,all_years!$Y:$Y, "&lt;="&amp;2012,all_years!$A:$A,Overview_Moving_Averages!$A113)</f>
        <v>0</v>
      </c>
      <c r="M113">
        <f>AVERAGEIFS(all_years!M:M,all_years!$Y:$Y, "&gt;="&amp;2006,all_years!$Y:$Y, "&lt;="&amp;2012,all_years!$A:$A,Overview_Moving_Averages!$A113)</f>
        <v>0</v>
      </c>
      <c r="N113">
        <f>AVERAGEIFS(all_years!N:N,all_years!$Y:$Y, "&gt;="&amp;2006,all_years!$Y:$Y, "&lt;="&amp;2012,all_years!$A:$A,Overview_Moving_Averages!$A113)</f>
        <v>0</v>
      </c>
      <c r="O113">
        <f>AVERAGEIFS(all_years!O:O,all_years!$Y:$Y, "&gt;="&amp;2006,all_years!$Y:$Y, "&lt;="&amp;2012,all_years!$A:$A,Overview_Moving_Averages!$A113)</f>
        <v>0</v>
      </c>
      <c r="P113">
        <f>AVERAGEIFS(all_years!P:P,all_years!$Y:$Y, "&gt;="&amp;2006,all_years!$Y:$Y, "&lt;="&amp;2012,all_years!$A:$A,Overview_Moving_Averages!$A113)</f>
        <v>0</v>
      </c>
      <c r="Q113">
        <f>AVERAGEIFS(all_years!Q:Q,all_years!$Y:$Y, "&gt;="&amp;2006,all_years!$Y:$Y, "&lt;="&amp;2012,all_years!$A:$A,Overview_Moving_Averages!$A113)</f>
        <v>0</v>
      </c>
      <c r="R113">
        <f>AVERAGEIFS(all_years!R:R,all_years!$Y:$Y, "&gt;="&amp;2006,all_years!$Y:$Y, "&lt;="&amp;2012,all_years!$A:$A,Overview_Moving_Averages!$A113)</f>
        <v>0</v>
      </c>
      <c r="S113">
        <f>AVERAGEIFS(all_years!S:S,all_years!$Y:$Y, "&gt;="&amp;2006,all_years!$Y:$Y, "&lt;="&amp;2012,all_years!$A:$A,Overview_Moving_Averages!$A113)</f>
        <v>0</v>
      </c>
      <c r="T113">
        <f>AVERAGEIFS(all_years!T:T,all_years!$Y:$Y, "&gt;="&amp;2006,all_years!$Y:$Y, "&lt;="&amp;2012,all_years!$A:$A,Overview_Moving_Averages!$A113)</f>
        <v>1912.3671428571429</v>
      </c>
      <c r="U113">
        <f>AVERAGEIFS(all_years!U:U,all_years!$Y:$Y, "&gt;="&amp;2006,all_years!$Y:$Y, "&lt;="&amp;2012,all_years!$A:$A,Overview_Moving_Averages!$A113)</f>
        <v>0</v>
      </c>
      <c r="V113">
        <f>AVERAGEIFS(all_years!V:V,all_years!$Y:$Y, "&gt;="&amp;2006,all_years!$Y:$Y, "&lt;="&amp;2012,all_years!$A:$A,Overview_Moving_Averages!$A113)</f>
        <v>0</v>
      </c>
      <c r="W113">
        <f>AVERAGEIFS(all_years!W:W,all_years!$Y:$Y, "&gt;="&amp;2006,all_years!$Y:$Y, "&lt;="&amp;2012,all_years!$A:$A,Overview_Moving_Averages!$A113)</f>
        <v>0</v>
      </c>
      <c r="X113">
        <f>AVERAGEIFS(all_years!X:X,all_years!$Y:$Y, "&gt;="&amp;2006,all_years!$Y:$Y, "&lt;="&amp;2012,all_years!$A:$A,Overview_Moving_Averages!$A113)</f>
        <v>147.52857142857144</v>
      </c>
      <c r="Y113">
        <v>2012</v>
      </c>
    </row>
    <row r="114" spans="1:25" x14ac:dyDescent="0.3">
      <c r="A114" s="1" t="s">
        <v>136</v>
      </c>
      <c r="B114">
        <f>AVERAGEIFS(all_years!B:B,all_years!$Y:$Y, "&gt;="&amp;2006,all_years!$Y:$Y, "&lt;="&amp;2012,all_years!$A:$A,Overview_Moving_Averages!$A114)</f>
        <v>0</v>
      </c>
      <c r="C114">
        <f>AVERAGEIFS(all_years!C:C,all_years!$Y:$Y, "&gt;="&amp;2006,all_years!$Y:$Y, "&lt;="&amp;2012,all_years!$A:$A,Overview_Moving_Averages!$A114)</f>
        <v>0</v>
      </c>
      <c r="D114">
        <f>AVERAGEIFS(all_years!D:D,all_years!$Y:$Y, "&gt;="&amp;2006,all_years!$Y:$Y, "&lt;="&amp;2012,all_years!$A:$A,Overview_Moving_Averages!$A114)</f>
        <v>0</v>
      </c>
      <c r="E114">
        <f>AVERAGEIFS(all_years!E:E,all_years!$Y:$Y, "&gt;="&amp;2006,all_years!$Y:$Y, "&lt;="&amp;2012,all_years!$A:$A,Overview_Moving_Averages!$A114)</f>
        <v>0</v>
      </c>
      <c r="F114">
        <f>AVERAGEIFS(all_years!F:F,all_years!$Y:$Y, "&gt;="&amp;2006,all_years!$Y:$Y, "&lt;="&amp;2012,all_years!$A:$A,Overview_Moving_Averages!$A114)</f>
        <v>0</v>
      </c>
      <c r="G114">
        <f>AVERAGEIFS(all_years!G:G,all_years!$Y:$Y, "&gt;="&amp;2006,all_years!$Y:$Y, "&lt;="&amp;2012,all_years!$A:$A,Overview_Moving_Averages!$A114)</f>
        <v>0</v>
      </c>
      <c r="H114">
        <f>AVERAGEIFS(all_years!H:H,all_years!$Y:$Y, "&gt;="&amp;2006,all_years!$Y:$Y, "&lt;="&amp;2012,all_years!$A:$A,Overview_Moving_Averages!$A114)</f>
        <v>0</v>
      </c>
      <c r="I114">
        <f>AVERAGEIFS(all_years!I:I,all_years!$Y:$Y, "&gt;="&amp;2006,all_years!$Y:$Y, "&lt;="&amp;2012,all_years!$A:$A,Overview_Moving_Averages!$A114)</f>
        <v>0</v>
      </c>
      <c r="J114">
        <f>AVERAGEIFS(all_years!J:J,all_years!$Y:$Y, "&gt;="&amp;2006,all_years!$Y:$Y, "&lt;="&amp;2012,all_years!$A:$A,Overview_Moving_Averages!$A114)</f>
        <v>0</v>
      </c>
      <c r="K114">
        <f>AVERAGEIFS(all_years!K:K,all_years!$Y:$Y, "&gt;="&amp;2006,all_years!$Y:$Y, "&lt;="&amp;2012,all_years!$A:$A,Overview_Moving_Averages!$A114)</f>
        <v>0</v>
      </c>
      <c r="L114">
        <f>AVERAGEIFS(all_years!L:L,all_years!$Y:$Y, "&gt;="&amp;2006,all_years!$Y:$Y, "&lt;="&amp;2012,all_years!$A:$A,Overview_Moving_Averages!$A114)</f>
        <v>0</v>
      </c>
      <c r="M114">
        <f>AVERAGEIFS(all_years!M:M,all_years!$Y:$Y, "&gt;="&amp;2006,all_years!$Y:$Y, "&lt;="&amp;2012,all_years!$A:$A,Overview_Moving_Averages!$A114)</f>
        <v>0</v>
      </c>
      <c r="N114">
        <f>AVERAGEIFS(all_years!N:N,all_years!$Y:$Y, "&gt;="&amp;2006,all_years!$Y:$Y, "&lt;="&amp;2012,all_years!$A:$A,Overview_Moving_Averages!$A114)</f>
        <v>0</v>
      </c>
      <c r="O114">
        <f>AVERAGEIFS(all_years!O:O,all_years!$Y:$Y, "&gt;="&amp;2006,all_years!$Y:$Y, "&lt;="&amp;2012,all_years!$A:$A,Overview_Moving_Averages!$A114)</f>
        <v>0</v>
      </c>
      <c r="P114">
        <f>AVERAGEIFS(all_years!P:P,all_years!$Y:$Y, "&gt;="&amp;2006,all_years!$Y:$Y, "&lt;="&amp;2012,all_years!$A:$A,Overview_Moving_Averages!$A114)</f>
        <v>0</v>
      </c>
      <c r="Q114">
        <f>AVERAGEIFS(all_years!Q:Q,all_years!$Y:$Y, "&gt;="&amp;2006,all_years!$Y:$Y, "&lt;="&amp;2012,all_years!$A:$A,Overview_Moving_Averages!$A114)</f>
        <v>0</v>
      </c>
      <c r="R114">
        <f>AVERAGEIFS(all_years!R:R,all_years!$Y:$Y, "&gt;="&amp;2006,all_years!$Y:$Y, "&lt;="&amp;2012,all_years!$A:$A,Overview_Moving_Averages!$A114)</f>
        <v>0</v>
      </c>
      <c r="S114">
        <f>AVERAGEIFS(all_years!S:S,all_years!$Y:$Y, "&gt;="&amp;2006,all_years!$Y:$Y, "&lt;="&amp;2012,all_years!$A:$A,Overview_Moving_Averages!$A114)</f>
        <v>0</v>
      </c>
      <c r="T114">
        <f>AVERAGEIFS(all_years!T:T,all_years!$Y:$Y, "&gt;="&amp;2006,all_years!$Y:$Y, "&lt;="&amp;2012,all_years!$A:$A,Overview_Moving_Averages!$A114)</f>
        <v>0</v>
      </c>
      <c r="U114">
        <f>AVERAGEIFS(all_years!U:U,all_years!$Y:$Y, "&gt;="&amp;2006,all_years!$Y:$Y, "&lt;="&amp;2012,all_years!$A:$A,Overview_Moving_Averages!$A114)</f>
        <v>0</v>
      </c>
      <c r="V114">
        <f>AVERAGEIFS(all_years!V:V,all_years!$Y:$Y, "&gt;="&amp;2006,all_years!$Y:$Y, "&lt;="&amp;2012,all_years!$A:$A,Overview_Moving_Averages!$A114)</f>
        <v>0</v>
      </c>
      <c r="W114">
        <f>AVERAGEIFS(all_years!W:W,all_years!$Y:$Y, "&gt;="&amp;2006,all_years!$Y:$Y, "&lt;="&amp;2012,all_years!$A:$A,Overview_Moving_Averages!$A114)</f>
        <v>0</v>
      </c>
      <c r="X114">
        <f>AVERAGEIFS(all_years!X:X,all_years!$Y:$Y, "&gt;="&amp;2006,all_years!$Y:$Y, "&lt;="&amp;2012,all_years!$A:$A,Overview_Moving_Averages!$A114)</f>
        <v>0</v>
      </c>
      <c r="Y114">
        <v>2012</v>
      </c>
    </row>
    <row r="115" spans="1:25" x14ac:dyDescent="0.3">
      <c r="A115" s="1" t="s">
        <v>137</v>
      </c>
      <c r="B115">
        <f>AVERAGEIFS(all_years!B:B,all_years!$Y:$Y, "&gt;="&amp;2006,all_years!$Y:$Y, "&lt;="&amp;2012,all_years!$A:$A,Overview_Moving_Averages!$A115)</f>
        <v>0</v>
      </c>
      <c r="C115">
        <f>AVERAGEIFS(all_years!C:C,all_years!$Y:$Y, "&gt;="&amp;2006,all_years!$Y:$Y, "&lt;="&amp;2012,all_years!$A:$A,Overview_Moving_Averages!$A115)</f>
        <v>0</v>
      </c>
      <c r="D115">
        <f>AVERAGEIFS(all_years!D:D,all_years!$Y:$Y, "&gt;="&amp;2006,all_years!$Y:$Y, "&lt;="&amp;2012,all_years!$A:$A,Overview_Moving_Averages!$A115)</f>
        <v>0</v>
      </c>
      <c r="E115">
        <f>AVERAGEIFS(all_years!E:E,all_years!$Y:$Y, "&gt;="&amp;2006,all_years!$Y:$Y, "&lt;="&amp;2012,all_years!$A:$A,Overview_Moving_Averages!$A115)</f>
        <v>0</v>
      </c>
      <c r="F115">
        <f>AVERAGEIFS(all_years!F:F,all_years!$Y:$Y, "&gt;="&amp;2006,all_years!$Y:$Y, "&lt;="&amp;2012,all_years!$A:$A,Overview_Moving_Averages!$A115)</f>
        <v>0</v>
      </c>
      <c r="G115">
        <f>AVERAGEIFS(all_years!G:G,all_years!$Y:$Y, "&gt;="&amp;2006,all_years!$Y:$Y, "&lt;="&amp;2012,all_years!$A:$A,Overview_Moving_Averages!$A115)</f>
        <v>0</v>
      </c>
      <c r="H115">
        <f>AVERAGEIFS(all_years!H:H,all_years!$Y:$Y, "&gt;="&amp;2006,all_years!$Y:$Y, "&lt;="&amp;2012,all_years!$A:$A,Overview_Moving_Averages!$A115)</f>
        <v>0</v>
      </c>
      <c r="I115">
        <f>AVERAGEIFS(all_years!I:I,all_years!$Y:$Y, "&gt;="&amp;2006,all_years!$Y:$Y, "&lt;="&amp;2012,all_years!$A:$A,Overview_Moving_Averages!$A115)</f>
        <v>66.34142857142858</v>
      </c>
      <c r="J115">
        <f>AVERAGEIFS(all_years!J:J,all_years!$Y:$Y, "&gt;="&amp;2006,all_years!$Y:$Y, "&lt;="&amp;2012,all_years!$A:$A,Overview_Moving_Averages!$A115)</f>
        <v>0</v>
      </c>
      <c r="K115">
        <f>AVERAGEIFS(all_years!K:K,all_years!$Y:$Y, "&gt;="&amp;2006,all_years!$Y:$Y, "&lt;="&amp;2012,all_years!$A:$A,Overview_Moving_Averages!$A115)</f>
        <v>0</v>
      </c>
      <c r="L115">
        <f>AVERAGEIFS(all_years!L:L,all_years!$Y:$Y, "&gt;="&amp;2006,all_years!$Y:$Y, "&lt;="&amp;2012,all_years!$A:$A,Overview_Moving_Averages!$A115)</f>
        <v>0</v>
      </c>
      <c r="M115">
        <f>AVERAGEIFS(all_years!M:M,all_years!$Y:$Y, "&gt;="&amp;2006,all_years!$Y:$Y, "&lt;="&amp;2012,all_years!$A:$A,Overview_Moving_Averages!$A115)</f>
        <v>0</v>
      </c>
      <c r="N115">
        <f>AVERAGEIFS(all_years!N:N,all_years!$Y:$Y, "&gt;="&amp;2006,all_years!$Y:$Y, "&lt;="&amp;2012,all_years!$A:$A,Overview_Moving_Averages!$A115)</f>
        <v>0</v>
      </c>
      <c r="O115">
        <f>AVERAGEIFS(all_years!O:O,all_years!$Y:$Y, "&gt;="&amp;2006,all_years!$Y:$Y, "&lt;="&amp;2012,all_years!$A:$A,Overview_Moving_Averages!$A115)</f>
        <v>0</v>
      </c>
      <c r="P115">
        <f>AVERAGEIFS(all_years!P:P,all_years!$Y:$Y, "&gt;="&amp;2006,all_years!$Y:$Y, "&lt;="&amp;2012,all_years!$A:$A,Overview_Moving_Averages!$A115)</f>
        <v>0</v>
      </c>
      <c r="Q115">
        <f>AVERAGEIFS(all_years!Q:Q,all_years!$Y:$Y, "&gt;="&amp;2006,all_years!$Y:$Y, "&lt;="&amp;2012,all_years!$A:$A,Overview_Moving_Averages!$A115)</f>
        <v>0</v>
      </c>
      <c r="R115">
        <f>AVERAGEIFS(all_years!R:R,all_years!$Y:$Y, "&gt;="&amp;2006,all_years!$Y:$Y, "&lt;="&amp;2012,all_years!$A:$A,Overview_Moving_Averages!$A115)</f>
        <v>0</v>
      </c>
      <c r="S115">
        <f>AVERAGEIFS(all_years!S:S,all_years!$Y:$Y, "&gt;="&amp;2006,all_years!$Y:$Y, "&lt;="&amp;2012,all_years!$A:$A,Overview_Moving_Averages!$A115)</f>
        <v>0</v>
      </c>
      <c r="T115">
        <f>AVERAGEIFS(all_years!T:T,all_years!$Y:$Y, "&gt;="&amp;2006,all_years!$Y:$Y, "&lt;="&amp;2012,all_years!$A:$A,Overview_Moving_Averages!$A115)</f>
        <v>0</v>
      </c>
      <c r="U115">
        <f>AVERAGEIFS(all_years!U:U,all_years!$Y:$Y, "&gt;="&amp;2006,all_years!$Y:$Y, "&lt;="&amp;2012,all_years!$A:$A,Overview_Moving_Averages!$A115)</f>
        <v>0</v>
      </c>
      <c r="V115">
        <f>AVERAGEIFS(all_years!V:V,all_years!$Y:$Y, "&gt;="&amp;2006,all_years!$Y:$Y, "&lt;="&amp;2012,all_years!$A:$A,Overview_Moving_Averages!$A115)</f>
        <v>0</v>
      </c>
      <c r="W115">
        <f>AVERAGEIFS(all_years!W:W,all_years!$Y:$Y, "&gt;="&amp;2006,all_years!$Y:$Y, "&lt;="&amp;2012,all_years!$A:$A,Overview_Moving_Averages!$A115)</f>
        <v>0</v>
      </c>
      <c r="X115">
        <f>AVERAGEIFS(all_years!X:X,all_years!$Y:$Y, "&gt;="&amp;2006,all_years!$Y:$Y, "&lt;="&amp;2012,all_years!$A:$A,Overview_Moving_Averages!$A115)</f>
        <v>0</v>
      </c>
      <c r="Y115">
        <v>2012</v>
      </c>
    </row>
    <row r="116" spans="1:25" x14ac:dyDescent="0.3">
      <c r="A116" s="1" t="s">
        <v>138</v>
      </c>
      <c r="B116">
        <f>AVERAGEIFS(all_years!B:B,all_years!$Y:$Y, "&gt;="&amp;2006,all_years!$Y:$Y, "&lt;="&amp;2012,all_years!$A:$A,Overview_Moving_Averages!$A116)</f>
        <v>0</v>
      </c>
      <c r="C116">
        <f>AVERAGEIFS(all_years!C:C,all_years!$Y:$Y, "&gt;="&amp;2006,all_years!$Y:$Y, "&lt;="&amp;2012,all_years!$A:$A,Overview_Moving_Averages!$A116)</f>
        <v>0</v>
      </c>
      <c r="D116">
        <f>AVERAGEIFS(all_years!D:D,all_years!$Y:$Y, "&gt;="&amp;2006,all_years!$Y:$Y, "&lt;="&amp;2012,all_years!$A:$A,Overview_Moving_Averages!$A116)</f>
        <v>0</v>
      </c>
      <c r="E116">
        <f>AVERAGEIFS(all_years!E:E,all_years!$Y:$Y, "&gt;="&amp;2006,all_years!$Y:$Y, "&lt;="&amp;2012,all_years!$A:$A,Overview_Moving_Averages!$A116)</f>
        <v>0</v>
      </c>
      <c r="F116">
        <f>AVERAGEIFS(all_years!F:F,all_years!$Y:$Y, "&gt;="&amp;2006,all_years!$Y:$Y, "&lt;="&amp;2012,all_years!$A:$A,Overview_Moving_Averages!$A116)</f>
        <v>144.65857142857143</v>
      </c>
      <c r="G116">
        <f>AVERAGEIFS(all_years!G:G,all_years!$Y:$Y, "&gt;="&amp;2006,all_years!$Y:$Y, "&lt;="&amp;2012,all_years!$A:$A,Overview_Moving_Averages!$A116)</f>
        <v>0</v>
      </c>
      <c r="H116">
        <f>AVERAGEIFS(all_years!H:H,all_years!$Y:$Y, "&gt;="&amp;2006,all_years!$Y:$Y, "&lt;="&amp;2012,all_years!$A:$A,Overview_Moving_Averages!$A116)</f>
        <v>0</v>
      </c>
      <c r="I116">
        <f>AVERAGEIFS(all_years!I:I,all_years!$Y:$Y, "&gt;="&amp;2006,all_years!$Y:$Y, "&lt;="&amp;2012,all_years!$A:$A,Overview_Moving_Averages!$A116)</f>
        <v>0</v>
      </c>
      <c r="J116">
        <f>AVERAGEIFS(all_years!J:J,all_years!$Y:$Y, "&gt;="&amp;2006,all_years!$Y:$Y, "&lt;="&amp;2012,all_years!$A:$A,Overview_Moving_Averages!$A116)</f>
        <v>0</v>
      </c>
      <c r="K116">
        <f>AVERAGEIFS(all_years!K:K,all_years!$Y:$Y, "&gt;="&amp;2006,all_years!$Y:$Y, "&lt;="&amp;2012,all_years!$A:$A,Overview_Moving_Averages!$A116)</f>
        <v>0</v>
      </c>
      <c r="L116">
        <f>AVERAGEIFS(all_years!L:L,all_years!$Y:$Y, "&gt;="&amp;2006,all_years!$Y:$Y, "&lt;="&amp;2012,all_years!$A:$A,Overview_Moving_Averages!$A116)</f>
        <v>427.42857142857144</v>
      </c>
      <c r="M116">
        <f>AVERAGEIFS(all_years!M:M,all_years!$Y:$Y, "&gt;="&amp;2006,all_years!$Y:$Y, "&lt;="&amp;2012,all_years!$A:$A,Overview_Moving_Averages!$A116)</f>
        <v>0</v>
      </c>
      <c r="N116">
        <f>AVERAGEIFS(all_years!N:N,all_years!$Y:$Y, "&gt;="&amp;2006,all_years!$Y:$Y, "&lt;="&amp;2012,all_years!$A:$A,Overview_Moving_Averages!$A116)</f>
        <v>0</v>
      </c>
      <c r="O116">
        <f>AVERAGEIFS(all_years!O:O,all_years!$Y:$Y, "&gt;="&amp;2006,all_years!$Y:$Y, "&lt;="&amp;2012,all_years!$A:$A,Overview_Moving_Averages!$A116)</f>
        <v>844</v>
      </c>
      <c r="P116">
        <f>AVERAGEIFS(all_years!P:P,all_years!$Y:$Y, "&gt;="&amp;2006,all_years!$Y:$Y, "&lt;="&amp;2012,all_years!$A:$A,Overview_Moving_Averages!$A116)</f>
        <v>0</v>
      </c>
      <c r="Q116">
        <f>AVERAGEIFS(all_years!Q:Q,all_years!$Y:$Y, "&gt;="&amp;2006,all_years!$Y:$Y, "&lt;="&amp;2012,all_years!$A:$A,Overview_Moving_Averages!$A116)</f>
        <v>83.924285714285716</v>
      </c>
      <c r="R116">
        <f>AVERAGEIFS(all_years!R:R,all_years!$Y:$Y, "&gt;="&amp;2006,all_years!$Y:$Y, "&lt;="&amp;2012,all_years!$A:$A,Overview_Moving_Averages!$A116)</f>
        <v>0</v>
      </c>
      <c r="S116">
        <f>AVERAGEIFS(all_years!S:S,all_years!$Y:$Y, "&gt;="&amp;2006,all_years!$Y:$Y, "&lt;="&amp;2012,all_years!$A:$A,Overview_Moving_Averages!$A116)</f>
        <v>0</v>
      </c>
      <c r="T116">
        <f>AVERAGEIFS(all_years!T:T,all_years!$Y:$Y, "&gt;="&amp;2006,all_years!$Y:$Y, "&lt;="&amp;2012,all_years!$A:$A,Overview_Moving_Averages!$A116)</f>
        <v>1607.2414285714287</v>
      </c>
      <c r="U116">
        <f>AVERAGEIFS(all_years!U:U,all_years!$Y:$Y, "&gt;="&amp;2006,all_years!$Y:$Y, "&lt;="&amp;2012,all_years!$A:$A,Overview_Moving_Averages!$A116)</f>
        <v>0</v>
      </c>
      <c r="V116">
        <f>AVERAGEIFS(all_years!V:V,all_years!$Y:$Y, "&gt;="&amp;2006,all_years!$Y:$Y, "&lt;="&amp;2012,all_years!$A:$A,Overview_Moving_Averages!$A116)</f>
        <v>257.14857142857142</v>
      </c>
      <c r="W116">
        <f>AVERAGEIFS(all_years!W:W,all_years!$Y:$Y, "&gt;="&amp;2006,all_years!$Y:$Y, "&lt;="&amp;2012,all_years!$A:$A,Overview_Moving_Averages!$A116)</f>
        <v>2158.5714285714284</v>
      </c>
      <c r="X116">
        <f>AVERAGEIFS(all_years!X:X,all_years!$Y:$Y, "&gt;="&amp;2006,all_years!$Y:$Y, "&lt;="&amp;2012,all_years!$A:$A,Overview_Moving_Averages!$A116)</f>
        <v>0</v>
      </c>
      <c r="Y116">
        <v>2012</v>
      </c>
    </row>
    <row r="117" spans="1:25" x14ac:dyDescent="0.3">
      <c r="A117" s="1" t="s">
        <v>139</v>
      </c>
      <c r="B117">
        <f>AVERAGEIFS(all_years!B:B,all_years!$Y:$Y, "&gt;="&amp;2006,all_years!$Y:$Y, "&lt;="&amp;2012,all_years!$A:$A,Overview_Moving_Averages!$A117)</f>
        <v>0</v>
      </c>
      <c r="C117">
        <f>AVERAGEIFS(all_years!C:C,all_years!$Y:$Y, "&gt;="&amp;2006,all_years!$Y:$Y, "&lt;="&amp;2012,all_years!$A:$A,Overview_Moving_Averages!$A117)</f>
        <v>0</v>
      </c>
      <c r="D117">
        <f>AVERAGEIFS(all_years!D:D,all_years!$Y:$Y, "&gt;="&amp;2006,all_years!$Y:$Y, "&lt;="&amp;2012,all_years!$A:$A,Overview_Moving_Averages!$A117)</f>
        <v>0</v>
      </c>
      <c r="E117">
        <f>AVERAGEIFS(all_years!E:E,all_years!$Y:$Y, "&gt;="&amp;2006,all_years!$Y:$Y, "&lt;="&amp;2012,all_years!$A:$A,Overview_Moving_Averages!$A117)</f>
        <v>0</v>
      </c>
      <c r="F117">
        <f>AVERAGEIFS(all_years!F:F,all_years!$Y:$Y, "&gt;="&amp;2006,all_years!$Y:$Y, "&lt;="&amp;2012,all_years!$A:$A,Overview_Moving_Averages!$A117)</f>
        <v>144.65857142857143</v>
      </c>
      <c r="G117">
        <f>AVERAGEIFS(all_years!G:G,all_years!$Y:$Y, "&gt;="&amp;2006,all_years!$Y:$Y, "&lt;="&amp;2012,all_years!$A:$A,Overview_Moving_Averages!$A117)</f>
        <v>0</v>
      </c>
      <c r="H117">
        <f>AVERAGEIFS(all_years!H:H,all_years!$Y:$Y, "&gt;="&amp;2006,all_years!$Y:$Y, "&lt;="&amp;2012,all_years!$A:$A,Overview_Moving_Averages!$A117)</f>
        <v>0</v>
      </c>
      <c r="I117">
        <f>AVERAGEIFS(all_years!I:I,all_years!$Y:$Y, "&gt;="&amp;2006,all_years!$Y:$Y, "&lt;="&amp;2012,all_years!$A:$A,Overview_Moving_Averages!$A117)</f>
        <v>0</v>
      </c>
      <c r="J117">
        <f>AVERAGEIFS(all_years!J:J,all_years!$Y:$Y, "&gt;="&amp;2006,all_years!$Y:$Y, "&lt;="&amp;2012,all_years!$A:$A,Overview_Moving_Averages!$A117)</f>
        <v>0</v>
      </c>
      <c r="K117">
        <f>AVERAGEIFS(all_years!K:K,all_years!$Y:$Y, "&gt;="&amp;2006,all_years!$Y:$Y, "&lt;="&amp;2012,all_years!$A:$A,Overview_Moving_Averages!$A117)</f>
        <v>0</v>
      </c>
      <c r="L117">
        <f>AVERAGEIFS(all_years!L:L,all_years!$Y:$Y, "&gt;="&amp;2006,all_years!$Y:$Y, "&lt;="&amp;2012,all_years!$A:$A,Overview_Moving_Averages!$A117)</f>
        <v>427.42857142857144</v>
      </c>
      <c r="M117">
        <f>AVERAGEIFS(all_years!M:M,all_years!$Y:$Y, "&gt;="&amp;2006,all_years!$Y:$Y, "&lt;="&amp;2012,all_years!$A:$A,Overview_Moving_Averages!$A117)</f>
        <v>0</v>
      </c>
      <c r="N117">
        <f>AVERAGEIFS(all_years!N:N,all_years!$Y:$Y, "&gt;="&amp;2006,all_years!$Y:$Y, "&lt;="&amp;2012,all_years!$A:$A,Overview_Moving_Averages!$A117)</f>
        <v>0</v>
      </c>
      <c r="O117">
        <f>AVERAGEIFS(all_years!O:O,all_years!$Y:$Y, "&gt;="&amp;2006,all_years!$Y:$Y, "&lt;="&amp;2012,all_years!$A:$A,Overview_Moving_Averages!$A117)</f>
        <v>844</v>
      </c>
      <c r="P117">
        <f>AVERAGEIFS(all_years!P:P,all_years!$Y:$Y, "&gt;="&amp;2006,all_years!$Y:$Y, "&lt;="&amp;2012,all_years!$A:$A,Overview_Moving_Averages!$A117)</f>
        <v>0</v>
      </c>
      <c r="Q117">
        <f>AVERAGEIFS(all_years!Q:Q,all_years!$Y:$Y, "&gt;="&amp;2006,all_years!$Y:$Y, "&lt;="&amp;2012,all_years!$A:$A,Overview_Moving_Averages!$A117)</f>
        <v>83.924285714285716</v>
      </c>
      <c r="R117">
        <f>AVERAGEIFS(all_years!R:R,all_years!$Y:$Y, "&gt;="&amp;2006,all_years!$Y:$Y, "&lt;="&amp;2012,all_years!$A:$A,Overview_Moving_Averages!$A117)</f>
        <v>0</v>
      </c>
      <c r="S117">
        <f>AVERAGEIFS(all_years!S:S,all_years!$Y:$Y, "&gt;="&amp;2006,all_years!$Y:$Y, "&lt;="&amp;2012,all_years!$A:$A,Overview_Moving_Averages!$A117)</f>
        <v>0</v>
      </c>
      <c r="T117">
        <f>AVERAGEIFS(all_years!T:T,all_years!$Y:$Y, "&gt;="&amp;2006,all_years!$Y:$Y, "&lt;="&amp;2012,all_years!$A:$A,Overview_Moving_Averages!$A117)</f>
        <v>1607.2414285714287</v>
      </c>
      <c r="U117">
        <f>AVERAGEIFS(all_years!U:U,all_years!$Y:$Y, "&gt;="&amp;2006,all_years!$Y:$Y, "&lt;="&amp;2012,all_years!$A:$A,Overview_Moving_Averages!$A117)</f>
        <v>0</v>
      </c>
      <c r="V117">
        <f>AVERAGEIFS(all_years!V:V,all_years!$Y:$Y, "&gt;="&amp;2006,all_years!$Y:$Y, "&lt;="&amp;2012,all_years!$A:$A,Overview_Moving_Averages!$A117)</f>
        <v>257.14857142857142</v>
      </c>
      <c r="W117">
        <f>AVERAGEIFS(all_years!W:W,all_years!$Y:$Y, "&gt;="&amp;2006,all_years!$Y:$Y, "&lt;="&amp;2012,all_years!$A:$A,Overview_Moving_Averages!$A117)</f>
        <v>2158.5714285714284</v>
      </c>
      <c r="X117">
        <f>AVERAGEIFS(all_years!X:X,all_years!$Y:$Y, "&gt;="&amp;2006,all_years!$Y:$Y, "&lt;="&amp;2012,all_years!$A:$A,Overview_Moving_Averages!$A117)</f>
        <v>0</v>
      </c>
      <c r="Y117">
        <v>2012</v>
      </c>
    </row>
    <row r="118" spans="1:25" x14ac:dyDescent="0.3">
      <c r="A118" s="1" t="s">
        <v>140</v>
      </c>
      <c r="B118">
        <f>AVERAGEIFS(all_years!B:B,all_years!$Y:$Y, "&gt;="&amp;2006,all_years!$Y:$Y, "&lt;="&amp;2012,all_years!$A:$A,Overview_Moving_Averages!$A118)</f>
        <v>0</v>
      </c>
      <c r="C118">
        <f>AVERAGEIFS(all_years!C:C,all_years!$Y:$Y, "&gt;="&amp;2006,all_years!$Y:$Y, "&lt;="&amp;2012,all_years!$A:$A,Overview_Moving_Averages!$A118)</f>
        <v>0</v>
      </c>
      <c r="D118">
        <f>AVERAGEIFS(all_years!D:D,all_years!$Y:$Y, "&gt;="&amp;2006,all_years!$Y:$Y, "&lt;="&amp;2012,all_years!$A:$A,Overview_Moving_Averages!$A118)</f>
        <v>0</v>
      </c>
      <c r="E118">
        <f>AVERAGEIFS(all_years!E:E,all_years!$Y:$Y, "&gt;="&amp;2006,all_years!$Y:$Y, "&lt;="&amp;2012,all_years!$A:$A,Overview_Moving_Averages!$A118)</f>
        <v>0</v>
      </c>
      <c r="F118">
        <f>AVERAGEIFS(all_years!F:F,all_years!$Y:$Y, "&gt;="&amp;2006,all_years!$Y:$Y, "&lt;="&amp;2012,all_years!$A:$A,Overview_Moving_Averages!$A118)</f>
        <v>144.65857142857143</v>
      </c>
      <c r="G118">
        <f>AVERAGEIFS(all_years!G:G,all_years!$Y:$Y, "&gt;="&amp;2006,all_years!$Y:$Y, "&lt;="&amp;2012,all_years!$A:$A,Overview_Moving_Averages!$A118)</f>
        <v>0</v>
      </c>
      <c r="H118">
        <f>AVERAGEIFS(all_years!H:H,all_years!$Y:$Y, "&gt;="&amp;2006,all_years!$Y:$Y, "&lt;="&amp;2012,all_years!$A:$A,Overview_Moving_Averages!$A118)</f>
        <v>0</v>
      </c>
      <c r="I118">
        <f>AVERAGEIFS(all_years!I:I,all_years!$Y:$Y, "&gt;="&amp;2006,all_years!$Y:$Y, "&lt;="&amp;2012,all_years!$A:$A,Overview_Moving_Averages!$A118)</f>
        <v>0</v>
      </c>
      <c r="J118">
        <f>AVERAGEIFS(all_years!J:J,all_years!$Y:$Y, "&gt;="&amp;2006,all_years!$Y:$Y, "&lt;="&amp;2012,all_years!$A:$A,Overview_Moving_Averages!$A118)</f>
        <v>0</v>
      </c>
      <c r="K118">
        <f>AVERAGEIFS(all_years!K:K,all_years!$Y:$Y, "&gt;="&amp;2006,all_years!$Y:$Y, "&lt;="&amp;2012,all_years!$A:$A,Overview_Moving_Averages!$A118)</f>
        <v>0</v>
      </c>
      <c r="L118">
        <f>AVERAGEIFS(all_years!L:L,all_years!$Y:$Y, "&gt;="&amp;2006,all_years!$Y:$Y, "&lt;="&amp;2012,all_years!$A:$A,Overview_Moving_Averages!$A118)</f>
        <v>427.42857142857144</v>
      </c>
      <c r="M118">
        <f>AVERAGEIFS(all_years!M:M,all_years!$Y:$Y, "&gt;="&amp;2006,all_years!$Y:$Y, "&lt;="&amp;2012,all_years!$A:$A,Overview_Moving_Averages!$A118)</f>
        <v>0</v>
      </c>
      <c r="N118">
        <f>AVERAGEIFS(all_years!N:N,all_years!$Y:$Y, "&gt;="&amp;2006,all_years!$Y:$Y, "&lt;="&amp;2012,all_years!$A:$A,Overview_Moving_Averages!$A118)</f>
        <v>0</v>
      </c>
      <c r="O118">
        <f>AVERAGEIFS(all_years!O:O,all_years!$Y:$Y, "&gt;="&amp;2006,all_years!$Y:$Y, "&lt;="&amp;2012,all_years!$A:$A,Overview_Moving_Averages!$A118)</f>
        <v>843</v>
      </c>
      <c r="P118">
        <f>AVERAGEIFS(all_years!P:P,all_years!$Y:$Y, "&gt;="&amp;2006,all_years!$Y:$Y, "&lt;="&amp;2012,all_years!$A:$A,Overview_Moving_Averages!$A118)</f>
        <v>0</v>
      </c>
      <c r="Q118">
        <f>AVERAGEIFS(all_years!Q:Q,all_years!$Y:$Y, "&gt;="&amp;2006,all_years!$Y:$Y, "&lt;="&amp;2012,all_years!$A:$A,Overview_Moving_Averages!$A118)</f>
        <v>83.924285714285716</v>
      </c>
      <c r="R118">
        <f>AVERAGEIFS(all_years!R:R,all_years!$Y:$Y, "&gt;="&amp;2006,all_years!$Y:$Y, "&lt;="&amp;2012,all_years!$A:$A,Overview_Moving_Averages!$A118)</f>
        <v>0</v>
      </c>
      <c r="S118">
        <f>AVERAGEIFS(all_years!S:S,all_years!$Y:$Y, "&gt;="&amp;2006,all_years!$Y:$Y, "&lt;="&amp;2012,all_years!$A:$A,Overview_Moving_Averages!$A118)</f>
        <v>0</v>
      </c>
      <c r="T118">
        <f>AVERAGEIFS(all_years!T:T,all_years!$Y:$Y, "&gt;="&amp;2006,all_years!$Y:$Y, "&lt;="&amp;2012,all_years!$A:$A,Overview_Moving_Averages!$A118)</f>
        <v>1519.1914285714286</v>
      </c>
      <c r="U118">
        <f>AVERAGEIFS(all_years!U:U,all_years!$Y:$Y, "&gt;="&amp;2006,all_years!$Y:$Y, "&lt;="&amp;2012,all_years!$A:$A,Overview_Moving_Averages!$A118)</f>
        <v>0</v>
      </c>
      <c r="V118">
        <f>AVERAGEIFS(all_years!V:V,all_years!$Y:$Y, "&gt;="&amp;2006,all_years!$Y:$Y, "&lt;="&amp;2012,all_years!$A:$A,Overview_Moving_Averages!$A118)</f>
        <v>257.14857142857142</v>
      </c>
      <c r="W118">
        <f>AVERAGEIFS(all_years!W:W,all_years!$Y:$Y, "&gt;="&amp;2006,all_years!$Y:$Y, "&lt;="&amp;2012,all_years!$A:$A,Overview_Moving_Averages!$A118)</f>
        <v>0</v>
      </c>
      <c r="X118">
        <f>AVERAGEIFS(all_years!X:X,all_years!$Y:$Y, "&gt;="&amp;2006,all_years!$Y:$Y, "&lt;="&amp;2012,all_years!$A:$A,Overview_Moving_Averages!$A118)</f>
        <v>0</v>
      </c>
      <c r="Y118">
        <v>2012</v>
      </c>
    </row>
    <row r="119" spans="1:25" x14ac:dyDescent="0.3">
      <c r="A119" s="1" t="s">
        <v>141</v>
      </c>
      <c r="B119">
        <f>AVERAGEIFS(all_years!B:B,all_years!$Y:$Y, "&gt;="&amp;2006,all_years!$Y:$Y, "&lt;="&amp;2012,all_years!$A:$A,Overview_Moving_Averages!$A119)</f>
        <v>0</v>
      </c>
      <c r="C119">
        <f>AVERAGEIFS(all_years!C:C,all_years!$Y:$Y, "&gt;="&amp;2006,all_years!$Y:$Y, "&lt;="&amp;2012,all_years!$A:$A,Overview_Moving_Averages!$A119)</f>
        <v>0</v>
      </c>
      <c r="D119">
        <f>AVERAGEIFS(all_years!D:D,all_years!$Y:$Y, "&gt;="&amp;2006,all_years!$Y:$Y, "&lt;="&amp;2012,all_years!$A:$A,Overview_Moving_Averages!$A119)</f>
        <v>0</v>
      </c>
      <c r="E119">
        <f>AVERAGEIFS(all_years!E:E,all_years!$Y:$Y, "&gt;="&amp;2006,all_years!$Y:$Y, "&lt;="&amp;2012,all_years!$A:$A,Overview_Moving_Averages!$A119)</f>
        <v>0</v>
      </c>
      <c r="F119">
        <f>AVERAGEIFS(all_years!F:F,all_years!$Y:$Y, "&gt;="&amp;2006,all_years!$Y:$Y, "&lt;="&amp;2012,all_years!$A:$A,Overview_Moving_Averages!$A119)</f>
        <v>144.65857142857143</v>
      </c>
      <c r="G119">
        <f>AVERAGEIFS(all_years!G:G,all_years!$Y:$Y, "&gt;="&amp;2006,all_years!$Y:$Y, "&lt;="&amp;2012,all_years!$A:$A,Overview_Moving_Averages!$A119)</f>
        <v>0</v>
      </c>
      <c r="H119">
        <f>AVERAGEIFS(all_years!H:H,all_years!$Y:$Y, "&gt;="&amp;2006,all_years!$Y:$Y, "&lt;="&amp;2012,all_years!$A:$A,Overview_Moving_Averages!$A119)</f>
        <v>0</v>
      </c>
      <c r="I119">
        <f>AVERAGEIFS(all_years!I:I,all_years!$Y:$Y, "&gt;="&amp;2006,all_years!$Y:$Y, "&lt;="&amp;2012,all_years!$A:$A,Overview_Moving_Averages!$A119)</f>
        <v>0</v>
      </c>
      <c r="J119">
        <f>AVERAGEIFS(all_years!J:J,all_years!$Y:$Y, "&gt;="&amp;2006,all_years!$Y:$Y, "&lt;="&amp;2012,all_years!$A:$A,Overview_Moving_Averages!$A119)</f>
        <v>0</v>
      </c>
      <c r="K119">
        <f>AVERAGEIFS(all_years!K:K,all_years!$Y:$Y, "&gt;="&amp;2006,all_years!$Y:$Y, "&lt;="&amp;2012,all_years!$A:$A,Overview_Moving_Averages!$A119)</f>
        <v>0</v>
      </c>
      <c r="L119">
        <f>AVERAGEIFS(all_years!L:L,all_years!$Y:$Y, "&gt;="&amp;2006,all_years!$Y:$Y, "&lt;="&amp;2012,all_years!$A:$A,Overview_Moving_Averages!$A119)</f>
        <v>427.42857142857144</v>
      </c>
      <c r="M119">
        <f>AVERAGEIFS(all_years!M:M,all_years!$Y:$Y, "&gt;="&amp;2006,all_years!$Y:$Y, "&lt;="&amp;2012,all_years!$A:$A,Overview_Moving_Averages!$A119)</f>
        <v>0</v>
      </c>
      <c r="N119">
        <f>AVERAGEIFS(all_years!N:N,all_years!$Y:$Y, "&gt;="&amp;2006,all_years!$Y:$Y, "&lt;="&amp;2012,all_years!$A:$A,Overview_Moving_Averages!$A119)</f>
        <v>0</v>
      </c>
      <c r="O119">
        <f>AVERAGEIFS(all_years!O:O,all_years!$Y:$Y, "&gt;="&amp;2006,all_years!$Y:$Y, "&lt;="&amp;2012,all_years!$A:$A,Overview_Moving_Averages!$A119)</f>
        <v>844</v>
      </c>
      <c r="P119">
        <f>AVERAGEIFS(all_years!P:P,all_years!$Y:$Y, "&gt;="&amp;2006,all_years!$Y:$Y, "&lt;="&amp;2012,all_years!$A:$A,Overview_Moving_Averages!$A119)</f>
        <v>0</v>
      </c>
      <c r="Q119">
        <f>AVERAGEIFS(all_years!Q:Q,all_years!$Y:$Y, "&gt;="&amp;2006,all_years!$Y:$Y, "&lt;="&amp;2012,all_years!$A:$A,Overview_Moving_Averages!$A119)</f>
        <v>83.924285714285716</v>
      </c>
      <c r="R119">
        <f>AVERAGEIFS(all_years!R:R,all_years!$Y:$Y, "&gt;="&amp;2006,all_years!$Y:$Y, "&lt;="&amp;2012,all_years!$A:$A,Overview_Moving_Averages!$A119)</f>
        <v>0</v>
      </c>
      <c r="S119">
        <f>AVERAGEIFS(all_years!S:S,all_years!$Y:$Y, "&gt;="&amp;2006,all_years!$Y:$Y, "&lt;="&amp;2012,all_years!$A:$A,Overview_Moving_Averages!$A119)</f>
        <v>0</v>
      </c>
      <c r="T119">
        <f>AVERAGEIFS(all_years!T:T,all_years!$Y:$Y, "&gt;="&amp;2006,all_years!$Y:$Y, "&lt;="&amp;2012,all_years!$A:$A,Overview_Moving_Averages!$A119)</f>
        <v>1519.1914285714286</v>
      </c>
      <c r="U119">
        <f>AVERAGEIFS(all_years!U:U,all_years!$Y:$Y, "&gt;="&amp;2006,all_years!$Y:$Y, "&lt;="&amp;2012,all_years!$A:$A,Overview_Moving_Averages!$A119)</f>
        <v>0</v>
      </c>
      <c r="V119">
        <f>AVERAGEIFS(all_years!V:V,all_years!$Y:$Y, "&gt;="&amp;2006,all_years!$Y:$Y, "&lt;="&amp;2012,all_years!$A:$A,Overview_Moving_Averages!$A119)</f>
        <v>257.14857142857142</v>
      </c>
      <c r="W119">
        <f>AVERAGEIFS(all_years!W:W,all_years!$Y:$Y, "&gt;="&amp;2006,all_years!$Y:$Y, "&lt;="&amp;2012,all_years!$A:$A,Overview_Moving_Averages!$A119)</f>
        <v>2158.5714285714284</v>
      </c>
      <c r="X119">
        <f>AVERAGEIFS(all_years!X:X,all_years!$Y:$Y, "&gt;="&amp;2006,all_years!$Y:$Y, "&lt;="&amp;2012,all_years!$A:$A,Overview_Moving_Averages!$A119)</f>
        <v>0</v>
      </c>
      <c r="Y119">
        <v>2012</v>
      </c>
    </row>
    <row r="120" spans="1:25" x14ac:dyDescent="0.3">
      <c r="A120" s="1" t="s">
        <v>142</v>
      </c>
      <c r="B120">
        <f>AVERAGEIFS(all_years!B:B,all_years!$Y:$Y, "&gt;="&amp;2006,all_years!$Y:$Y, "&lt;="&amp;2012,all_years!$A:$A,Overview_Moving_Averages!$A120)</f>
        <v>0</v>
      </c>
      <c r="C120">
        <f>AVERAGEIFS(all_years!C:C,all_years!$Y:$Y, "&gt;="&amp;2006,all_years!$Y:$Y, "&lt;="&amp;2012,all_years!$A:$A,Overview_Moving_Averages!$A120)</f>
        <v>0</v>
      </c>
      <c r="D120">
        <f>AVERAGEIFS(all_years!D:D,all_years!$Y:$Y, "&gt;="&amp;2006,all_years!$Y:$Y, "&lt;="&amp;2012,all_years!$A:$A,Overview_Moving_Averages!$A120)</f>
        <v>0</v>
      </c>
      <c r="E120">
        <f>AVERAGEIFS(all_years!E:E,all_years!$Y:$Y, "&gt;="&amp;2006,all_years!$Y:$Y, "&lt;="&amp;2012,all_years!$A:$A,Overview_Moving_Averages!$A120)</f>
        <v>0</v>
      </c>
      <c r="F120">
        <f>AVERAGEIFS(all_years!F:F,all_years!$Y:$Y, "&gt;="&amp;2006,all_years!$Y:$Y, "&lt;="&amp;2012,all_years!$A:$A,Overview_Moving_Averages!$A120)</f>
        <v>0</v>
      </c>
      <c r="G120">
        <f>AVERAGEIFS(all_years!G:G,all_years!$Y:$Y, "&gt;="&amp;2006,all_years!$Y:$Y, "&lt;="&amp;2012,all_years!$A:$A,Overview_Moving_Averages!$A120)</f>
        <v>0</v>
      </c>
      <c r="H120">
        <f>AVERAGEIFS(all_years!H:H,all_years!$Y:$Y, "&gt;="&amp;2006,all_years!$Y:$Y, "&lt;="&amp;2012,all_years!$A:$A,Overview_Moving_Averages!$A120)</f>
        <v>0</v>
      </c>
      <c r="I120">
        <f>AVERAGEIFS(all_years!I:I,all_years!$Y:$Y, "&gt;="&amp;2006,all_years!$Y:$Y, "&lt;="&amp;2012,all_years!$A:$A,Overview_Moving_Averages!$A120)</f>
        <v>0</v>
      </c>
      <c r="J120">
        <f>AVERAGEIFS(all_years!J:J,all_years!$Y:$Y, "&gt;="&amp;2006,all_years!$Y:$Y, "&lt;="&amp;2012,all_years!$A:$A,Overview_Moving_Averages!$A120)</f>
        <v>0</v>
      </c>
      <c r="K120">
        <f>AVERAGEIFS(all_years!K:K,all_years!$Y:$Y, "&gt;="&amp;2006,all_years!$Y:$Y, "&lt;="&amp;2012,all_years!$A:$A,Overview_Moving_Averages!$A120)</f>
        <v>0</v>
      </c>
      <c r="L120">
        <f>AVERAGEIFS(all_years!L:L,all_years!$Y:$Y, "&gt;="&amp;2006,all_years!$Y:$Y, "&lt;="&amp;2012,all_years!$A:$A,Overview_Moving_Averages!$A120)</f>
        <v>1432.1428571428571</v>
      </c>
      <c r="M120">
        <f>AVERAGEIFS(all_years!M:M,all_years!$Y:$Y, "&gt;="&amp;2006,all_years!$Y:$Y, "&lt;="&amp;2012,all_years!$A:$A,Overview_Moving_Averages!$A120)</f>
        <v>0</v>
      </c>
      <c r="N120">
        <f>AVERAGEIFS(all_years!N:N,all_years!$Y:$Y, "&gt;="&amp;2006,all_years!$Y:$Y, "&lt;="&amp;2012,all_years!$A:$A,Overview_Moving_Averages!$A120)</f>
        <v>0</v>
      </c>
      <c r="O120">
        <f>AVERAGEIFS(all_years!O:O,all_years!$Y:$Y, "&gt;="&amp;2006,all_years!$Y:$Y, "&lt;="&amp;2012,all_years!$A:$A,Overview_Moving_Averages!$A120)</f>
        <v>6135.2857142857147</v>
      </c>
      <c r="P120">
        <f>AVERAGEIFS(all_years!P:P,all_years!$Y:$Y, "&gt;="&amp;2006,all_years!$Y:$Y, "&lt;="&amp;2012,all_years!$A:$A,Overview_Moving_Averages!$A120)</f>
        <v>0</v>
      </c>
      <c r="Q120">
        <f>AVERAGEIFS(all_years!Q:Q,all_years!$Y:$Y, "&gt;="&amp;2006,all_years!$Y:$Y, "&lt;="&amp;2012,all_years!$A:$A,Overview_Moving_Averages!$A120)</f>
        <v>0</v>
      </c>
      <c r="R120">
        <f>AVERAGEIFS(all_years!R:R,all_years!$Y:$Y, "&gt;="&amp;2006,all_years!$Y:$Y, "&lt;="&amp;2012,all_years!$A:$A,Overview_Moving_Averages!$A120)</f>
        <v>0</v>
      </c>
      <c r="S120">
        <f>AVERAGEIFS(all_years!S:S,all_years!$Y:$Y, "&gt;="&amp;2006,all_years!$Y:$Y, "&lt;="&amp;2012,all_years!$A:$A,Overview_Moving_Averages!$A120)</f>
        <v>0</v>
      </c>
      <c r="T120">
        <f>AVERAGEIFS(all_years!T:T,all_years!$Y:$Y, "&gt;="&amp;2006,all_years!$Y:$Y, "&lt;="&amp;2012,all_years!$A:$A,Overview_Moving_Averages!$A120)</f>
        <v>53.592857142857142</v>
      </c>
      <c r="U120">
        <f>AVERAGEIFS(all_years!U:U,all_years!$Y:$Y, "&gt;="&amp;2006,all_years!$Y:$Y, "&lt;="&amp;2012,all_years!$A:$A,Overview_Moving_Averages!$A120)</f>
        <v>0</v>
      </c>
      <c r="V120">
        <f>AVERAGEIFS(all_years!V:V,all_years!$Y:$Y, "&gt;="&amp;2006,all_years!$Y:$Y, "&lt;="&amp;2012,all_years!$A:$A,Overview_Moving_Averages!$A120)</f>
        <v>0</v>
      </c>
      <c r="W120">
        <f>AVERAGEIFS(all_years!W:W,all_years!$Y:$Y, "&gt;="&amp;2006,all_years!$Y:$Y, "&lt;="&amp;2012,all_years!$A:$A,Overview_Moving_Averages!$A120)</f>
        <v>0</v>
      </c>
      <c r="X120">
        <f>AVERAGEIFS(all_years!X:X,all_years!$Y:$Y, "&gt;="&amp;2006,all_years!$Y:$Y, "&lt;="&amp;2012,all_years!$A:$A,Overview_Moving_Averages!$A120)</f>
        <v>0</v>
      </c>
      <c r="Y120">
        <v>2012</v>
      </c>
    </row>
    <row r="121" spans="1:25" x14ac:dyDescent="0.3">
      <c r="A121" s="1" t="s">
        <v>143</v>
      </c>
      <c r="B121">
        <f>AVERAGEIFS(all_years!B:B,all_years!$Y:$Y, "&gt;="&amp;2006,all_years!$Y:$Y, "&lt;="&amp;2012,all_years!$A:$A,Overview_Moving_Averages!$A121)</f>
        <v>125.31428571428572</v>
      </c>
      <c r="C121">
        <f>AVERAGEIFS(all_years!C:C,all_years!$Y:$Y, "&gt;="&amp;2006,all_years!$Y:$Y, "&lt;="&amp;2012,all_years!$A:$A,Overview_Moving_Averages!$A121)</f>
        <v>0</v>
      </c>
      <c r="D121">
        <f>AVERAGEIFS(all_years!D:D,all_years!$Y:$Y, "&gt;="&amp;2006,all_years!$Y:$Y, "&lt;="&amp;2012,all_years!$A:$A,Overview_Moving_Averages!$A121)</f>
        <v>0.34142857142857136</v>
      </c>
      <c r="E121">
        <f>AVERAGEIFS(all_years!E:E,all_years!$Y:$Y, "&gt;="&amp;2006,all_years!$Y:$Y, "&lt;="&amp;2012,all_years!$A:$A,Overview_Moving_Averages!$A121)</f>
        <v>0</v>
      </c>
      <c r="F121">
        <f>AVERAGEIFS(all_years!F:F,all_years!$Y:$Y, "&gt;="&amp;2006,all_years!$Y:$Y, "&lt;="&amp;2012,all_years!$A:$A,Overview_Moving_Averages!$A121)</f>
        <v>0</v>
      </c>
      <c r="G121">
        <f>AVERAGEIFS(all_years!G:G,all_years!$Y:$Y, "&gt;="&amp;2006,all_years!$Y:$Y, "&lt;="&amp;2012,all_years!$A:$A,Overview_Moving_Averages!$A121)</f>
        <v>0</v>
      </c>
      <c r="H121">
        <f>AVERAGEIFS(all_years!H:H,all_years!$Y:$Y, "&gt;="&amp;2006,all_years!$Y:$Y, "&lt;="&amp;2012,all_years!$A:$A,Overview_Moving_Averages!$A121)</f>
        <v>0</v>
      </c>
      <c r="I121">
        <f>AVERAGEIFS(all_years!I:I,all_years!$Y:$Y, "&gt;="&amp;2006,all_years!$Y:$Y, "&lt;="&amp;2012,all_years!$A:$A,Overview_Moving_Averages!$A121)</f>
        <v>333.93857142857144</v>
      </c>
      <c r="J121">
        <f>AVERAGEIFS(all_years!J:J,all_years!$Y:$Y, "&gt;="&amp;2006,all_years!$Y:$Y, "&lt;="&amp;2012,all_years!$A:$A,Overview_Moving_Averages!$A121)</f>
        <v>273.63142857142856</v>
      </c>
      <c r="K121">
        <f>AVERAGEIFS(all_years!K:K,all_years!$Y:$Y, "&gt;="&amp;2006,all_years!$Y:$Y, "&lt;="&amp;2012,all_years!$A:$A,Overview_Moving_Averages!$A121)</f>
        <v>0</v>
      </c>
      <c r="L121">
        <f>AVERAGEIFS(all_years!L:L,all_years!$Y:$Y, "&gt;="&amp;2006,all_years!$Y:$Y, "&lt;="&amp;2012,all_years!$A:$A,Overview_Moving_Averages!$A121)</f>
        <v>0</v>
      </c>
      <c r="M121">
        <f>AVERAGEIFS(all_years!M:M,all_years!$Y:$Y, "&gt;="&amp;2006,all_years!$Y:$Y, "&lt;="&amp;2012,all_years!$A:$A,Overview_Moving_Averages!$A121)</f>
        <v>0</v>
      </c>
      <c r="N121">
        <f>AVERAGEIFS(all_years!N:N,all_years!$Y:$Y, "&gt;="&amp;2006,all_years!$Y:$Y, "&lt;="&amp;2012,all_years!$A:$A,Overview_Moving_Averages!$A121)</f>
        <v>0</v>
      </c>
      <c r="O121">
        <f>AVERAGEIFS(all_years!O:O,all_years!$Y:$Y, "&gt;="&amp;2006,all_years!$Y:$Y, "&lt;="&amp;2012,all_years!$A:$A,Overview_Moving_Averages!$A121)</f>
        <v>0</v>
      </c>
      <c r="P121">
        <f>AVERAGEIFS(all_years!P:P,all_years!$Y:$Y, "&gt;="&amp;2006,all_years!$Y:$Y, "&lt;="&amp;2012,all_years!$A:$A,Overview_Moving_Averages!$A121)</f>
        <v>0</v>
      </c>
      <c r="Q121">
        <f>AVERAGEIFS(all_years!Q:Q,all_years!$Y:$Y, "&gt;="&amp;2006,all_years!$Y:$Y, "&lt;="&amp;2012,all_years!$A:$A,Overview_Moving_Averages!$A121)</f>
        <v>0</v>
      </c>
      <c r="R121">
        <f>AVERAGEIFS(all_years!R:R,all_years!$Y:$Y, "&gt;="&amp;2006,all_years!$Y:$Y, "&lt;="&amp;2012,all_years!$A:$A,Overview_Moving_Averages!$A121)</f>
        <v>0</v>
      </c>
      <c r="S121">
        <f>AVERAGEIFS(all_years!S:S,all_years!$Y:$Y, "&gt;="&amp;2006,all_years!$Y:$Y, "&lt;="&amp;2012,all_years!$A:$A,Overview_Moving_Averages!$A121)</f>
        <v>91.714285714285708</v>
      </c>
      <c r="T121">
        <f>AVERAGEIFS(all_years!T:T,all_years!$Y:$Y, "&gt;="&amp;2006,all_years!$Y:$Y, "&lt;="&amp;2012,all_years!$A:$A,Overview_Moving_Averages!$A121)</f>
        <v>1.1899999999999997</v>
      </c>
      <c r="U121">
        <f>AVERAGEIFS(all_years!U:U,all_years!$Y:$Y, "&gt;="&amp;2006,all_years!$Y:$Y, "&lt;="&amp;2012,all_years!$A:$A,Overview_Moving_Averages!$A121)</f>
        <v>0</v>
      </c>
      <c r="V121">
        <f>AVERAGEIFS(all_years!V:V,all_years!$Y:$Y, "&gt;="&amp;2006,all_years!$Y:$Y, "&lt;="&amp;2012,all_years!$A:$A,Overview_Moving_Averages!$A121)</f>
        <v>0</v>
      </c>
      <c r="W121">
        <f>AVERAGEIFS(all_years!W:W,all_years!$Y:$Y, "&gt;="&amp;2006,all_years!$Y:$Y, "&lt;="&amp;2012,all_years!$A:$A,Overview_Moving_Averages!$A121)</f>
        <v>0</v>
      </c>
      <c r="X121">
        <f>AVERAGEIFS(all_years!X:X,all_years!$Y:$Y, "&gt;="&amp;2006,all_years!$Y:$Y, "&lt;="&amp;2012,all_years!$A:$A,Overview_Moving_Averages!$A121)</f>
        <v>0</v>
      </c>
      <c r="Y121">
        <v>2012</v>
      </c>
    </row>
    <row r="122" spans="1:25" x14ac:dyDescent="0.3">
      <c r="A122" s="1" t="s">
        <v>144</v>
      </c>
      <c r="B122">
        <f>AVERAGEIFS(all_years!B:B,all_years!$Y:$Y, "&gt;="&amp;2006,all_years!$Y:$Y, "&lt;="&amp;2012,all_years!$A:$A,Overview_Moving_Averages!$A122)</f>
        <v>0</v>
      </c>
      <c r="C122">
        <f>AVERAGEIFS(all_years!C:C,all_years!$Y:$Y, "&gt;="&amp;2006,all_years!$Y:$Y, "&lt;="&amp;2012,all_years!$A:$A,Overview_Moving_Averages!$A122)</f>
        <v>0</v>
      </c>
      <c r="D122">
        <f>AVERAGEIFS(all_years!D:D,all_years!$Y:$Y, "&gt;="&amp;2006,all_years!$Y:$Y, "&lt;="&amp;2012,all_years!$A:$A,Overview_Moving_Averages!$A122)</f>
        <v>0</v>
      </c>
      <c r="E122">
        <f>AVERAGEIFS(all_years!E:E,all_years!$Y:$Y, "&gt;="&amp;2006,all_years!$Y:$Y, "&lt;="&amp;2012,all_years!$A:$A,Overview_Moving_Averages!$A122)</f>
        <v>0</v>
      </c>
      <c r="F122">
        <f>AVERAGEIFS(all_years!F:F,all_years!$Y:$Y, "&gt;="&amp;2006,all_years!$Y:$Y, "&lt;="&amp;2012,all_years!$A:$A,Overview_Moving_Averages!$A122)</f>
        <v>0</v>
      </c>
      <c r="G122">
        <f>AVERAGEIFS(all_years!G:G,all_years!$Y:$Y, "&gt;="&amp;2006,all_years!$Y:$Y, "&lt;="&amp;2012,all_years!$A:$A,Overview_Moving_Averages!$A122)</f>
        <v>0</v>
      </c>
      <c r="H122">
        <f>AVERAGEIFS(all_years!H:H,all_years!$Y:$Y, "&gt;="&amp;2006,all_years!$Y:$Y, "&lt;="&amp;2012,all_years!$A:$A,Overview_Moving_Averages!$A122)</f>
        <v>0</v>
      </c>
      <c r="I122">
        <f>AVERAGEIFS(all_years!I:I,all_years!$Y:$Y, "&gt;="&amp;2006,all_years!$Y:$Y, "&lt;="&amp;2012,all_years!$A:$A,Overview_Moving_Averages!$A122)</f>
        <v>0</v>
      </c>
      <c r="J122">
        <f>AVERAGEIFS(all_years!J:J,all_years!$Y:$Y, "&gt;="&amp;2006,all_years!$Y:$Y, "&lt;="&amp;2012,all_years!$A:$A,Overview_Moving_Averages!$A122)</f>
        <v>5.5871428571428572</v>
      </c>
      <c r="K122">
        <f>AVERAGEIFS(all_years!K:K,all_years!$Y:$Y, "&gt;="&amp;2006,all_years!$Y:$Y, "&lt;="&amp;2012,all_years!$A:$A,Overview_Moving_Averages!$A122)</f>
        <v>0</v>
      </c>
      <c r="L122">
        <f>AVERAGEIFS(all_years!L:L,all_years!$Y:$Y, "&gt;="&amp;2006,all_years!$Y:$Y, "&lt;="&amp;2012,all_years!$A:$A,Overview_Moving_Averages!$A122)</f>
        <v>0</v>
      </c>
      <c r="M122">
        <f>AVERAGEIFS(all_years!M:M,all_years!$Y:$Y, "&gt;="&amp;2006,all_years!$Y:$Y, "&lt;="&amp;2012,all_years!$A:$A,Overview_Moving_Averages!$A122)</f>
        <v>0.43285714285714288</v>
      </c>
      <c r="N122">
        <f>AVERAGEIFS(all_years!N:N,all_years!$Y:$Y, "&gt;="&amp;2006,all_years!$Y:$Y, "&lt;="&amp;2012,all_years!$A:$A,Overview_Moving_Averages!$A122)</f>
        <v>0</v>
      </c>
      <c r="O122">
        <f>AVERAGEIFS(all_years!O:O,all_years!$Y:$Y, "&gt;="&amp;2006,all_years!$Y:$Y, "&lt;="&amp;2012,all_years!$A:$A,Overview_Moving_Averages!$A122)</f>
        <v>0</v>
      </c>
      <c r="P122">
        <f>AVERAGEIFS(all_years!P:P,all_years!$Y:$Y, "&gt;="&amp;2006,all_years!$Y:$Y, "&lt;="&amp;2012,all_years!$A:$A,Overview_Moving_Averages!$A122)</f>
        <v>0</v>
      </c>
      <c r="Q122">
        <f>AVERAGEIFS(all_years!Q:Q,all_years!$Y:$Y, "&gt;="&amp;2006,all_years!$Y:$Y, "&lt;="&amp;2012,all_years!$A:$A,Overview_Moving_Averages!$A122)</f>
        <v>0</v>
      </c>
      <c r="R122">
        <f>AVERAGEIFS(all_years!R:R,all_years!$Y:$Y, "&gt;="&amp;2006,all_years!$Y:$Y, "&lt;="&amp;2012,all_years!$A:$A,Overview_Moving_Averages!$A122)</f>
        <v>0</v>
      </c>
      <c r="S122">
        <f>AVERAGEIFS(all_years!S:S,all_years!$Y:$Y, "&gt;="&amp;2006,all_years!$Y:$Y, "&lt;="&amp;2012,all_years!$A:$A,Overview_Moving_Averages!$A122)</f>
        <v>0</v>
      </c>
      <c r="T122">
        <f>AVERAGEIFS(all_years!T:T,all_years!$Y:$Y, "&gt;="&amp;2006,all_years!$Y:$Y, "&lt;="&amp;2012,all_years!$A:$A,Overview_Moving_Averages!$A122)</f>
        <v>0</v>
      </c>
      <c r="U122">
        <f>AVERAGEIFS(all_years!U:U,all_years!$Y:$Y, "&gt;="&amp;2006,all_years!$Y:$Y, "&lt;="&amp;2012,all_years!$A:$A,Overview_Moving_Averages!$A122)</f>
        <v>0</v>
      </c>
      <c r="V122">
        <f>AVERAGEIFS(all_years!V:V,all_years!$Y:$Y, "&gt;="&amp;2006,all_years!$Y:$Y, "&lt;="&amp;2012,all_years!$A:$A,Overview_Moving_Averages!$A122)</f>
        <v>0</v>
      </c>
      <c r="W122">
        <f>AVERAGEIFS(all_years!W:W,all_years!$Y:$Y, "&gt;="&amp;2006,all_years!$Y:$Y, "&lt;="&amp;2012,all_years!$A:$A,Overview_Moving_Averages!$A122)</f>
        <v>0</v>
      </c>
      <c r="X122">
        <f>AVERAGEIFS(all_years!X:X,all_years!$Y:$Y, "&gt;="&amp;2006,all_years!$Y:$Y, "&lt;="&amp;2012,all_years!$A:$A,Overview_Moving_Averages!$A122)</f>
        <v>0</v>
      </c>
      <c r="Y122">
        <v>2012</v>
      </c>
    </row>
    <row r="123" spans="1:25" x14ac:dyDescent="0.3">
      <c r="A123" s="1" t="s">
        <v>145</v>
      </c>
      <c r="B123">
        <f>AVERAGEIFS(all_years!B:B,all_years!$Y:$Y, "&gt;="&amp;2006,all_years!$Y:$Y, "&lt;="&amp;2012,all_years!$A:$A,Overview_Moving_Averages!$A123)</f>
        <v>58.75714285714286</v>
      </c>
      <c r="C123">
        <f>AVERAGEIFS(all_years!C:C,all_years!$Y:$Y, "&gt;="&amp;2006,all_years!$Y:$Y, "&lt;="&amp;2012,all_years!$A:$A,Overview_Moving_Averages!$A123)</f>
        <v>0</v>
      </c>
      <c r="D123">
        <f>AVERAGEIFS(all_years!D:D,all_years!$Y:$Y, "&gt;="&amp;2006,all_years!$Y:$Y, "&lt;="&amp;2012,all_years!$A:$A,Overview_Moving_Averages!$A123)</f>
        <v>0</v>
      </c>
      <c r="E123">
        <f>AVERAGEIFS(all_years!E:E,all_years!$Y:$Y, "&gt;="&amp;2006,all_years!$Y:$Y, "&lt;="&amp;2012,all_years!$A:$A,Overview_Moving_Averages!$A123)</f>
        <v>0</v>
      </c>
      <c r="F123">
        <f>AVERAGEIFS(all_years!F:F,all_years!$Y:$Y, "&gt;="&amp;2006,all_years!$Y:$Y, "&lt;="&amp;2012,all_years!$A:$A,Overview_Moving_Averages!$A123)</f>
        <v>0</v>
      </c>
      <c r="G123">
        <f>AVERAGEIFS(all_years!G:G,all_years!$Y:$Y, "&gt;="&amp;2006,all_years!$Y:$Y, "&lt;="&amp;2012,all_years!$A:$A,Overview_Moving_Averages!$A123)</f>
        <v>0</v>
      </c>
      <c r="H123">
        <f>AVERAGEIFS(all_years!H:H,all_years!$Y:$Y, "&gt;="&amp;2006,all_years!$Y:$Y, "&lt;="&amp;2012,all_years!$A:$A,Overview_Moving_Averages!$A123)</f>
        <v>0</v>
      </c>
      <c r="I123">
        <f>AVERAGEIFS(all_years!I:I,all_years!$Y:$Y, "&gt;="&amp;2006,all_years!$Y:$Y, "&lt;="&amp;2012,all_years!$A:$A,Overview_Moving_Averages!$A123)</f>
        <v>11.682857142857143</v>
      </c>
      <c r="J123">
        <f>AVERAGEIFS(all_years!J:J,all_years!$Y:$Y, "&gt;="&amp;2006,all_years!$Y:$Y, "&lt;="&amp;2012,all_years!$A:$A,Overview_Moving_Averages!$A123)</f>
        <v>28.514285714285712</v>
      </c>
      <c r="K123">
        <f>AVERAGEIFS(all_years!K:K,all_years!$Y:$Y, "&gt;="&amp;2006,all_years!$Y:$Y, "&lt;="&amp;2012,all_years!$A:$A,Overview_Moving_Averages!$A123)</f>
        <v>0</v>
      </c>
      <c r="L123">
        <f>AVERAGEIFS(all_years!L:L,all_years!$Y:$Y, "&gt;="&amp;2006,all_years!$Y:$Y, "&lt;="&amp;2012,all_years!$A:$A,Overview_Moving_Averages!$A123)</f>
        <v>0</v>
      </c>
      <c r="M123">
        <f>AVERAGEIFS(all_years!M:M,all_years!$Y:$Y, "&gt;="&amp;2006,all_years!$Y:$Y, "&lt;="&amp;2012,all_years!$A:$A,Overview_Moving_Averages!$A123)</f>
        <v>0</v>
      </c>
      <c r="N123">
        <f>AVERAGEIFS(all_years!N:N,all_years!$Y:$Y, "&gt;="&amp;2006,all_years!$Y:$Y, "&lt;="&amp;2012,all_years!$A:$A,Overview_Moving_Averages!$A123)</f>
        <v>0</v>
      </c>
      <c r="O123">
        <f>AVERAGEIFS(all_years!O:O,all_years!$Y:$Y, "&gt;="&amp;2006,all_years!$Y:$Y, "&lt;="&amp;2012,all_years!$A:$A,Overview_Moving_Averages!$A123)</f>
        <v>0</v>
      </c>
      <c r="P123">
        <f>AVERAGEIFS(all_years!P:P,all_years!$Y:$Y, "&gt;="&amp;2006,all_years!$Y:$Y, "&lt;="&amp;2012,all_years!$A:$A,Overview_Moving_Averages!$A123)</f>
        <v>0</v>
      </c>
      <c r="Q123">
        <f>AVERAGEIFS(all_years!Q:Q,all_years!$Y:$Y, "&gt;="&amp;2006,all_years!$Y:$Y, "&lt;="&amp;2012,all_years!$A:$A,Overview_Moving_Averages!$A123)</f>
        <v>0</v>
      </c>
      <c r="R123">
        <f>AVERAGEIFS(all_years!R:R,all_years!$Y:$Y, "&gt;="&amp;2006,all_years!$Y:$Y, "&lt;="&amp;2012,all_years!$A:$A,Overview_Moving_Averages!$A123)</f>
        <v>0</v>
      </c>
      <c r="S123">
        <f>AVERAGEIFS(all_years!S:S,all_years!$Y:$Y, "&gt;="&amp;2006,all_years!$Y:$Y, "&lt;="&amp;2012,all_years!$A:$A,Overview_Moving_Averages!$A123)</f>
        <v>12.714285714285714</v>
      </c>
      <c r="T123">
        <f>AVERAGEIFS(all_years!T:T,all_years!$Y:$Y, "&gt;="&amp;2006,all_years!$Y:$Y, "&lt;="&amp;2012,all_years!$A:$A,Overview_Moving_Averages!$A123)</f>
        <v>0</v>
      </c>
      <c r="U123">
        <f>AVERAGEIFS(all_years!U:U,all_years!$Y:$Y, "&gt;="&amp;2006,all_years!$Y:$Y, "&lt;="&amp;2012,all_years!$A:$A,Overview_Moving_Averages!$A123)</f>
        <v>0</v>
      </c>
      <c r="V123">
        <f>AVERAGEIFS(all_years!V:V,all_years!$Y:$Y, "&gt;="&amp;2006,all_years!$Y:$Y, "&lt;="&amp;2012,all_years!$A:$A,Overview_Moving_Averages!$A123)</f>
        <v>0</v>
      </c>
      <c r="W123">
        <f>AVERAGEIFS(all_years!W:W,all_years!$Y:$Y, "&gt;="&amp;2006,all_years!$Y:$Y, "&lt;="&amp;2012,all_years!$A:$A,Overview_Moving_Averages!$A123)</f>
        <v>0</v>
      </c>
      <c r="X123">
        <f>AVERAGEIFS(all_years!X:X,all_years!$Y:$Y, "&gt;="&amp;2006,all_years!$Y:$Y, "&lt;="&amp;2012,all_years!$A:$A,Overview_Moving_Averages!$A123)</f>
        <v>0</v>
      </c>
      <c r="Y123">
        <v>2012</v>
      </c>
    </row>
    <row r="124" spans="1:25" x14ac:dyDescent="0.3">
      <c r="A124" s="1" t="s">
        <v>146</v>
      </c>
      <c r="B124">
        <f>AVERAGEIFS(all_years!B:B,all_years!$Y:$Y, "&gt;="&amp;2006,all_years!$Y:$Y, "&lt;="&amp;2012,all_years!$A:$A,Overview_Moving_Averages!$A124)</f>
        <v>22.957142857142859</v>
      </c>
      <c r="C124">
        <f>AVERAGEIFS(all_years!C:C,all_years!$Y:$Y, "&gt;="&amp;2006,all_years!$Y:$Y, "&lt;="&amp;2012,all_years!$A:$A,Overview_Moving_Averages!$A124)</f>
        <v>0</v>
      </c>
      <c r="D124">
        <f>AVERAGEIFS(all_years!D:D,all_years!$Y:$Y, "&gt;="&amp;2006,all_years!$Y:$Y, "&lt;="&amp;2012,all_years!$A:$A,Overview_Moving_Averages!$A124)</f>
        <v>5.7142857142857143E-3</v>
      </c>
      <c r="E124">
        <f>AVERAGEIFS(all_years!E:E,all_years!$Y:$Y, "&gt;="&amp;2006,all_years!$Y:$Y, "&lt;="&amp;2012,all_years!$A:$A,Overview_Moving_Averages!$A124)</f>
        <v>0</v>
      </c>
      <c r="F124">
        <f>AVERAGEIFS(all_years!F:F,all_years!$Y:$Y, "&gt;="&amp;2006,all_years!$Y:$Y, "&lt;="&amp;2012,all_years!$A:$A,Overview_Moving_Averages!$A124)</f>
        <v>0</v>
      </c>
      <c r="G124">
        <f>AVERAGEIFS(all_years!G:G,all_years!$Y:$Y, "&gt;="&amp;2006,all_years!$Y:$Y, "&lt;="&amp;2012,all_years!$A:$A,Overview_Moving_Averages!$A124)</f>
        <v>0</v>
      </c>
      <c r="H124">
        <f>AVERAGEIFS(all_years!H:H,all_years!$Y:$Y, "&gt;="&amp;2006,all_years!$Y:$Y, "&lt;="&amp;2012,all_years!$A:$A,Overview_Moving_Averages!$A124)</f>
        <v>0</v>
      </c>
      <c r="I124">
        <f>AVERAGEIFS(all_years!I:I,all_years!$Y:$Y, "&gt;="&amp;2006,all_years!$Y:$Y, "&lt;="&amp;2012,all_years!$A:$A,Overview_Moving_Averages!$A124)</f>
        <v>39.33428571428572</v>
      </c>
      <c r="J124">
        <f>AVERAGEIFS(all_years!J:J,all_years!$Y:$Y, "&gt;="&amp;2006,all_years!$Y:$Y, "&lt;="&amp;2012,all_years!$A:$A,Overview_Moving_Averages!$A124)</f>
        <v>38.572857142857153</v>
      </c>
      <c r="K124">
        <f>AVERAGEIFS(all_years!K:K,all_years!$Y:$Y, "&gt;="&amp;2006,all_years!$Y:$Y, "&lt;="&amp;2012,all_years!$A:$A,Overview_Moving_Averages!$A124)</f>
        <v>0</v>
      </c>
      <c r="L124">
        <f>AVERAGEIFS(all_years!L:L,all_years!$Y:$Y, "&gt;="&amp;2006,all_years!$Y:$Y, "&lt;="&amp;2012,all_years!$A:$A,Overview_Moving_Averages!$A124)</f>
        <v>0</v>
      </c>
      <c r="M124">
        <f>AVERAGEIFS(all_years!M:M,all_years!$Y:$Y, "&gt;="&amp;2006,all_years!$Y:$Y, "&lt;="&amp;2012,all_years!$A:$A,Overview_Moving_Averages!$A124)</f>
        <v>0</v>
      </c>
      <c r="N124">
        <f>AVERAGEIFS(all_years!N:N,all_years!$Y:$Y, "&gt;="&amp;2006,all_years!$Y:$Y, "&lt;="&amp;2012,all_years!$A:$A,Overview_Moving_Averages!$A124)</f>
        <v>0</v>
      </c>
      <c r="O124">
        <f>AVERAGEIFS(all_years!O:O,all_years!$Y:$Y, "&gt;="&amp;2006,all_years!$Y:$Y, "&lt;="&amp;2012,all_years!$A:$A,Overview_Moving_Averages!$A124)</f>
        <v>0</v>
      </c>
      <c r="P124">
        <f>AVERAGEIFS(all_years!P:P,all_years!$Y:$Y, "&gt;="&amp;2006,all_years!$Y:$Y, "&lt;="&amp;2012,all_years!$A:$A,Overview_Moving_Averages!$A124)</f>
        <v>0</v>
      </c>
      <c r="Q124">
        <f>AVERAGEIFS(all_years!Q:Q,all_years!$Y:$Y, "&gt;="&amp;2006,all_years!$Y:$Y, "&lt;="&amp;2012,all_years!$A:$A,Overview_Moving_Averages!$A124)</f>
        <v>0</v>
      </c>
      <c r="R124">
        <f>AVERAGEIFS(all_years!R:R,all_years!$Y:$Y, "&gt;="&amp;2006,all_years!$Y:$Y, "&lt;="&amp;2012,all_years!$A:$A,Overview_Moving_Averages!$A124)</f>
        <v>0</v>
      </c>
      <c r="S124">
        <f>AVERAGEIFS(all_years!S:S,all_years!$Y:$Y, "&gt;="&amp;2006,all_years!$Y:$Y, "&lt;="&amp;2012,all_years!$A:$A,Overview_Moving_Averages!$A124)</f>
        <v>114.14285714285714</v>
      </c>
      <c r="T124">
        <f>AVERAGEIFS(all_years!T:T,all_years!$Y:$Y, "&gt;="&amp;2006,all_years!$Y:$Y, "&lt;="&amp;2012,all_years!$A:$A,Overview_Moving_Averages!$A124)</f>
        <v>0</v>
      </c>
      <c r="U124">
        <f>AVERAGEIFS(all_years!U:U,all_years!$Y:$Y, "&gt;="&amp;2006,all_years!$Y:$Y, "&lt;="&amp;2012,all_years!$A:$A,Overview_Moving_Averages!$A124)</f>
        <v>0</v>
      </c>
      <c r="V124">
        <f>AVERAGEIFS(all_years!V:V,all_years!$Y:$Y, "&gt;="&amp;2006,all_years!$Y:$Y, "&lt;="&amp;2012,all_years!$A:$A,Overview_Moving_Averages!$A124)</f>
        <v>0</v>
      </c>
      <c r="W124">
        <f>AVERAGEIFS(all_years!W:W,all_years!$Y:$Y, "&gt;="&amp;2006,all_years!$Y:$Y, "&lt;="&amp;2012,all_years!$A:$A,Overview_Moving_Averages!$A124)</f>
        <v>0</v>
      </c>
      <c r="X124">
        <f>AVERAGEIFS(all_years!X:X,all_years!$Y:$Y, "&gt;="&amp;2006,all_years!$Y:$Y, "&lt;="&amp;2012,all_years!$A:$A,Overview_Moving_Averages!$A124)</f>
        <v>0</v>
      </c>
      <c r="Y124">
        <v>2012</v>
      </c>
    </row>
    <row r="125" spans="1:25" x14ac:dyDescent="0.3">
      <c r="A125" s="1" t="s">
        <v>147</v>
      </c>
      <c r="B125">
        <f>AVERAGEIFS(all_years!B:B,all_years!$Y:$Y, "&gt;="&amp;2006,all_years!$Y:$Y, "&lt;="&amp;2012,all_years!$A:$A,Overview_Moving_Averages!$A125)</f>
        <v>2.0428571428571427</v>
      </c>
      <c r="C125">
        <f>AVERAGEIFS(all_years!C:C,all_years!$Y:$Y, "&gt;="&amp;2006,all_years!$Y:$Y, "&lt;="&amp;2012,all_years!$A:$A,Overview_Moving_Averages!$A125)</f>
        <v>0</v>
      </c>
      <c r="D125">
        <f>AVERAGEIFS(all_years!D:D,all_years!$Y:$Y, "&gt;="&amp;2006,all_years!$Y:$Y, "&lt;="&amp;2012,all_years!$A:$A,Overview_Moving_Averages!$A125)</f>
        <v>0</v>
      </c>
      <c r="E125">
        <f>AVERAGEIFS(all_years!E:E,all_years!$Y:$Y, "&gt;="&amp;2006,all_years!$Y:$Y, "&lt;="&amp;2012,all_years!$A:$A,Overview_Moving_Averages!$A125)</f>
        <v>0</v>
      </c>
      <c r="F125">
        <f>AVERAGEIFS(all_years!F:F,all_years!$Y:$Y, "&gt;="&amp;2006,all_years!$Y:$Y, "&lt;="&amp;2012,all_years!$A:$A,Overview_Moving_Averages!$A125)</f>
        <v>0</v>
      </c>
      <c r="G125">
        <f>AVERAGEIFS(all_years!G:G,all_years!$Y:$Y, "&gt;="&amp;2006,all_years!$Y:$Y, "&lt;="&amp;2012,all_years!$A:$A,Overview_Moving_Averages!$A125)</f>
        <v>0</v>
      </c>
      <c r="H125">
        <f>AVERAGEIFS(all_years!H:H,all_years!$Y:$Y, "&gt;="&amp;2006,all_years!$Y:$Y, "&lt;="&amp;2012,all_years!$A:$A,Overview_Moving_Averages!$A125)</f>
        <v>0</v>
      </c>
      <c r="I125">
        <f>AVERAGEIFS(all_years!I:I,all_years!$Y:$Y, "&gt;="&amp;2006,all_years!$Y:$Y, "&lt;="&amp;2012,all_years!$A:$A,Overview_Moving_Averages!$A125)</f>
        <v>0.21285714285714286</v>
      </c>
      <c r="J125">
        <f>AVERAGEIFS(all_years!J:J,all_years!$Y:$Y, "&gt;="&amp;2006,all_years!$Y:$Y, "&lt;="&amp;2012,all_years!$A:$A,Overview_Moving_Averages!$A125)</f>
        <v>49.315714285714286</v>
      </c>
      <c r="K125">
        <f>AVERAGEIFS(all_years!K:K,all_years!$Y:$Y, "&gt;="&amp;2006,all_years!$Y:$Y, "&lt;="&amp;2012,all_years!$A:$A,Overview_Moving_Averages!$A125)</f>
        <v>0</v>
      </c>
      <c r="L125">
        <f>AVERAGEIFS(all_years!L:L,all_years!$Y:$Y, "&gt;="&amp;2006,all_years!$Y:$Y, "&lt;="&amp;2012,all_years!$A:$A,Overview_Moving_Averages!$A125)</f>
        <v>0</v>
      </c>
      <c r="M125">
        <f>AVERAGEIFS(all_years!M:M,all_years!$Y:$Y, "&gt;="&amp;2006,all_years!$Y:$Y, "&lt;="&amp;2012,all_years!$A:$A,Overview_Moving_Averages!$A125)</f>
        <v>0</v>
      </c>
      <c r="N125">
        <f>AVERAGEIFS(all_years!N:N,all_years!$Y:$Y, "&gt;="&amp;2006,all_years!$Y:$Y, "&lt;="&amp;2012,all_years!$A:$A,Overview_Moving_Averages!$A125)</f>
        <v>0</v>
      </c>
      <c r="O125">
        <f>AVERAGEIFS(all_years!O:O,all_years!$Y:$Y, "&gt;="&amp;2006,all_years!$Y:$Y, "&lt;="&amp;2012,all_years!$A:$A,Overview_Moving_Averages!$A125)</f>
        <v>0</v>
      </c>
      <c r="P125">
        <f>AVERAGEIFS(all_years!P:P,all_years!$Y:$Y, "&gt;="&amp;2006,all_years!$Y:$Y, "&lt;="&amp;2012,all_years!$A:$A,Overview_Moving_Averages!$A125)</f>
        <v>0</v>
      </c>
      <c r="Q125">
        <f>AVERAGEIFS(all_years!Q:Q,all_years!$Y:$Y, "&gt;="&amp;2006,all_years!$Y:$Y, "&lt;="&amp;2012,all_years!$A:$A,Overview_Moving_Averages!$A125)</f>
        <v>0</v>
      </c>
      <c r="R125">
        <f>AVERAGEIFS(all_years!R:R,all_years!$Y:$Y, "&gt;="&amp;2006,all_years!$Y:$Y, "&lt;="&amp;2012,all_years!$A:$A,Overview_Moving_Averages!$A125)</f>
        <v>0</v>
      </c>
      <c r="S125">
        <f>AVERAGEIFS(all_years!S:S,all_years!$Y:$Y, "&gt;="&amp;2006,all_years!$Y:$Y, "&lt;="&amp;2012,all_years!$A:$A,Overview_Moving_Averages!$A125)</f>
        <v>1.2857142857142858</v>
      </c>
      <c r="T125">
        <f>AVERAGEIFS(all_years!T:T,all_years!$Y:$Y, "&gt;="&amp;2006,all_years!$Y:$Y, "&lt;="&amp;2012,all_years!$A:$A,Overview_Moving_Averages!$A125)</f>
        <v>0</v>
      </c>
      <c r="U125">
        <f>AVERAGEIFS(all_years!U:U,all_years!$Y:$Y, "&gt;="&amp;2006,all_years!$Y:$Y, "&lt;="&amp;2012,all_years!$A:$A,Overview_Moving_Averages!$A125)</f>
        <v>0</v>
      </c>
      <c r="V125">
        <f>AVERAGEIFS(all_years!V:V,all_years!$Y:$Y, "&gt;="&amp;2006,all_years!$Y:$Y, "&lt;="&amp;2012,all_years!$A:$A,Overview_Moving_Averages!$A125)</f>
        <v>0</v>
      </c>
      <c r="W125">
        <f>AVERAGEIFS(all_years!W:W,all_years!$Y:$Y, "&gt;="&amp;2006,all_years!$Y:$Y, "&lt;="&amp;2012,all_years!$A:$A,Overview_Moving_Averages!$A125)</f>
        <v>0</v>
      </c>
      <c r="X125">
        <f>AVERAGEIFS(all_years!X:X,all_years!$Y:$Y, "&gt;="&amp;2006,all_years!$Y:$Y, "&lt;="&amp;2012,all_years!$A:$A,Overview_Moving_Averages!$A125)</f>
        <v>0</v>
      </c>
      <c r="Y125">
        <v>2012</v>
      </c>
    </row>
    <row r="126" spans="1:25" x14ac:dyDescent="0.3">
      <c r="A126" s="1" t="s">
        <v>148</v>
      </c>
      <c r="B126">
        <f>AVERAGEIFS(all_years!B:B,all_years!$Y:$Y, "&gt;="&amp;2006,all_years!$Y:$Y, "&lt;="&amp;2012,all_years!$A:$A,Overview_Moving_Averages!$A126)</f>
        <v>0</v>
      </c>
      <c r="C126">
        <f>AVERAGEIFS(all_years!C:C,all_years!$Y:$Y, "&gt;="&amp;2006,all_years!$Y:$Y, "&lt;="&amp;2012,all_years!$A:$A,Overview_Moving_Averages!$A126)</f>
        <v>0</v>
      </c>
      <c r="D126">
        <f>AVERAGEIFS(all_years!D:D,all_years!$Y:$Y, "&gt;="&amp;2006,all_years!$Y:$Y, "&lt;="&amp;2012,all_years!$A:$A,Overview_Moving_Averages!$A126)</f>
        <v>0</v>
      </c>
      <c r="E126">
        <f>AVERAGEIFS(all_years!E:E,all_years!$Y:$Y, "&gt;="&amp;2006,all_years!$Y:$Y, "&lt;="&amp;2012,all_years!$A:$A,Overview_Moving_Averages!$A126)</f>
        <v>0</v>
      </c>
      <c r="F126">
        <f>AVERAGEIFS(all_years!F:F,all_years!$Y:$Y, "&gt;="&amp;2006,all_years!$Y:$Y, "&lt;="&amp;2012,all_years!$A:$A,Overview_Moving_Averages!$A126)</f>
        <v>0</v>
      </c>
      <c r="G126">
        <f>AVERAGEIFS(all_years!G:G,all_years!$Y:$Y, "&gt;="&amp;2006,all_years!$Y:$Y, "&lt;="&amp;2012,all_years!$A:$A,Overview_Moving_Averages!$A126)</f>
        <v>0</v>
      </c>
      <c r="H126">
        <f>AVERAGEIFS(all_years!H:H,all_years!$Y:$Y, "&gt;="&amp;2006,all_years!$Y:$Y, "&lt;="&amp;2012,all_years!$A:$A,Overview_Moving_Averages!$A126)</f>
        <v>8.1428571428571423</v>
      </c>
      <c r="I126">
        <f>AVERAGEIFS(all_years!I:I,all_years!$Y:$Y, "&gt;="&amp;2006,all_years!$Y:$Y, "&lt;="&amp;2012,all_years!$A:$A,Overview_Moving_Averages!$A126)</f>
        <v>0</v>
      </c>
      <c r="J126">
        <f>AVERAGEIFS(all_years!J:J,all_years!$Y:$Y, "&gt;="&amp;2006,all_years!$Y:$Y, "&lt;="&amp;2012,all_years!$A:$A,Overview_Moving_Averages!$A126)</f>
        <v>0</v>
      </c>
      <c r="K126">
        <f>AVERAGEIFS(all_years!K:K,all_years!$Y:$Y, "&gt;="&amp;2006,all_years!$Y:$Y, "&lt;="&amp;2012,all_years!$A:$A,Overview_Moving_Averages!$A126)</f>
        <v>0</v>
      </c>
      <c r="L126">
        <f>AVERAGEIFS(all_years!L:L,all_years!$Y:$Y, "&gt;="&amp;2006,all_years!$Y:$Y, "&lt;="&amp;2012,all_years!$A:$A,Overview_Moving_Averages!$A126)</f>
        <v>0</v>
      </c>
      <c r="M126">
        <f>AVERAGEIFS(all_years!M:M,all_years!$Y:$Y, "&gt;="&amp;2006,all_years!$Y:$Y, "&lt;="&amp;2012,all_years!$A:$A,Overview_Moving_Averages!$A126)</f>
        <v>0</v>
      </c>
      <c r="N126">
        <f>AVERAGEIFS(all_years!N:N,all_years!$Y:$Y, "&gt;="&amp;2006,all_years!$Y:$Y, "&lt;="&amp;2012,all_years!$A:$A,Overview_Moving_Averages!$A126)</f>
        <v>0</v>
      </c>
      <c r="O126">
        <f>AVERAGEIFS(all_years!O:O,all_years!$Y:$Y, "&gt;="&amp;2006,all_years!$Y:$Y, "&lt;="&amp;2012,all_years!$A:$A,Overview_Moving_Averages!$A126)</f>
        <v>0</v>
      </c>
      <c r="P126">
        <f>AVERAGEIFS(all_years!P:P,all_years!$Y:$Y, "&gt;="&amp;2006,all_years!$Y:$Y, "&lt;="&amp;2012,all_years!$A:$A,Overview_Moving_Averages!$A126)</f>
        <v>0</v>
      </c>
      <c r="Q126">
        <f>AVERAGEIFS(all_years!Q:Q,all_years!$Y:$Y, "&gt;="&amp;2006,all_years!$Y:$Y, "&lt;="&amp;2012,all_years!$A:$A,Overview_Moving_Averages!$A126)</f>
        <v>0</v>
      </c>
      <c r="R126">
        <f>AVERAGEIFS(all_years!R:R,all_years!$Y:$Y, "&gt;="&amp;2006,all_years!$Y:$Y, "&lt;="&amp;2012,all_years!$A:$A,Overview_Moving_Averages!$A126)</f>
        <v>0</v>
      </c>
      <c r="S126">
        <f>AVERAGEIFS(all_years!S:S,all_years!$Y:$Y, "&gt;="&amp;2006,all_years!$Y:$Y, "&lt;="&amp;2012,all_years!$A:$A,Overview_Moving_Averages!$A126)</f>
        <v>0</v>
      </c>
      <c r="T126">
        <f>AVERAGEIFS(all_years!T:T,all_years!$Y:$Y, "&gt;="&amp;2006,all_years!$Y:$Y, "&lt;="&amp;2012,all_years!$A:$A,Overview_Moving_Averages!$A126)</f>
        <v>0</v>
      </c>
      <c r="U126">
        <f>AVERAGEIFS(all_years!U:U,all_years!$Y:$Y, "&gt;="&amp;2006,all_years!$Y:$Y, "&lt;="&amp;2012,all_years!$A:$A,Overview_Moving_Averages!$A126)</f>
        <v>0</v>
      </c>
      <c r="V126">
        <f>AVERAGEIFS(all_years!V:V,all_years!$Y:$Y, "&gt;="&amp;2006,all_years!$Y:$Y, "&lt;="&amp;2012,all_years!$A:$A,Overview_Moving_Averages!$A126)</f>
        <v>0</v>
      </c>
      <c r="W126">
        <f>AVERAGEIFS(all_years!W:W,all_years!$Y:$Y, "&gt;="&amp;2006,all_years!$Y:$Y, "&lt;="&amp;2012,all_years!$A:$A,Overview_Moving_Averages!$A126)</f>
        <v>0</v>
      </c>
      <c r="X126">
        <f>AVERAGEIFS(all_years!X:X,all_years!$Y:$Y, "&gt;="&amp;2006,all_years!$Y:$Y, "&lt;="&amp;2012,all_years!$A:$A,Overview_Moving_Averages!$A126)</f>
        <v>0</v>
      </c>
      <c r="Y126">
        <v>2012</v>
      </c>
    </row>
    <row r="127" spans="1:25" x14ac:dyDescent="0.3">
      <c r="A127" s="1" t="s">
        <v>149</v>
      </c>
      <c r="B127">
        <f>AVERAGEIFS(all_years!B:B,all_years!$Y:$Y, "&gt;="&amp;2006,all_years!$Y:$Y, "&lt;="&amp;2012,all_years!$A:$A,Overview_Moving_Averages!$A127)</f>
        <v>0</v>
      </c>
      <c r="C127">
        <f>AVERAGEIFS(all_years!C:C,all_years!$Y:$Y, "&gt;="&amp;2006,all_years!$Y:$Y, "&lt;="&amp;2012,all_years!$A:$A,Overview_Moving_Averages!$A127)</f>
        <v>6669</v>
      </c>
      <c r="D127">
        <f>AVERAGEIFS(all_years!D:D,all_years!$Y:$Y, "&gt;="&amp;2006,all_years!$Y:$Y, "&lt;="&amp;2012,all_years!$A:$A,Overview_Moving_Averages!$A127)</f>
        <v>221101.66142857142</v>
      </c>
      <c r="E127">
        <f>AVERAGEIFS(all_years!E:E,all_years!$Y:$Y, "&gt;="&amp;2006,all_years!$Y:$Y, "&lt;="&amp;2012,all_years!$A:$A,Overview_Moving_Averages!$A127)</f>
        <v>0</v>
      </c>
      <c r="F127">
        <f>AVERAGEIFS(all_years!F:F,all_years!$Y:$Y, "&gt;="&amp;2006,all_years!$Y:$Y, "&lt;="&amp;2012,all_years!$A:$A,Overview_Moving_Averages!$A127)</f>
        <v>0</v>
      </c>
      <c r="G127">
        <f>AVERAGEIFS(all_years!G:G,all_years!$Y:$Y, "&gt;="&amp;2006,all_years!$Y:$Y, "&lt;="&amp;2012,all_years!$A:$A,Overview_Moving_Averages!$A127)</f>
        <v>0</v>
      </c>
      <c r="H127">
        <f>AVERAGEIFS(all_years!H:H,all_years!$Y:$Y, "&gt;="&amp;2006,all_years!$Y:$Y, "&lt;="&amp;2012,all_years!$A:$A,Overview_Moving_Averages!$A127)</f>
        <v>1070.4285714285713</v>
      </c>
      <c r="I127">
        <f>AVERAGEIFS(all_years!I:I,all_years!$Y:$Y, "&gt;="&amp;2006,all_years!$Y:$Y, "&lt;="&amp;2012,all_years!$A:$A,Overview_Moving_Averages!$A127)</f>
        <v>3.4814285714285722</v>
      </c>
      <c r="J127">
        <f>AVERAGEIFS(all_years!J:J,all_years!$Y:$Y, "&gt;="&amp;2006,all_years!$Y:$Y, "&lt;="&amp;2012,all_years!$A:$A,Overview_Moving_Averages!$A127)</f>
        <v>3184</v>
      </c>
      <c r="K127">
        <f>AVERAGEIFS(all_years!K:K,all_years!$Y:$Y, "&gt;="&amp;2006,all_years!$Y:$Y, "&lt;="&amp;2012,all_years!$A:$A,Overview_Moving_Averages!$A127)</f>
        <v>0</v>
      </c>
      <c r="L127">
        <f>AVERAGEIFS(all_years!L:L,all_years!$Y:$Y, "&gt;="&amp;2006,all_years!$Y:$Y, "&lt;="&amp;2012,all_years!$A:$A,Overview_Moving_Averages!$A127)</f>
        <v>0</v>
      </c>
      <c r="M127">
        <f>AVERAGEIFS(all_years!M:M,all_years!$Y:$Y, "&gt;="&amp;2006,all_years!$Y:$Y, "&lt;="&amp;2012,all_years!$A:$A,Overview_Moving_Averages!$A127)</f>
        <v>0</v>
      </c>
      <c r="N127">
        <f>AVERAGEIFS(all_years!N:N,all_years!$Y:$Y, "&gt;="&amp;2006,all_years!$Y:$Y, "&lt;="&amp;2012,all_years!$A:$A,Overview_Moving_Averages!$A127)</f>
        <v>0</v>
      </c>
      <c r="O127">
        <f>AVERAGEIFS(all_years!O:O,all_years!$Y:$Y, "&gt;="&amp;2006,all_years!$Y:$Y, "&lt;="&amp;2012,all_years!$A:$A,Overview_Moving_Averages!$A127)</f>
        <v>0</v>
      </c>
      <c r="P127">
        <f>AVERAGEIFS(all_years!P:P,all_years!$Y:$Y, "&gt;="&amp;2006,all_years!$Y:$Y, "&lt;="&amp;2012,all_years!$A:$A,Overview_Moving_Averages!$A127)</f>
        <v>0</v>
      </c>
      <c r="Q127">
        <f>AVERAGEIFS(all_years!Q:Q,all_years!$Y:$Y, "&gt;="&amp;2006,all_years!$Y:$Y, "&lt;="&amp;2012,all_years!$A:$A,Overview_Moving_Averages!$A127)</f>
        <v>422.09999999999997</v>
      </c>
      <c r="R127">
        <f>AVERAGEIFS(all_years!R:R,all_years!$Y:$Y, "&gt;="&amp;2006,all_years!$Y:$Y, "&lt;="&amp;2012,all_years!$A:$A,Overview_Moving_Averages!$A127)</f>
        <v>0</v>
      </c>
      <c r="S127">
        <f>AVERAGEIFS(all_years!S:S,all_years!$Y:$Y, "&gt;="&amp;2006,all_years!$Y:$Y, "&lt;="&amp;2012,all_years!$A:$A,Overview_Moving_Averages!$A127)</f>
        <v>248.42857142857142</v>
      </c>
      <c r="T127">
        <f>AVERAGEIFS(all_years!T:T,all_years!$Y:$Y, "&gt;="&amp;2006,all_years!$Y:$Y, "&lt;="&amp;2012,all_years!$A:$A,Overview_Moving_Averages!$A127)</f>
        <v>53526.649999999987</v>
      </c>
      <c r="U127">
        <f>AVERAGEIFS(all_years!U:U,all_years!$Y:$Y, "&gt;="&amp;2006,all_years!$Y:$Y, "&lt;="&amp;2012,all_years!$A:$A,Overview_Moving_Averages!$A127)</f>
        <v>0</v>
      </c>
      <c r="V127">
        <f>AVERAGEIFS(all_years!V:V,all_years!$Y:$Y, "&gt;="&amp;2006,all_years!$Y:$Y, "&lt;="&amp;2012,all_years!$A:$A,Overview_Moving_Averages!$A127)</f>
        <v>0</v>
      </c>
      <c r="W127">
        <f>AVERAGEIFS(all_years!W:W,all_years!$Y:$Y, "&gt;="&amp;2006,all_years!$Y:$Y, "&lt;="&amp;2012,all_years!$A:$A,Overview_Moving_Averages!$A127)</f>
        <v>0</v>
      </c>
      <c r="X127">
        <f>AVERAGEIFS(all_years!X:X,all_years!$Y:$Y, "&gt;="&amp;2006,all_years!$Y:$Y, "&lt;="&amp;2012,all_years!$A:$A,Overview_Moving_Averages!$A127)</f>
        <v>19173.157142857144</v>
      </c>
      <c r="Y127">
        <v>2012</v>
      </c>
    </row>
    <row r="128" spans="1:25" x14ac:dyDescent="0.3">
      <c r="A128" s="1" t="s">
        <v>150</v>
      </c>
      <c r="B128">
        <f>AVERAGEIFS(all_years!B:B,all_years!$Y:$Y, "&gt;="&amp;2006,all_years!$Y:$Y, "&lt;="&amp;2012,all_years!$A:$A,Overview_Moving_Averages!$A128)</f>
        <v>0</v>
      </c>
      <c r="C128">
        <f>AVERAGEIFS(all_years!C:C,all_years!$Y:$Y, "&gt;="&amp;2006,all_years!$Y:$Y, "&lt;="&amp;2012,all_years!$A:$A,Overview_Moving_Averages!$A128)</f>
        <v>6669</v>
      </c>
      <c r="D128">
        <f>AVERAGEIFS(all_years!D:D,all_years!$Y:$Y, "&gt;="&amp;2006,all_years!$Y:$Y, "&lt;="&amp;2012,all_years!$A:$A,Overview_Moving_Averages!$A128)</f>
        <v>221101.66142857142</v>
      </c>
      <c r="E128">
        <f>AVERAGEIFS(all_years!E:E,all_years!$Y:$Y, "&gt;="&amp;2006,all_years!$Y:$Y, "&lt;="&amp;2012,all_years!$A:$A,Overview_Moving_Averages!$A128)</f>
        <v>0</v>
      </c>
      <c r="F128">
        <f>AVERAGEIFS(all_years!F:F,all_years!$Y:$Y, "&gt;="&amp;2006,all_years!$Y:$Y, "&lt;="&amp;2012,all_years!$A:$A,Overview_Moving_Averages!$A128)</f>
        <v>0</v>
      </c>
      <c r="G128">
        <f>AVERAGEIFS(all_years!G:G,all_years!$Y:$Y, "&gt;="&amp;2006,all_years!$Y:$Y, "&lt;="&amp;2012,all_years!$A:$A,Overview_Moving_Averages!$A128)</f>
        <v>0</v>
      </c>
      <c r="H128">
        <f>AVERAGEIFS(all_years!H:H,all_years!$Y:$Y, "&gt;="&amp;2006,all_years!$Y:$Y, "&lt;="&amp;2012,all_years!$A:$A,Overview_Moving_Averages!$A128)</f>
        <v>1070.4285714285713</v>
      </c>
      <c r="I128">
        <f>AVERAGEIFS(all_years!I:I,all_years!$Y:$Y, "&gt;="&amp;2006,all_years!$Y:$Y, "&lt;="&amp;2012,all_years!$A:$A,Overview_Moving_Averages!$A128)</f>
        <v>3.4814285714285722</v>
      </c>
      <c r="J128">
        <f>AVERAGEIFS(all_years!J:J,all_years!$Y:$Y, "&gt;="&amp;2006,all_years!$Y:$Y, "&lt;="&amp;2012,all_years!$A:$A,Overview_Moving_Averages!$A128)</f>
        <v>3184</v>
      </c>
      <c r="K128">
        <f>AVERAGEIFS(all_years!K:K,all_years!$Y:$Y, "&gt;="&amp;2006,all_years!$Y:$Y, "&lt;="&amp;2012,all_years!$A:$A,Overview_Moving_Averages!$A128)</f>
        <v>0</v>
      </c>
      <c r="L128">
        <f>AVERAGEIFS(all_years!L:L,all_years!$Y:$Y, "&gt;="&amp;2006,all_years!$Y:$Y, "&lt;="&amp;2012,all_years!$A:$A,Overview_Moving_Averages!$A128)</f>
        <v>0</v>
      </c>
      <c r="M128">
        <f>AVERAGEIFS(all_years!M:M,all_years!$Y:$Y, "&gt;="&amp;2006,all_years!$Y:$Y, "&lt;="&amp;2012,all_years!$A:$A,Overview_Moving_Averages!$A128)</f>
        <v>0</v>
      </c>
      <c r="N128">
        <f>AVERAGEIFS(all_years!N:N,all_years!$Y:$Y, "&gt;="&amp;2006,all_years!$Y:$Y, "&lt;="&amp;2012,all_years!$A:$A,Overview_Moving_Averages!$A128)</f>
        <v>0</v>
      </c>
      <c r="O128">
        <f>AVERAGEIFS(all_years!O:O,all_years!$Y:$Y, "&gt;="&amp;2006,all_years!$Y:$Y, "&lt;="&amp;2012,all_years!$A:$A,Overview_Moving_Averages!$A128)</f>
        <v>0</v>
      </c>
      <c r="P128">
        <f>AVERAGEIFS(all_years!P:P,all_years!$Y:$Y, "&gt;="&amp;2006,all_years!$Y:$Y, "&lt;="&amp;2012,all_years!$A:$A,Overview_Moving_Averages!$A128)</f>
        <v>0</v>
      </c>
      <c r="Q128">
        <f>AVERAGEIFS(all_years!Q:Q,all_years!$Y:$Y, "&gt;="&amp;2006,all_years!$Y:$Y, "&lt;="&amp;2012,all_years!$A:$A,Overview_Moving_Averages!$A128)</f>
        <v>422.09999999999997</v>
      </c>
      <c r="R128">
        <f>AVERAGEIFS(all_years!R:R,all_years!$Y:$Y, "&gt;="&amp;2006,all_years!$Y:$Y, "&lt;="&amp;2012,all_years!$A:$A,Overview_Moving_Averages!$A128)</f>
        <v>0</v>
      </c>
      <c r="S128">
        <f>AVERAGEIFS(all_years!S:S,all_years!$Y:$Y, "&gt;="&amp;2006,all_years!$Y:$Y, "&lt;="&amp;2012,all_years!$A:$A,Overview_Moving_Averages!$A128)</f>
        <v>248.42857142857142</v>
      </c>
      <c r="T128">
        <f>AVERAGEIFS(all_years!T:T,all_years!$Y:$Y, "&gt;="&amp;2006,all_years!$Y:$Y, "&lt;="&amp;2012,all_years!$A:$A,Overview_Moving_Averages!$A128)</f>
        <v>53526.649999999987</v>
      </c>
      <c r="U128">
        <f>AVERAGEIFS(all_years!U:U,all_years!$Y:$Y, "&gt;="&amp;2006,all_years!$Y:$Y, "&lt;="&amp;2012,all_years!$A:$A,Overview_Moving_Averages!$A128)</f>
        <v>0</v>
      </c>
      <c r="V128">
        <f>AVERAGEIFS(all_years!V:V,all_years!$Y:$Y, "&gt;="&amp;2006,all_years!$Y:$Y, "&lt;="&amp;2012,all_years!$A:$A,Overview_Moving_Averages!$A128)</f>
        <v>0</v>
      </c>
      <c r="W128">
        <f>AVERAGEIFS(all_years!W:W,all_years!$Y:$Y, "&gt;="&amp;2006,all_years!$Y:$Y, "&lt;="&amp;2012,all_years!$A:$A,Overview_Moving_Averages!$A128)</f>
        <v>0</v>
      </c>
      <c r="X128">
        <f>AVERAGEIFS(all_years!X:X,all_years!$Y:$Y, "&gt;="&amp;2006,all_years!$Y:$Y, "&lt;="&amp;2012,all_years!$A:$A,Overview_Moving_Averages!$A128)</f>
        <v>19173.157142857144</v>
      </c>
      <c r="Y128">
        <v>2012</v>
      </c>
    </row>
    <row r="129" spans="1:25" x14ac:dyDescent="0.3">
      <c r="A129" s="1" t="s">
        <v>151</v>
      </c>
      <c r="B129">
        <f>AVERAGEIFS(all_years!B:B,all_years!$Y:$Y, "&gt;="&amp;2006,all_years!$Y:$Y, "&lt;="&amp;2012,all_years!$A:$A,Overview_Moving_Averages!$A129)</f>
        <v>0</v>
      </c>
      <c r="C129">
        <f>AVERAGEIFS(all_years!C:C,all_years!$Y:$Y, "&gt;="&amp;2006,all_years!$Y:$Y, "&lt;="&amp;2012,all_years!$A:$A,Overview_Moving_Averages!$A129)</f>
        <v>6573.5957142857142</v>
      </c>
      <c r="D129">
        <f>AVERAGEIFS(all_years!D:D,all_years!$Y:$Y, "&gt;="&amp;2006,all_years!$Y:$Y, "&lt;="&amp;2012,all_years!$A:$A,Overview_Moving_Averages!$A129)</f>
        <v>218750.87999999998</v>
      </c>
      <c r="E129">
        <f>AVERAGEIFS(all_years!E:E,all_years!$Y:$Y, "&gt;="&amp;2006,all_years!$Y:$Y, "&lt;="&amp;2012,all_years!$A:$A,Overview_Moving_Averages!$A129)</f>
        <v>0</v>
      </c>
      <c r="F129">
        <f>AVERAGEIFS(all_years!F:F,all_years!$Y:$Y, "&gt;="&amp;2006,all_years!$Y:$Y, "&lt;="&amp;2012,all_years!$A:$A,Overview_Moving_Averages!$A129)</f>
        <v>0</v>
      </c>
      <c r="G129">
        <f>AVERAGEIFS(all_years!G:G,all_years!$Y:$Y, "&gt;="&amp;2006,all_years!$Y:$Y, "&lt;="&amp;2012,all_years!$A:$A,Overview_Moving_Averages!$A129)</f>
        <v>0</v>
      </c>
      <c r="H129">
        <f>AVERAGEIFS(all_years!H:H,all_years!$Y:$Y, "&gt;="&amp;2006,all_years!$Y:$Y, "&lt;="&amp;2012,all_years!$A:$A,Overview_Moving_Averages!$A129)</f>
        <v>1070.4285714285713</v>
      </c>
      <c r="I129">
        <f>AVERAGEIFS(all_years!I:I,all_years!$Y:$Y, "&gt;="&amp;2006,all_years!$Y:$Y, "&lt;="&amp;2012,all_years!$A:$A,Overview_Moving_Averages!$A129)</f>
        <v>0.35714285714285715</v>
      </c>
      <c r="J129">
        <f>AVERAGEIFS(all_years!J:J,all_years!$Y:$Y, "&gt;="&amp;2006,all_years!$Y:$Y, "&lt;="&amp;2012,all_years!$A:$A,Overview_Moving_Averages!$A129)</f>
        <v>3183.9428571428571</v>
      </c>
      <c r="K129">
        <f>AVERAGEIFS(all_years!K:K,all_years!$Y:$Y, "&gt;="&amp;2006,all_years!$Y:$Y, "&lt;="&amp;2012,all_years!$A:$A,Overview_Moving_Averages!$A129)</f>
        <v>0</v>
      </c>
      <c r="L129">
        <f>AVERAGEIFS(all_years!L:L,all_years!$Y:$Y, "&gt;="&amp;2006,all_years!$Y:$Y, "&lt;="&amp;2012,all_years!$A:$A,Overview_Moving_Averages!$A129)</f>
        <v>0</v>
      </c>
      <c r="M129">
        <f>AVERAGEIFS(all_years!M:M,all_years!$Y:$Y, "&gt;="&amp;2006,all_years!$Y:$Y, "&lt;="&amp;2012,all_years!$A:$A,Overview_Moving_Averages!$A129)</f>
        <v>0</v>
      </c>
      <c r="N129">
        <f>AVERAGEIFS(all_years!N:N,all_years!$Y:$Y, "&gt;="&amp;2006,all_years!$Y:$Y, "&lt;="&amp;2012,all_years!$A:$A,Overview_Moving_Averages!$A129)</f>
        <v>0</v>
      </c>
      <c r="O129">
        <f>AVERAGEIFS(all_years!O:O,all_years!$Y:$Y, "&gt;="&amp;2006,all_years!$Y:$Y, "&lt;="&amp;2012,all_years!$A:$A,Overview_Moving_Averages!$A129)</f>
        <v>0</v>
      </c>
      <c r="P129">
        <f>AVERAGEIFS(all_years!P:P,all_years!$Y:$Y, "&gt;="&amp;2006,all_years!$Y:$Y, "&lt;="&amp;2012,all_years!$A:$A,Overview_Moving_Averages!$A129)</f>
        <v>0</v>
      </c>
      <c r="Q129">
        <f>AVERAGEIFS(all_years!Q:Q,all_years!$Y:$Y, "&gt;="&amp;2006,all_years!$Y:$Y, "&lt;="&amp;2012,all_years!$A:$A,Overview_Moving_Averages!$A129)</f>
        <v>341.09999999999997</v>
      </c>
      <c r="R129">
        <f>AVERAGEIFS(all_years!R:R,all_years!$Y:$Y, "&gt;="&amp;2006,all_years!$Y:$Y, "&lt;="&amp;2012,all_years!$A:$A,Overview_Moving_Averages!$A129)</f>
        <v>0</v>
      </c>
      <c r="S129">
        <f>AVERAGEIFS(all_years!S:S,all_years!$Y:$Y, "&gt;="&amp;2006,all_years!$Y:$Y, "&lt;="&amp;2012,all_years!$A:$A,Overview_Moving_Averages!$A129)</f>
        <v>222.28571428571428</v>
      </c>
      <c r="T129">
        <f>AVERAGEIFS(all_years!T:T,all_years!$Y:$Y, "&gt;="&amp;2006,all_years!$Y:$Y, "&lt;="&amp;2012,all_years!$A:$A,Overview_Moving_Averages!$A129)</f>
        <v>56484.981428571431</v>
      </c>
      <c r="U129">
        <f>AVERAGEIFS(all_years!U:U,all_years!$Y:$Y, "&gt;="&amp;2006,all_years!$Y:$Y, "&lt;="&amp;2012,all_years!$A:$A,Overview_Moving_Averages!$A129)</f>
        <v>0</v>
      </c>
      <c r="V129">
        <f>AVERAGEIFS(all_years!V:V,all_years!$Y:$Y, "&gt;="&amp;2006,all_years!$Y:$Y, "&lt;="&amp;2012,all_years!$A:$A,Overview_Moving_Averages!$A129)</f>
        <v>0</v>
      </c>
      <c r="W129">
        <f>AVERAGEIFS(all_years!W:W,all_years!$Y:$Y, "&gt;="&amp;2006,all_years!$Y:$Y, "&lt;="&amp;2012,all_years!$A:$A,Overview_Moving_Averages!$A129)</f>
        <v>0</v>
      </c>
      <c r="X129">
        <f>AVERAGEIFS(all_years!X:X,all_years!$Y:$Y, "&gt;="&amp;2006,all_years!$Y:$Y, "&lt;="&amp;2012,all_years!$A:$A,Overview_Moving_Averages!$A129)</f>
        <v>19191.8</v>
      </c>
      <c r="Y129">
        <v>2012</v>
      </c>
    </row>
    <row r="130" spans="1:25" x14ac:dyDescent="0.3">
      <c r="A130" s="1" t="s">
        <v>152</v>
      </c>
      <c r="B130">
        <f>AVERAGEIFS(all_years!B:B,all_years!$Y:$Y, "&gt;="&amp;2006,all_years!$Y:$Y, "&lt;="&amp;2012,all_years!$A:$A,Overview_Moving_Averages!$A130)</f>
        <v>0</v>
      </c>
      <c r="C130">
        <f>AVERAGEIFS(all_years!C:C,all_years!$Y:$Y, "&gt;="&amp;2006,all_years!$Y:$Y, "&lt;="&amp;2012,all_years!$A:$A,Overview_Moving_Averages!$A130)</f>
        <v>6573.5957142857142</v>
      </c>
      <c r="D130">
        <f>AVERAGEIFS(all_years!D:D,all_years!$Y:$Y, "&gt;="&amp;2006,all_years!$Y:$Y, "&lt;="&amp;2012,all_years!$A:$A,Overview_Moving_Averages!$A130)</f>
        <v>218750.87999999998</v>
      </c>
      <c r="E130">
        <f>AVERAGEIFS(all_years!E:E,all_years!$Y:$Y, "&gt;="&amp;2006,all_years!$Y:$Y, "&lt;="&amp;2012,all_years!$A:$A,Overview_Moving_Averages!$A130)</f>
        <v>0</v>
      </c>
      <c r="F130">
        <f>AVERAGEIFS(all_years!F:F,all_years!$Y:$Y, "&gt;="&amp;2006,all_years!$Y:$Y, "&lt;="&amp;2012,all_years!$A:$A,Overview_Moving_Averages!$A130)</f>
        <v>0</v>
      </c>
      <c r="G130">
        <f>AVERAGEIFS(all_years!G:G,all_years!$Y:$Y, "&gt;="&amp;2006,all_years!$Y:$Y, "&lt;="&amp;2012,all_years!$A:$A,Overview_Moving_Averages!$A130)</f>
        <v>0</v>
      </c>
      <c r="H130">
        <f>AVERAGEIFS(all_years!H:H,all_years!$Y:$Y, "&gt;="&amp;2006,all_years!$Y:$Y, "&lt;="&amp;2012,all_years!$A:$A,Overview_Moving_Averages!$A130)</f>
        <v>1070.4285714285713</v>
      </c>
      <c r="I130">
        <f>AVERAGEIFS(all_years!I:I,all_years!$Y:$Y, "&gt;="&amp;2006,all_years!$Y:$Y, "&lt;="&amp;2012,all_years!$A:$A,Overview_Moving_Averages!$A130)</f>
        <v>0.35714285714285715</v>
      </c>
      <c r="J130">
        <f>AVERAGEIFS(all_years!J:J,all_years!$Y:$Y, "&gt;="&amp;2006,all_years!$Y:$Y, "&lt;="&amp;2012,all_years!$A:$A,Overview_Moving_Averages!$A130)</f>
        <v>3183.9428571428571</v>
      </c>
      <c r="K130">
        <f>AVERAGEIFS(all_years!K:K,all_years!$Y:$Y, "&gt;="&amp;2006,all_years!$Y:$Y, "&lt;="&amp;2012,all_years!$A:$A,Overview_Moving_Averages!$A130)</f>
        <v>0</v>
      </c>
      <c r="L130">
        <f>AVERAGEIFS(all_years!L:L,all_years!$Y:$Y, "&gt;="&amp;2006,all_years!$Y:$Y, "&lt;="&amp;2012,all_years!$A:$A,Overview_Moving_Averages!$A130)</f>
        <v>0</v>
      </c>
      <c r="M130">
        <f>AVERAGEIFS(all_years!M:M,all_years!$Y:$Y, "&gt;="&amp;2006,all_years!$Y:$Y, "&lt;="&amp;2012,all_years!$A:$A,Overview_Moving_Averages!$A130)</f>
        <v>0</v>
      </c>
      <c r="N130">
        <f>AVERAGEIFS(all_years!N:N,all_years!$Y:$Y, "&gt;="&amp;2006,all_years!$Y:$Y, "&lt;="&amp;2012,all_years!$A:$A,Overview_Moving_Averages!$A130)</f>
        <v>0</v>
      </c>
      <c r="O130">
        <f>AVERAGEIFS(all_years!O:O,all_years!$Y:$Y, "&gt;="&amp;2006,all_years!$Y:$Y, "&lt;="&amp;2012,all_years!$A:$A,Overview_Moving_Averages!$A130)</f>
        <v>0</v>
      </c>
      <c r="P130">
        <f>AVERAGEIFS(all_years!P:P,all_years!$Y:$Y, "&gt;="&amp;2006,all_years!$Y:$Y, "&lt;="&amp;2012,all_years!$A:$A,Overview_Moving_Averages!$A130)</f>
        <v>0</v>
      </c>
      <c r="Q130">
        <f>AVERAGEIFS(all_years!Q:Q,all_years!$Y:$Y, "&gt;="&amp;2006,all_years!$Y:$Y, "&lt;="&amp;2012,all_years!$A:$A,Overview_Moving_Averages!$A130)</f>
        <v>341.09999999999997</v>
      </c>
      <c r="R130">
        <f>AVERAGEIFS(all_years!R:R,all_years!$Y:$Y, "&gt;="&amp;2006,all_years!$Y:$Y, "&lt;="&amp;2012,all_years!$A:$A,Overview_Moving_Averages!$A130)</f>
        <v>0</v>
      </c>
      <c r="S130">
        <f>AVERAGEIFS(all_years!S:S,all_years!$Y:$Y, "&gt;="&amp;2006,all_years!$Y:$Y, "&lt;="&amp;2012,all_years!$A:$A,Overview_Moving_Averages!$A130)</f>
        <v>222.28571428571428</v>
      </c>
      <c r="T130">
        <f>AVERAGEIFS(all_years!T:T,all_years!$Y:$Y, "&gt;="&amp;2006,all_years!$Y:$Y, "&lt;="&amp;2012,all_years!$A:$A,Overview_Moving_Averages!$A130)</f>
        <v>56484.981428571431</v>
      </c>
      <c r="U130">
        <f>AVERAGEIFS(all_years!U:U,all_years!$Y:$Y, "&gt;="&amp;2006,all_years!$Y:$Y, "&lt;="&amp;2012,all_years!$A:$A,Overview_Moving_Averages!$A130)</f>
        <v>0</v>
      </c>
      <c r="V130">
        <f>AVERAGEIFS(all_years!V:V,all_years!$Y:$Y, "&gt;="&amp;2006,all_years!$Y:$Y, "&lt;="&amp;2012,all_years!$A:$A,Overview_Moving_Averages!$A130)</f>
        <v>0</v>
      </c>
      <c r="W130">
        <f>AVERAGEIFS(all_years!W:W,all_years!$Y:$Y, "&gt;="&amp;2006,all_years!$Y:$Y, "&lt;="&amp;2012,all_years!$A:$A,Overview_Moving_Averages!$A130)</f>
        <v>0</v>
      </c>
      <c r="X130">
        <f>AVERAGEIFS(all_years!X:X,all_years!$Y:$Y, "&gt;="&amp;2006,all_years!$Y:$Y, "&lt;="&amp;2012,all_years!$A:$A,Overview_Moving_Averages!$A130)</f>
        <v>19191.8</v>
      </c>
      <c r="Y130">
        <v>2012</v>
      </c>
    </row>
    <row r="131" spans="1:25" x14ac:dyDescent="0.3">
      <c r="A131" s="1" t="s">
        <v>153</v>
      </c>
      <c r="B131">
        <f>AVERAGEIFS(all_years!B:B,all_years!$Y:$Y, "&gt;="&amp;2006,all_years!$Y:$Y, "&lt;="&amp;2012,all_years!$A:$A,Overview_Moving_Averages!$A131)</f>
        <v>0</v>
      </c>
      <c r="C131">
        <f>AVERAGEIFS(all_years!C:C,all_years!$Y:$Y, "&gt;="&amp;2006,all_years!$Y:$Y, "&lt;="&amp;2012,all_years!$A:$A,Overview_Moving_Averages!$A131)</f>
        <v>0</v>
      </c>
      <c r="D131">
        <f>AVERAGEIFS(all_years!D:D,all_years!$Y:$Y, "&gt;="&amp;2006,all_years!$Y:$Y, "&lt;="&amp;2012,all_years!$A:$A,Overview_Moving_Averages!$A131)</f>
        <v>412.7</v>
      </c>
      <c r="E131">
        <f>AVERAGEIFS(all_years!E:E,all_years!$Y:$Y, "&gt;="&amp;2006,all_years!$Y:$Y, "&lt;="&amp;2012,all_years!$A:$A,Overview_Moving_Averages!$A131)</f>
        <v>0</v>
      </c>
      <c r="F131">
        <f>AVERAGEIFS(all_years!F:F,all_years!$Y:$Y, "&gt;="&amp;2006,all_years!$Y:$Y, "&lt;="&amp;2012,all_years!$A:$A,Overview_Moving_Averages!$A131)</f>
        <v>0</v>
      </c>
      <c r="G131">
        <f>AVERAGEIFS(all_years!G:G,all_years!$Y:$Y, "&gt;="&amp;2006,all_years!$Y:$Y, "&lt;="&amp;2012,all_years!$A:$A,Overview_Moving_Averages!$A131)</f>
        <v>0</v>
      </c>
      <c r="H131">
        <f>AVERAGEIFS(all_years!H:H,all_years!$Y:$Y, "&gt;="&amp;2006,all_years!$Y:$Y, "&lt;="&amp;2012,all_years!$A:$A,Overview_Moving_Averages!$A131)</f>
        <v>0</v>
      </c>
      <c r="I131">
        <f>AVERAGEIFS(all_years!I:I,all_years!$Y:$Y, "&gt;="&amp;2006,all_years!$Y:$Y, "&lt;="&amp;2012,all_years!$A:$A,Overview_Moving_Averages!$A131)</f>
        <v>0</v>
      </c>
      <c r="J131">
        <f>AVERAGEIFS(all_years!J:J,all_years!$Y:$Y, "&gt;="&amp;2006,all_years!$Y:$Y, "&lt;="&amp;2012,all_years!$A:$A,Overview_Moving_Averages!$A131)</f>
        <v>0</v>
      </c>
      <c r="K131">
        <f>AVERAGEIFS(all_years!K:K,all_years!$Y:$Y, "&gt;="&amp;2006,all_years!$Y:$Y, "&lt;="&amp;2012,all_years!$A:$A,Overview_Moving_Averages!$A131)</f>
        <v>0</v>
      </c>
      <c r="L131">
        <f>AVERAGEIFS(all_years!L:L,all_years!$Y:$Y, "&gt;="&amp;2006,all_years!$Y:$Y, "&lt;="&amp;2012,all_years!$A:$A,Overview_Moving_Averages!$A131)</f>
        <v>0</v>
      </c>
      <c r="M131">
        <f>AVERAGEIFS(all_years!M:M,all_years!$Y:$Y, "&gt;="&amp;2006,all_years!$Y:$Y, "&lt;="&amp;2012,all_years!$A:$A,Overview_Moving_Averages!$A131)</f>
        <v>0</v>
      </c>
      <c r="N131">
        <f>AVERAGEIFS(all_years!N:N,all_years!$Y:$Y, "&gt;="&amp;2006,all_years!$Y:$Y, "&lt;="&amp;2012,all_years!$A:$A,Overview_Moving_Averages!$A131)</f>
        <v>0</v>
      </c>
      <c r="O131">
        <f>AVERAGEIFS(all_years!O:O,all_years!$Y:$Y, "&gt;="&amp;2006,all_years!$Y:$Y, "&lt;="&amp;2012,all_years!$A:$A,Overview_Moving_Averages!$A131)</f>
        <v>0</v>
      </c>
      <c r="P131">
        <f>AVERAGEIFS(all_years!P:P,all_years!$Y:$Y, "&gt;="&amp;2006,all_years!$Y:$Y, "&lt;="&amp;2012,all_years!$A:$A,Overview_Moving_Averages!$A131)</f>
        <v>0</v>
      </c>
      <c r="Q131">
        <f>AVERAGEIFS(all_years!Q:Q,all_years!$Y:$Y, "&gt;="&amp;2006,all_years!$Y:$Y, "&lt;="&amp;2012,all_years!$A:$A,Overview_Moving_Averages!$A131)</f>
        <v>0</v>
      </c>
      <c r="R131">
        <f>AVERAGEIFS(all_years!R:R,all_years!$Y:$Y, "&gt;="&amp;2006,all_years!$Y:$Y, "&lt;="&amp;2012,all_years!$A:$A,Overview_Moving_Averages!$A131)</f>
        <v>0</v>
      </c>
      <c r="S131">
        <f>AVERAGEIFS(all_years!S:S,all_years!$Y:$Y, "&gt;="&amp;2006,all_years!$Y:$Y, "&lt;="&amp;2012,all_years!$A:$A,Overview_Moving_Averages!$A131)</f>
        <v>0</v>
      </c>
      <c r="T131">
        <f>AVERAGEIFS(all_years!T:T,all_years!$Y:$Y, "&gt;="&amp;2006,all_years!$Y:$Y, "&lt;="&amp;2012,all_years!$A:$A,Overview_Moving_Averages!$A131)</f>
        <v>2958.3314285714287</v>
      </c>
      <c r="U131">
        <f>AVERAGEIFS(all_years!U:U,all_years!$Y:$Y, "&gt;="&amp;2006,all_years!$Y:$Y, "&lt;="&amp;2012,all_years!$A:$A,Overview_Moving_Averages!$A131)</f>
        <v>0</v>
      </c>
      <c r="V131">
        <f>AVERAGEIFS(all_years!V:V,all_years!$Y:$Y, "&gt;="&amp;2006,all_years!$Y:$Y, "&lt;="&amp;2012,all_years!$A:$A,Overview_Moving_Averages!$A131)</f>
        <v>0</v>
      </c>
      <c r="W131">
        <f>AVERAGEIFS(all_years!W:W,all_years!$Y:$Y, "&gt;="&amp;2006,all_years!$Y:$Y, "&lt;="&amp;2012,all_years!$A:$A,Overview_Moving_Averages!$A131)</f>
        <v>0</v>
      </c>
      <c r="X131">
        <f>AVERAGEIFS(all_years!X:X,all_years!$Y:$Y, "&gt;="&amp;2006,all_years!$Y:$Y, "&lt;="&amp;2012,all_years!$A:$A,Overview_Moving_Averages!$A131)</f>
        <v>18.642857142857142</v>
      </c>
      <c r="Y131">
        <v>2012</v>
      </c>
    </row>
    <row r="132" spans="1:25" x14ac:dyDescent="0.3">
      <c r="A132" s="1" t="s">
        <v>154</v>
      </c>
      <c r="B132">
        <f>AVERAGEIFS(all_years!B:B,all_years!$Y:$Y, "&gt;="&amp;2006,all_years!$Y:$Y, "&lt;="&amp;2012,all_years!$A:$A,Overview_Moving_Averages!$A132)</f>
        <v>0</v>
      </c>
      <c r="C132">
        <f>AVERAGEIFS(all_years!C:C,all_years!$Y:$Y, "&gt;="&amp;2006,all_years!$Y:$Y, "&lt;="&amp;2012,all_years!$A:$A,Overview_Moving_Averages!$A132)</f>
        <v>0</v>
      </c>
      <c r="D132">
        <f>AVERAGEIFS(all_years!D:D,all_years!$Y:$Y, "&gt;="&amp;2006,all_years!$Y:$Y, "&lt;="&amp;2012,all_years!$A:$A,Overview_Moving_Averages!$A132)</f>
        <v>412.7</v>
      </c>
      <c r="E132">
        <f>AVERAGEIFS(all_years!E:E,all_years!$Y:$Y, "&gt;="&amp;2006,all_years!$Y:$Y, "&lt;="&amp;2012,all_years!$A:$A,Overview_Moving_Averages!$A132)</f>
        <v>0</v>
      </c>
      <c r="F132">
        <f>AVERAGEIFS(all_years!F:F,all_years!$Y:$Y, "&gt;="&amp;2006,all_years!$Y:$Y, "&lt;="&amp;2012,all_years!$A:$A,Overview_Moving_Averages!$A132)</f>
        <v>0</v>
      </c>
      <c r="G132">
        <f>AVERAGEIFS(all_years!G:G,all_years!$Y:$Y, "&gt;="&amp;2006,all_years!$Y:$Y, "&lt;="&amp;2012,all_years!$A:$A,Overview_Moving_Averages!$A132)</f>
        <v>0</v>
      </c>
      <c r="H132">
        <f>AVERAGEIFS(all_years!H:H,all_years!$Y:$Y, "&gt;="&amp;2006,all_years!$Y:$Y, "&lt;="&amp;2012,all_years!$A:$A,Overview_Moving_Averages!$A132)</f>
        <v>0</v>
      </c>
      <c r="I132">
        <f>AVERAGEIFS(all_years!I:I,all_years!$Y:$Y, "&gt;="&amp;2006,all_years!$Y:$Y, "&lt;="&amp;2012,all_years!$A:$A,Overview_Moving_Averages!$A132)</f>
        <v>0</v>
      </c>
      <c r="J132">
        <f>AVERAGEIFS(all_years!J:J,all_years!$Y:$Y, "&gt;="&amp;2006,all_years!$Y:$Y, "&lt;="&amp;2012,all_years!$A:$A,Overview_Moving_Averages!$A132)</f>
        <v>0</v>
      </c>
      <c r="K132">
        <f>AVERAGEIFS(all_years!K:K,all_years!$Y:$Y, "&gt;="&amp;2006,all_years!$Y:$Y, "&lt;="&amp;2012,all_years!$A:$A,Overview_Moving_Averages!$A132)</f>
        <v>0</v>
      </c>
      <c r="L132">
        <f>AVERAGEIFS(all_years!L:L,all_years!$Y:$Y, "&gt;="&amp;2006,all_years!$Y:$Y, "&lt;="&amp;2012,all_years!$A:$A,Overview_Moving_Averages!$A132)</f>
        <v>0</v>
      </c>
      <c r="M132">
        <f>AVERAGEIFS(all_years!M:M,all_years!$Y:$Y, "&gt;="&amp;2006,all_years!$Y:$Y, "&lt;="&amp;2012,all_years!$A:$A,Overview_Moving_Averages!$A132)</f>
        <v>0</v>
      </c>
      <c r="N132">
        <f>AVERAGEIFS(all_years!N:N,all_years!$Y:$Y, "&gt;="&amp;2006,all_years!$Y:$Y, "&lt;="&amp;2012,all_years!$A:$A,Overview_Moving_Averages!$A132)</f>
        <v>0</v>
      </c>
      <c r="O132">
        <f>AVERAGEIFS(all_years!O:O,all_years!$Y:$Y, "&gt;="&amp;2006,all_years!$Y:$Y, "&lt;="&amp;2012,all_years!$A:$A,Overview_Moving_Averages!$A132)</f>
        <v>0</v>
      </c>
      <c r="P132">
        <f>AVERAGEIFS(all_years!P:P,all_years!$Y:$Y, "&gt;="&amp;2006,all_years!$Y:$Y, "&lt;="&amp;2012,all_years!$A:$A,Overview_Moving_Averages!$A132)</f>
        <v>0</v>
      </c>
      <c r="Q132">
        <f>AVERAGEIFS(all_years!Q:Q,all_years!$Y:$Y, "&gt;="&amp;2006,all_years!$Y:$Y, "&lt;="&amp;2012,all_years!$A:$A,Overview_Moving_Averages!$A132)</f>
        <v>0</v>
      </c>
      <c r="R132">
        <f>AVERAGEIFS(all_years!R:R,all_years!$Y:$Y, "&gt;="&amp;2006,all_years!$Y:$Y, "&lt;="&amp;2012,all_years!$A:$A,Overview_Moving_Averages!$A132)</f>
        <v>0</v>
      </c>
      <c r="S132">
        <f>AVERAGEIFS(all_years!S:S,all_years!$Y:$Y, "&gt;="&amp;2006,all_years!$Y:$Y, "&lt;="&amp;2012,all_years!$A:$A,Overview_Moving_Averages!$A132)</f>
        <v>0</v>
      </c>
      <c r="T132">
        <f>AVERAGEIFS(all_years!T:T,all_years!$Y:$Y, "&gt;="&amp;2006,all_years!$Y:$Y, "&lt;="&amp;2012,all_years!$A:$A,Overview_Moving_Averages!$A132)</f>
        <v>2958.3314285714287</v>
      </c>
      <c r="U132">
        <f>AVERAGEIFS(all_years!U:U,all_years!$Y:$Y, "&gt;="&amp;2006,all_years!$Y:$Y, "&lt;="&amp;2012,all_years!$A:$A,Overview_Moving_Averages!$A132)</f>
        <v>0</v>
      </c>
      <c r="V132">
        <f>AVERAGEIFS(all_years!V:V,all_years!$Y:$Y, "&gt;="&amp;2006,all_years!$Y:$Y, "&lt;="&amp;2012,all_years!$A:$A,Overview_Moving_Averages!$A132)</f>
        <v>0</v>
      </c>
      <c r="W132">
        <f>AVERAGEIFS(all_years!W:W,all_years!$Y:$Y, "&gt;="&amp;2006,all_years!$Y:$Y, "&lt;="&amp;2012,all_years!$A:$A,Overview_Moving_Averages!$A132)</f>
        <v>0</v>
      </c>
      <c r="X132">
        <f>AVERAGEIFS(all_years!X:X,all_years!$Y:$Y, "&gt;="&amp;2006,all_years!$Y:$Y, "&lt;="&amp;2012,all_years!$A:$A,Overview_Moving_Averages!$A132)</f>
        <v>18.642857142857142</v>
      </c>
      <c r="Y132">
        <v>2012</v>
      </c>
    </row>
    <row r="133" spans="1:25" x14ac:dyDescent="0.3">
      <c r="A133" s="1" t="s">
        <v>155</v>
      </c>
      <c r="B133">
        <f>AVERAGEIFS(all_years!B:B,all_years!$Y:$Y, "&gt;="&amp;2006,all_years!$Y:$Y, "&lt;="&amp;2012,all_years!$A:$A,Overview_Moving_Averages!$A133)</f>
        <v>0</v>
      </c>
      <c r="C133">
        <f>AVERAGEIFS(all_years!C:C,all_years!$Y:$Y, "&gt;="&amp;2006,all_years!$Y:$Y, "&lt;="&amp;2012,all_years!$A:$A,Overview_Moving_Averages!$A133)</f>
        <v>0</v>
      </c>
      <c r="D133">
        <f>AVERAGEIFS(all_years!D:D,all_years!$Y:$Y, "&gt;="&amp;2006,all_years!$Y:$Y, "&lt;="&amp;2012,all_years!$A:$A,Overview_Moving_Averages!$A133)</f>
        <v>0</v>
      </c>
      <c r="E133">
        <f>AVERAGEIFS(all_years!E:E,all_years!$Y:$Y, "&gt;="&amp;2006,all_years!$Y:$Y, "&lt;="&amp;2012,all_years!$A:$A,Overview_Moving_Averages!$A133)</f>
        <v>0</v>
      </c>
      <c r="F133">
        <f>AVERAGEIFS(all_years!F:F,all_years!$Y:$Y, "&gt;="&amp;2006,all_years!$Y:$Y, "&lt;="&amp;2012,all_years!$A:$A,Overview_Moving_Averages!$A133)</f>
        <v>5.7142857142857143E-3</v>
      </c>
      <c r="G133">
        <f>AVERAGEIFS(all_years!G:G,all_years!$Y:$Y, "&gt;="&amp;2006,all_years!$Y:$Y, "&lt;="&amp;2012,all_years!$A:$A,Overview_Moving_Averages!$A133)</f>
        <v>0</v>
      </c>
      <c r="H133">
        <f>AVERAGEIFS(all_years!H:H,all_years!$Y:$Y, "&gt;="&amp;2006,all_years!$Y:$Y, "&lt;="&amp;2012,all_years!$A:$A,Overview_Moving_Averages!$A133)</f>
        <v>0</v>
      </c>
      <c r="I133">
        <f>AVERAGEIFS(all_years!I:I,all_years!$Y:$Y, "&gt;="&amp;2006,all_years!$Y:$Y, "&lt;="&amp;2012,all_years!$A:$A,Overview_Moving_Averages!$A133)</f>
        <v>0</v>
      </c>
      <c r="J133">
        <f>AVERAGEIFS(all_years!J:J,all_years!$Y:$Y, "&gt;="&amp;2006,all_years!$Y:$Y, "&lt;="&amp;2012,all_years!$A:$A,Overview_Moving_Averages!$A133)</f>
        <v>0</v>
      </c>
      <c r="K133">
        <f>AVERAGEIFS(all_years!K:K,all_years!$Y:$Y, "&gt;="&amp;2006,all_years!$Y:$Y, "&lt;="&amp;2012,all_years!$A:$A,Overview_Moving_Averages!$A133)</f>
        <v>0</v>
      </c>
      <c r="L133">
        <f>AVERAGEIFS(all_years!L:L,all_years!$Y:$Y, "&gt;="&amp;2006,all_years!$Y:$Y, "&lt;="&amp;2012,all_years!$A:$A,Overview_Moving_Averages!$A133)</f>
        <v>0</v>
      </c>
      <c r="M133">
        <f>AVERAGEIFS(all_years!M:M,all_years!$Y:$Y, "&gt;="&amp;2006,all_years!$Y:$Y, "&lt;="&amp;2012,all_years!$A:$A,Overview_Moving_Averages!$A133)</f>
        <v>0</v>
      </c>
      <c r="N133">
        <f>AVERAGEIFS(all_years!N:N,all_years!$Y:$Y, "&gt;="&amp;2006,all_years!$Y:$Y, "&lt;="&amp;2012,all_years!$A:$A,Overview_Moving_Averages!$A133)</f>
        <v>0</v>
      </c>
      <c r="O133">
        <f>AVERAGEIFS(all_years!O:O,all_years!$Y:$Y, "&gt;="&amp;2006,all_years!$Y:$Y, "&lt;="&amp;2012,all_years!$A:$A,Overview_Moving_Averages!$A133)</f>
        <v>0</v>
      </c>
      <c r="P133">
        <f>AVERAGEIFS(all_years!P:P,all_years!$Y:$Y, "&gt;="&amp;2006,all_years!$Y:$Y, "&lt;="&amp;2012,all_years!$A:$A,Overview_Moving_Averages!$A133)</f>
        <v>0</v>
      </c>
      <c r="Q133">
        <f>AVERAGEIFS(all_years!Q:Q,all_years!$Y:$Y, "&gt;="&amp;2006,all_years!$Y:$Y, "&lt;="&amp;2012,all_years!$A:$A,Overview_Moving_Averages!$A133)</f>
        <v>0</v>
      </c>
      <c r="R133">
        <f>AVERAGEIFS(all_years!R:R,all_years!$Y:$Y, "&gt;="&amp;2006,all_years!$Y:$Y, "&lt;="&amp;2012,all_years!$A:$A,Overview_Moving_Averages!$A133)</f>
        <v>0</v>
      </c>
      <c r="S133">
        <f>AVERAGEIFS(all_years!S:S,all_years!$Y:$Y, "&gt;="&amp;2006,all_years!$Y:$Y, "&lt;="&amp;2012,all_years!$A:$A,Overview_Moving_Averages!$A133)</f>
        <v>0</v>
      </c>
      <c r="T133">
        <f>AVERAGEIFS(all_years!T:T,all_years!$Y:$Y, "&gt;="&amp;2006,all_years!$Y:$Y, "&lt;="&amp;2012,all_years!$A:$A,Overview_Moving_Averages!$A133)</f>
        <v>0</v>
      </c>
      <c r="U133">
        <f>AVERAGEIFS(all_years!U:U,all_years!$Y:$Y, "&gt;="&amp;2006,all_years!$Y:$Y, "&lt;="&amp;2012,all_years!$A:$A,Overview_Moving_Averages!$A133)</f>
        <v>0</v>
      </c>
      <c r="V133">
        <f>AVERAGEIFS(all_years!V:V,all_years!$Y:$Y, "&gt;="&amp;2006,all_years!$Y:$Y, "&lt;="&amp;2012,all_years!$A:$A,Overview_Moving_Averages!$A133)</f>
        <v>178.62428571428569</v>
      </c>
      <c r="W133">
        <f>AVERAGEIFS(all_years!W:W,all_years!$Y:$Y, "&gt;="&amp;2006,all_years!$Y:$Y, "&lt;="&amp;2012,all_years!$A:$A,Overview_Moving_Averages!$A133)</f>
        <v>0</v>
      </c>
      <c r="X133">
        <f>AVERAGEIFS(all_years!X:X,all_years!$Y:$Y, "&gt;="&amp;2006,all_years!$Y:$Y, "&lt;="&amp;2012,all_years!$A:$A,Overview_Moving_Averages!$A133)</f>
        <v>0</v>
      </c>
      <c r="Y133">
        <v>2012</v>
      </c>
    </row>
    <row r="134" spans="1:25" x14ac:dyDescent="0.3">
      <c r="A134" s="1" t="s">
        <v>156</v>
      </c>
      <c r="B134">
        <f>AVERAGEIFS(all_years!B:B,all_years!$Y:$Y, "&gt;="&amp;2006,all_years!$Y:$Y, "&lt;="&amp;2012,all_years!$A:$A,Overview_Moving_Averages!$A134)</f>
        <v>0</v>
      </c>
      <c r="C134">
        <f>AVERAGEIFS(all_years!C:C,all_years!$Y:$Y, "&gt;="&amp;2006,all_years!$Y:$Y, "&lt;="&amp;2012,all_years!$A:$A,Overview_Moving_Averages!$A134)</f>
        <v>0</v>
      </c>
      <c r="D134">
        <f>AVERAGEIFS(all_years!D:D,all_years!$Y:$Y, "&gt;="&amp;2006,all_years!$Y:$Y, "&lt;="&amp;2012,all_years!$A:$A,Overview_Moving_Averages!$A134)</f>
        <v>0</v>
      </c>
      <c r="E134">
        <f>AVERAGEIFS(all_years!E:E,all_years!$Y:$Y, "&gt;="&amp;2006,all_years!$Y:$Y, "&lt;="&amp;2012,all_years!$A:$A,Overview_Moving_Averages!$A134)</f>
        <v>0</v>
      </c>
      <c r="F134">
        <f>AVERAGEIFS(all_years!F:F,all_years!$Y:$Y, "&gt;="&amp;2006,all_years!$Y:$Y, "&lt;="&amp;2012,all_years!$A:$A,Overview_Moving_Averages!$A134)</f>
        <v>43.191428571428567</v>
      </c>
      <c r="G134">
        <f>AVERAGEIFS(all_years!G:G,all_years!$Y:$Y, "&gt;="&amp;2006,all_years!$Y:$Y, "&lt;="&amp;2012,all_years!$A:$A,Overview_Moving_Averages!$A134)</f>
        <v>0</v>
      </c>
      <c r="H134">
        <f>AVERAGEIFS(all_years!H:H,all_years!$Y:$Y, "&gt;="&amp;2006,all_years!$Y:$Y, "&lt;="&amp;2012,all_years!$A:$A,Overview_Moving_Averages!$A134)</f>
        <v>0</v>
      </c>
      <c r="I134">
        <f>AVERAGEIFS(all_years!I:I,all_years!$Y:$Y, "&gt;="&amp;2006,all_years!$Y:$Y, "&lt;="&amp;2012,all_years!$A:$A,Overview_Moving_Averages!$A134)</f>
        <v>2724.5571428571429</v>
      </c>
      <c r="J134">
        <f>AVERAGEIFS(all_years!J:J,all_years!$Y:$Y, "&gt;="&amp;2006,all_years!$Y:$Y, "&lt;="&amp;2012,all_years!$A:$A,Overview_Moving_Averages!$A134)</f>
        <v>0</v>
      </c>
      <c r="K134">
        <f>AVERAGEIFS(all_years!K:K,all_years!$Y:$Y, "&gt;="&amp;2006,all_years!$Y:$Y, "&lt;="&amp;2012,all_years!$A:$A,Overview_Moving_Averages!$A134)</f>
        <v>0</v>
      </c>
      <c r="L134">
        <f>AVERAGEIFS(all_years!L:L,all_years!$Y:$Y, "&gt;="&amp;2006,all_years!$Y:$Y, "&lt;="&amp;2012,all_years!$A:$A,Overview_Moving_Averages!$A134)</f>
        <v>0</v>
      </c>
      <c r="M134">
        <f>AVERAGEIFS(all_years!M:M,all_years!$Y:$Y, "&gt;="&amp;2006,all_years!$Y:$Y, "&lt;="&amp;2012,all_years!$A:$A,Overview_Moving_Averages!$A134)</f>
        <v>0</v>
      </c>
      <c r="N134">
        <f>AVERAGEIFS(all_years!N:N,all_years!$Y:$Y, "&gt;="&amp;2006,all_years!$Y:$Y, "&lt;="&amp;2012,all_years!$A:$A,Overview_Moving_Averages!$A134)</f>
        <v>0</v>
      </c>
      <c r="O134">
        <f>AVERAGEIFS(all_years!O:O,all_years!$Y:$Y, "&gt;="&amp;2006,all_years!$Y:$Y, "&lt;="&amp;2012,all_years!$A:$A,Overview_Moving_Averages!$A134)</f>
        <v>0</v>
      </c>
      <c r="P134">
        <f>AVERAGEIFS(all_years!P:P,all_years!$Y:$Y, "&gt;="&amp;2006,all_years!$Y:$Y, "&lt;="&amp;2012,all_years!$A:$A,Overview_Moving_Averages!$A134)</f>
        <v>3.1592857142857147</v>
      </c>
      <c r="Q134">
        <f>AVERAGEIFS(all_years!Q:Q,all_years!$Y:$Y, "&gt;="&amp;2006,all_years!$Y:$Y, "&lt;="&amp;2012,all_years!$A:$A,Overview_Moving_Averages!$A134)</f>
        <v>0</v>
      </c>
      <c r="R134">
        <f>AVERAGEIFS(all_years!R:R,all_years!$Y:$Y, "&gt;="&amp;2006,all_years!$Y:$Y, "&lt;="&amp;2012,all_years!$A:$A,Overview_Moving_Averages!$A134)</f>
        <v>0</v>
      </c>
      <c r="S134">
        <f>AVERAGEIFS(all_years!S:S,all_years!$Y:$Y, "&gt;="&amp;2006,all_years!$Y:$Y, "&lt;="&amp;2012,all_years!$A:$A,Overview_Moving_Averages!$A134)</f>
        <v>1.5714285714285714</v>
      </c>
      <c r="T134">
        <f>AVERAGEIFS(all_years!T:T,all_years!$Y:$Y, "&gt;="&amp;2006,all_years!$Y:$Y, "&lt;="&amp;2012,all_years!$A:$A,Overview_Moving_Averages!$A134)</f>
        <v>0</v>
      </c>
      <c r="U134">
        <f>AVERAGEIFS(all_years!U:U,all_years!$Y:$Y, "&gt;="&amp;2006,all_years!$Y:$Y, "&lt;="&amp;2012,all_years!$A:$A,Overview_Moving_Averages!$A134)</f>
        <v>0</v>
      </c>
      <c r="V134">
        <f>AVERAGEIFS(all_years!V:V,all_years!$Y:$Y, "&gt;="&amp;2006,all_years!$Y:$Y, "&lt;="&amp;2012,all_years!$A:$A,Overview_Moving_Averages!$A134)</f>
        <v>7.6400000000000006</v>
      </c>
      <c r="W134">
        <f>AVERAGEIFS(all_years!W:W,all_years!$Y:$Y, "&gt;="&amp;2006,all_years!$Y:$Y, "&lt;="&amp;2012,all_years!$A:$A,Overview_Moving_Averages!$A134)</f>
        <v>0</v>
      </c>
      <c r="X134">
        <f>AVERAGEIFS(all_years!X:X,all_years!$Y:$Y, "&gt;="&amp;2006,all_years!$Y:$Y, "&lt;="&amp;2012,all_years!$A:$A,Overview_Moving_Averages!$A134)</f>
        <v>0</v>
      </c>
      <c r="Y134">
        <v>2012</v>
      </c>
    </row>
    <row r="135" spans="1:25" x14ac:dyDescent="0.3">
      <c r="A135" s="1" t="s">
        <v>157</v>
      </c>
      <c r="B135">
        <f>AVERAGEIFS(all_years!B:B,all_years!$Y:$Y, "&gt;="&amp;2006,all_years!$Y:$Y, "&lt;="&amp;2012,all_years!$A:$A,Overview_Moving_Averages!$A135)</f>
        <v>0</v>
      </c>
      <c r="C135">
        <f>AVERAGEIFS(all_years!C:C,all_years!$Y:$Y, "&gt;="&amp;2006,all_years!$Y:$Y, "&lt;="&amp;2012,all_years!$A:$A,Overview_Moving_Averages!$A135)</f>
        <v>0</v>
      </c>
      <c r="D135">
        <f>AVERAGEIFS(all_years!D:D,all_years!$Y:$Y, "&gt;="&amp;2006,all_years!$Y:$Y, "&lt;="&amp;2012,all_years!$A:$A,Overview_Moving_Averages!$A135)</f>
        <v>0</v>
      </c>
      <c r="E135">
        <f>AVERAGEIFS(all_years!E:E,all_years!$Y:$Y, "&gt;="&amp;2006,all_years!$Y:$Y, "&lt;="&amp;2012,all_years!$A:$A,Overview_Moving_Averages!$A135)</f>
        <v>0</v>
      </c>
      <c r="F135">
        <f>AVERAGEIFS(all_years!F:F,all_years!$Y:$Y, "&gt;="&amp;2006,all_years!$Y:$Y, "&lt;="&amp;2012,all_years!$A:$A,Overview_Moving_Averages!$A135)</f>
        <v>0.10142857142857142</v>
      </c>
      <c r="G135">
        <f>AVERAGEIFS(all_years!G:G,all_years!$Y:$Y, "&gt;="&amp;2006,all_years!$Y:$Y, "&lt;="&amp;2012,all_years!$A:$A,Overview_Moving_Averages!$A135)</f>
        <v>0</v>
      </c>
      <c r="H135">
        <f>AVERAGEIFS(all_years!H:H,all_years!$Y:$Y, "&gt;="&amp;2006,all_years!$Y:$Y, "&lt;="&amp;2012,all_years!$A:$A,Overview_Moving_Averages!$A135)</f>
        <v>0</v>
      </c>
      <c r="I135">
        <f>AVERAGEIFS(all_years!I:I,all_years!$Y:$Y, "&gt;="&amp;2006,all_years!$Y:$Y, "&lt;="&amp;2012,all_years!$A:$A,Overview_Moving_Averages!$A135)</f>
        <v>0.71857142857142875</v>
      </c>
      <c r="J135">
        <f>AVERAGEIFS(all_years!J:J,all_years!$Y:$Y, "&gt;="&amp;2006,all_years!$Y:$Y, "&lt;="&amp;2012,all_years!$A:$A,Overview_Moving_Averages!$A135)</f>
        <v>0</v>
      </c>
      <c r="K135">
        <f>AVERAGEIFS(all_years!K:K,all_years!$Y:$Y, "&gt;="&amp;2006,all_years!$Y:$Y, "&lt;="&amp;2012,all_years!$A:$A,Overview_Moving_Averages!$A135)</f>
        <v>0</v>
      </c>
      <c r="L135">
        <f>AVERAGEIFS(all_years!L:L,all_years!$Y:$Y, "&gt;="&amp;2006,all_years!$Y:$Y, "&lt;="&amp;2012,all_years!$A:$A,Overview_Moving_Averages!$A135)</f>
        <v>0</v>
      </c>
      <c r="M135">
        <f>AVERAGEIFS(all_years!M:M,all_years!$Y:$Y, "&gt;="&amp;2006,all_years!$Y:$Y, "&lt;="&amp;2012,all_years!$A:$A,Overview_Moving_Averages!$A135)</f>
        <v>0</v>
      </c>
      <c r="N135">
        <f>AVERAGEIFS(all_years!N:N,all_years!$Y:$Y, "&gt;="&amp;2006,all_years!$Y:$Y, "&lt;="&amp;2012,all_years!$A:$A,Overview_Moving_Averages!$A135)</f>
        <v>0</v>
      </c>
      <c r="O135">
        <f>AVERAGEIFS(all_years!O:O,all_years!$Y:$Y, "&gt;="&amp;2006,all_years!$Y:$Y, "&lt;="&amp;2012,all_years!$A:$A,Overview_Moving_Averages!$A135)</f>
        <v>0</v>
      </c>
      <c r="P135">
        <f>AVERAGEIFS(all_years!P:P,all_years!$Y:$Y, "&gt;="&amp;2006,all_years!$Y:$Y, "&lt;="&amp;2012,all_years!$A:$A,Overview_Moving_Averages!$A135)</f>
        <v>0</v>
      </c>
      <c r="Q135">
        <f>AVERAGEIFS(all_years!Q:Q,all_years!$Y:$Y, "&gt;="&amp;2006,all_years!$Y:$Y, "&lt;="&amp;2012,all_years!$A:$A,Overview_Moving_Averages!$A135)</f>
        <v>0</v>
      </c>
      <c r="R135">
        <f>AVERAGEIFS(all_years!R:R,all_years!$Y:$Y, "&gt;="&amp;2006,all_years!$Y:$Y, "&lt;="&amp;2012,all_years!$A:$A,Overview_Moving_Averages!$A135)</f>
        <v>0</v>
      </c>
      <c r="S135">
        <f>AVERAGEIFS(all_years!S:S,all_years!$Y:$Y, "&gt;="&amp;2006,all_years!$Y:$Y, "&lt;="&amp;2012,all_years!$A:$A,Overview_Moving_Averages!$A135)</f>
        <v>0</v>
      </c>
      <c r="T135">
        <f>AVERAGEIFS(all_years!T:T,all_years!$Y:$Y, "&gt;="&amp;2006,all_years!$Y:$Y, "&lt;="&amp;2012,all_years!$A:$A,Overview_Moving_Averages!$A135)</f>
        <v>0</v>
      </c>
      <c r="U135">
        <f>AVERAGEIFS(all_years!U:U,all_years!$Y:$Y, "&gt;="&amp;2006,all_years!$Y:$Y, "&lt;="&amp;2012,all_years!$A:$A,Overview_Moving_Averages!$A135)</f>
        <v>0</v>
      </c>
      <c r="V135">
        <f>AVERAGEIFS(all_years!V:V,all_years!$Y:$Y, "&gt;="&amp;2006,all_years!$Y:$Y, "&lt;="&amp;2012,all_years!$A:$A,Overview_Moving_Averages!$A135)</f>
        <v>0</v>
      </c>
      <c r="W135">
        <f>AVERAGEIFS(all_years!W:W,all_years!$Y:$Y, "&gt;="&amp;2006,all_years!$Y:$Y, "&lt;="&amp;2012,all_years!$A:$A,Overview_Moving_Averages!$A135)</f>
        <v>0</v>
      </c>
      <c r="X135">
        <f>AVERAGEIFS(all_years!X:X,all_years!$Y:$Y, "&gt;="&amp;2006,all_years!$Y:$Y, "&lt;="&amp;2012,all_years!$A:$A,Overview_Moving_Averages!$A135)</f>
        <v>0</v>
      </c>
      <c r="Y135">
        <v>2012</v>
      </c>
    </row>
    <row r="136" spans="1:25" x14ac:dyDescent="0.3">
      <c r="A136" s="1" t="s">
        <v>158</v>
      </c>
      <c r="B136">
        <f>AVERAGEIFS(all_years!B:B,all_years!$Y:$Y, "&gt;="&amp;2006,all_years!$Y:$Y, "&lt;="&amp;2012,all_years!$A:$A,Overview_Moving_Averages!$A136)</f>
        <v>0</v>
      </c>
      <c r="C136">
        <f>AVERAGEIFS(all_years!C:C,all_years!$Y:$Y, "&gt;="&amp;2006,all_years!$Y:$Y, "&lt;="&amp;2012,all_years!$A:$A,Overview_Moving_Averages!$A136)</f>
        <v>0</v>
      </c>
      <c r="D136">
        <f>AVERAGEIFS(all_years!D:D,all_years!$Y:$Y, "&gt;="&amp;2006,all_years!$Y:$Y, "&lt;="&amp;2012,all_years!$A:$A,Overview_Moving_Averages!$A136)</f>
        <v>0</v>
      </c>
      <c r="E136">
        <f>AVERAGEIFS(all_years!E:E,all_years!$Y:$Y, "&gt;="&amp;2006,all_years!$Y:$Y, "&lt;="&amp;2012,all_years!$A:$A,Overview_Moving_Averages!$A136)</f>
        <v>0</v>
      </c>
      <c r="F136">
        <f>AVERAGEIFS(all_years!F:F,all_years!$Y:$Y, "&gt;="&amp;2006,all_years!$Y:$Y, "&lt;="&amp;2012,all_years!$A:$A,Overview_Moving_Averages!$A136)</f>
        <v>75.05285714285715</v>
      </c>
      <c r="G136">
        <f>AVERAGEIFS(all_years!G:G,all_years!$Y:$Y, "&gt;="&amp;2006,all_years!$Y:$Y, "&lt;="&amp;2012,all_years!$A:$A,Overview_Moving_Averages!$A136)</f>
        <v>0</v>
      </c>
      <c r="H136">
        <f>AVERAGEIFS(all_years!H:H,all_years!$Y:$Y, "&gt;="&amp;2006,all_years!$Y:$Y, "&lt;="&amp;2012,all_years!$A:$A,Overview_Moving_Averages!$A136)</f>
        <v>0</v>
      </c>
      <c r="I136">
        <f>AVERAGEIFS(all_years!I:I,all_years!$Y:$Y, "&gt;="&amp;2006,all_years!$Y:$Y, "&lt;="&amp;2012,all_years!$A:$A,Overview_Moving_Averages!$A136)</f>
        <v>1.0814285714285714</v>
      </c>
      <c r="J136">
        <f>AVERAGEIFS(all_years!J:J,all_years!$Y:$Y, "&gt;="&amp;2006,all_years!$Y:$Y, "&lt;="&amp;2012,all_years!$A:$A,Overview_Moving_Averages!$A136)</f>
        <v>8.5714285714285715E-2</v>
      </c>
      <c r="K136">
        <f>AVERAGEIFS(all_years!K:K,all_years!$Y:$Y, "&gt;="&amp;2006,all_years!$Y:$Y, "&lt;="&amp;2012,all_years!$A:$A,Overview_Moving_Averages!$A136)</f>
        <v>0</v>
      </c>
      <c r="L136">
        <f>AVERAGEIFS(all_years!L:L,all_years!$Y:$Y, "&gt;="&amp;2006,all_years!$Y:$Y, "&lt;="&amp;2012,all_years!$A:$A,Overview_Moving_Averages!$A136)</f>
        <v>0</v>
      </c>
      <c r="M136">
        <f>AVERAGEIFS(all_years!M:M,all_years!$Y:$Y, "&gt;="&amp;2006,all_years!$Y:$Y, "&lt;="&amp;2012,all_years!$A:$A,Overview_Moving_Averages!$A136)</f>
        <v>0</v>
      </c>
      <c r="N136">
        <f>AVERAGEIFS(all_years!N:N,all_years!$Y:$Y, "&gt;="&amp;2006,all_years!$Y:$Y, "&lt;="&amp;2012,all_years!$A:$A,Overview_Moving_Averages!$A136)</f>
        <v>0</v>
      </c>
      <c r="O136">
        <f>AVERAGEIFS(all_years!O:O,all_years!$Y:$Y, "&gt;="&amp;2006,all_years!$Y:$Y, "&lt;="&amp;2012,all_years!$A:$A,Overview_Moving_Averages!$A136)</f>
        <v>0</v>
      </c>
      <c r="P136">
        <f>AVERAGEIFS(all_years!P:P,all_years!$Y:$Y, "&gt;="&amp;2006,all_years!$Y:$Y, "&lt;="&amp;2012,all_years!$A:$A,Overview_Moving_Averages!$A136)</f>
        <v>0</v>
      </c>
      <c r="Q136">
        <f>AVERAGEIFS(all_years!Q:Q,all_years!$Y:$Y, "&gt;="&amp;2006,all_years!$Y:$Y, "&lt;="&amp;2012,all_years!$A:$A,Overview_Moving_Averages!$A136)</f>
        <v>0</v>
      </c>
      <c r="R136">
        <f>AVERAGEIFS(all_years!R:R,all_years!$Y:$Y, "&gt;="&amp;2006,all_years!$Y:$Y, "&lt;="&amp;2012,all_years!$A:$A,Overview_Moving_Averages!$A136)</f>
        <v>0</v>
      </c>
      <c r="S136">
        <f>AVERAGEIFS(all_years!S:S,all_years!$Y:$Y, "&gt;="&amp;2006,all_years!$Y:$Y, "&lt;="&amp;2012,all_years!$A:$A,Overview_Moving_Averages!$A136)</f>
        <v>0</v>
      </c>
      <c r="T136">
        <f>AVERAGEIFS(all_years!T:T,all_years!$Y:$Y, "&gt;="&amp;2006,all_years!$Y:$Y, "&lt;="&amp;2012,all_years!$A:$A,Overview_Moving_Averages!$A136)</f>
        <v>0</v>
      </c>
      <c r="U136">
        <f>AVERAGEIFS(all_years!U:U,all_years!$Y:$Y, "&gt;="&amp;2006,all_years!$Y:$Y, "&lt;="&amp;2012,all_years!$A:$A,Overview_Moving_Averages!$A136)</f>
        <v>0</v>
      </c>
      <c r="V136">
        <f>AVERAGEIFS(all_years!V:V,all_years!$Y:$Y, "&gt;="&amp;2006,all_years!$Y:$Y, "&lt;="&amp;2012,all_years!$A:$A,Overview_Moving_Averages!$A136)</f>
        <v>8.35</v>
      </c>
      <c r="W136">
        <f>AVERAGEIFS(all_years!W:W,all_years!$Y:$Y, "&gt;="&amp;2006,all_years!$Y:$Y, "&lt;="&amp;2012,all_years!$A:$A,Overview_Moving_Averages!$A136)</f>
        <v>0</v>
      </c>
      <c r="X136">
        <f>AVERAGEIFS(all_years!X:X,all_years!$Y:$Y, "&gt;="&amp;2006,all_years!$Y:$Y, "&lt;="&amp;2012,all_years!$A:$A,Overview_Moving_Averages!$A136)</f>
        <v>0</v>
      </c>
      <c r="Y136">
        <v>2012</v>
      </c>
    </row>
    <row r="137" spans="1:25" x14ac:dyDescent="0.3">
      <c r="A137" s="1" t="s">
        <v>159</v>
      </c>
      <c r="B137">
        <f>AVERAGEIFS(all_years!B:B,all_years!$Y:$Y, "&gt;="&amp;2006,all_years!$Y:$Y, "&lt;="&amp;2012,all_years!$A:$A,Overview_Moving_Averages!$A137)</f>
        <v>0</v>
      </c>
      <c r="C137">
        <f>AVERAGEIFS(all_years!C:C,all_years!$Y:$Y, "&gt;="&amp;2006,all_years!$Y:$Y, "&lt;="&amp;2012,all_years!$A:$A,Overview_Moving_Averages!$A137)</f>
        <v>2.65</v>
      </c>
      <c r="D137">
        <f>AVERAGEIFS(all_years!D:D,all_years!$Y:$Y, "&gt;="&amp;2006,all_years!$Y:$Y, "&lt;="&amp;2012,all_years!$A:$A,Overview_Moving_Averages!$A137)</f>
        <v>110.04428571428571</v>
      </c>
      <c r="E137">
        <f>AVERAGEIFS(all_years!E:E,all_years!$Y:$Y, "&gt;="&amp;2006,all_years!$Y:$Y, "&lt;="&amp;2012,all_years!$A:$A,Overview_Moving_Averages!$A137)</f>
        <v>0</v>
      </c>
      <c r="F137">
        <f>AVERAGEIFS(all_years!F:F,all_years!$Y:$Y, "&gt;="&amp;2006,all_years!$Y:$Y, "&lt;="&amp;2012,all_years!$A:$A,Overview_Moving_Averages!$A137)</f>
        <v>0</v>
      </c>
      <c r="G137">
        <f>AVERAGEIFS(all_years!G:G,all_years!$Y:$Y, "&gt;="&amp;2006,all_years!$Y:$Y, "&lt;="&amp;2012,all_years!$A:$A,Overview_Moving_Averages!$A137)</f>
        <v>0</v>
      </c>
      <c r="H137">
        <f>AVERAGEIFS(all_years!H:H,all_years!$Y:$Y, "&gt;="&amp;2006,all_years!$Y:$Y, "&lt;="&amp;2012,all_years!$A:$A,Overview_Moving_Averages!$A137)</f>
        <v>0</v>
      </c>
      <c r="I137">
        <f>AVERAGEIFS(all_years!I:I,all_years!$Y:$Y, "&gt;="&amp;2006,all_years!$Y:$Y, "&lt;="&amp;2012,all_years!$A:$A,Overview_Moving_Averages!$A137)</f>
        <v>0</v>
      </c>
      <c r="J137">
        <f>AVERAGEIFS(all_years!J:J,all_years!$Y:$Y, "&gt;="&amp;2006,all_years!$Y:$Y, "&lt;="&amp;2012,all_years!$A:$A,Overview_Moving_Averages!$A137)</f>
        <v>0</v>
      </c>
      <c r="K137">
        <f>AVERAGEIFS(all_years!K:K,all_years!$Y:$Y, "&gt;="&amp;2006,all_years!$Y:$Y, "&lt;="&amp;2012,all_years!$A:$A,Overview_Moving_Averages!$A137)</f>
        <v>0</v>
      </c>
      <c r="L137">
        <f>AVERAGEIFS(all_years!L:L,all_years!$Y:$Y, "&gt;="&amp;2006,all_years!$Y:$Y, "&lt;="&amp;2012,all_years!$A:$A,Overview_Moving_Averages!$A137)</f>
        <v>0</v>
      </c>
      <c r="M137">
        <f>AVERAGEIFS(all_years!M:M,all_years!$Y:$Y, "&gt;="&amp;2006,all_years!$Y:$Y, "&lt;="&amp;2012,all_years!$A:$A,Overview_Moving_Averages!$A137)</f>
        <v>0</v>
      </c>
      <c r="N137">
        <f>AVERAGEIFS(all_years!N:N,all_years!$Y:$Y, "&gt;="&amp;2006,all_years!$Y:$Y, "&lt;="&amp;2012,all_years!$A:$A,Overview_Moving_Averages!$A137)</f>
        <v>0</v>
      </c>
      <c r="O137">
        <f>AVERAGEIFS(all_years!O:O,all_years!$Y:$Y, "&gt;="&amp;2006,all_years!$Y:$Y, "&lt;="&amp;2012,all_years!$A:$A,Overview_Moving_Averages!$A137)</f>
        <v>0</v>
      </c>
      <c r="P137">
        <f>AVERAGEIFS(all_years!P:P,all_years!$Y:$Y, "&gt;="&amp;2006,all_years!$Y:$Y, "&lt;="&amp;2012,all_years!$A:$A,Overview_Moving_Averages!$A137)</f>
        <v>0</v>
      </c>
      <c r="Q137">
        <f>AVERAGEIFS(all_years!Q:Q,all_years!$Y:$Y, "&gt;="&amp;2006,all_years!$Y:$Y, "&lt;="&amp;2012,all_years!$A:$A,Overview_Moving_Averages!$A137)</f>
        <v>0</v>
      </c>
      <c r="R137">
        <f>AVERAGEIFS(all_years!R:R,all_years!$Y:$Y, "&gt;="&amp;2006,all_years!$Y:$Y, "&lt;="&amp;2012,all_years!$A:$A,Overview_Moving_Averages!$A137)</f>
        <v>0</v>
      </c>
      <c r="S137">
        <f>AVERAGEIFS(all_years!S:S,all_years!$Y:$Y, "&gt;="&amp;2006,all_years!$Y:$Y, "&lt;="&amp;2012,all_years!$A:$A,Overview_Moving_Averages!$A137)</f>
        <v>0</v>
      </c>
      <c r="T137">
        <f>AVERAGEIFS(all_years!T:T,all_years!$Y:$Y, "&gt;="&amp;2006,all_years!$Y:$Y, "&lt;="&amp;2012,all_years!$A:$A,Overview_Moving_Averages!$A137)</f>
        <v>0</v>
      </c>
      <c r="U137">
        <f>AVERAGEIFS(all_years!U:U,all_years!$Y:$Y, "&gt;="&amp;2006,all_years!$Y:$Y, "&lt;="&amp;2012,all_years!$A:$A,Overview_Moving_Averages!$A137)</f>
        <v>0</v>
      </c>
      <c r="V137">
        <f>AVERAGEIFS(all_years!V:V,all_years!$Y:$Y, "&gt;="&amp;2006,all_years!$Y:$Y, "&lt;="&amp;2012,all_years!$A:$A,Overview_Moving_Averages!$A137)</f>
        <v>0</v>
      </c>
      <c r="W137">
        <f>AVERAGEIFS(all_years!W:W,all_years!$Y:$Y, "&gt;="&amp;2006,all_years!$Y:$Y, "&lt;="&amp;2012,all_years!$A:$A,Overview_Moving_Averages!$A137)</f>
        <v>0</v>
      </c>
      <c r="X137">
        <f>AVERAGEIFS(all_years!X:X,all_years!$Y:$Y, "&gt;="&amp;2006,all_years!$Y:$Y, "&lt;="&amp;2012,all_years!$A:$A,Overview_Moving_Averages!$A137)</f>
        <v>0.97142857142857153</v>
      </c>
      <c r="Y137">
        <v>2012</v>
      </c>
    </row>
    <row r="138" spans="1:25" x14ac:dyDescent="0.3">
      <c r="A138" s="1" t="s">
        <v>160</v>
      </c>
      <c r="B138">
        <f>AVERAGEIFS(all_years!B:B,all_years!$Y:$Y, "&gt;="&amp;2006,all_years!$Y:$Y, "&lt;="&amp;2012,all_years!$A:$A,Overview_Moving_Averages!$A138)</f>
        <v>1063.6571428571428</v>
      </c>
      <c r="C138">
        <f>AVERAGEIFS(all_years!C:C,all_years!$Y:$Y, "&gt;="&amp;2006,all_years!$Y:$Y, "&lt;="&amp;2012,all_years!$A:$A,Overview_Moving_Averages!$A138)</f>
        <v>472.2114285714286</v>
      </c>
      <c r="D138">
        <f>AVERAGEIFS(all_years!D:D,all_years!$Y:$Y, "&gt;="&amp;2006,all_years!$Y:$Y, "&lt;="&amp;2012,all_years!$A:$A,Overview_Moving_Averages!$A138)</f>
        <v>449</v>
      </c>
      <c r="E138">
        <f>AVERAGEIFS(all_years!E:E,all_years!$Y:$Y, "&gt;="&amp;2006,all_years!$Y:$Y, "&lt;="&amp;2012,all_years!$A:$A,Overview_Moving_Averages!$A138)</f>
        <v>0</v>
      </c>
      <c r="F138">
        <f>AVERAGEIFS(all_years!F:F,all_years!$Y:$Y, "&gt;="&amp;2006,all_years!$Y:$Y, "&lt;="&amp;2012,all_years!$A:$A,Overview_Moving_Averages!$A138)</f>
        <v>0</v>
      </c>
      <c r="G138">
        <f>AVERAGEIFS(all_years!G:G,all_years!$Y:$Y, "&gt;="&amp;2006,all_years!$Y:$Y, "&lt;="&amp;2012,all_years!$A:$A,Overview_Moving_Averages!$A138)</f>
        <v>0</v>
      </c>
      <c r="H138">
        <f>AVERAGEIFS(all_years!H:H,all_years!$Y:$Y, "&gt;="&amp;2006,all_years!$Y:$Y, "&lt;="&amp;2012,all_years!$A:$A,Overview_Moving_Averages!$A138)</f>
        <v>0</v>
      </c>
      <c r="I138">
        <f>AVERAGEIFS(all_years!I:I,all_years!$Y:$Y, "&gt;="&amp;2006,all_years!$Y:$Y, "&lt;="&amp;2012,all_years!$A:$A,Overview_Moving_Averages!$A138)</f>
        <v>659.7071428571428</v>
      </c>
      <c r="J138">
        <f>AVERAGEIFS(all_years!J:J,all_years!$Y:$Y, "&gt;="&amp;2006,all_years!$Y:$Y, "&lt;="&amp;2012,all_years!$A:$A,Overview_Moving_Averages!$A138)</f>
        <v>899.28</v>
      </c>
      <c r="K138">
        <f>AVERAGEIFS(all_years!K:K,all_years!$Y:$Y, "&gt;="&amp;2006,all_years!$Y:$Y, "&lt;="&amp;2012,all_years!$A:$A,Overview_Moving_Averages!$A138)</f>
        <v>0</v>
      </c>
      <c r="L138">
        <f>AVERAGEIFS(all_years!L:L,all_years!$Y:$Y, "&gt;="&amp;2006,all_years!$Y:$Y, "&lt;="&amp;2012,all_years!$A:$A,Overview_Moving_Averages!$A138)</f>
        <v>0</v>
      </c>
      <c r="M138">
        <f>AVERAGEIFS(all_years!M:M,all_years!$Y:$Y, "&gt;="&amp;2006,all_years!$Y:$Y, "&lt;="&amp;2012,all_years!$A:$A,Overview_Moving_Averages!$A138)</f>
        <v>0</v>
      </c>
      <c r="N138">
        <f>AVERAGEIFS(all_years!N:N,all_years!$Y:$Y, "&gt;="&amp;2006,all_years!$Y:$Y, "&lt;="&amp;2012,all_years!$A:$A,Overview_Moving_Averages!$A138)</f>
        <v>0</v>
      </c>
      <c r="O138">
        <f>AVERAGEIFS(all_years!O:O,all_years!$Y:$Y, "&gt;="&amp;2006,all_years!$Y:$Y, "&lt;="&amp;2012,all_years!$A:$A,Overview_Moving_Averages!$A138)</f>
        <v>0</v>
      </c>
      <c r="P138">
        <f>AVERAGEIFS(all_years!P:P,all_years!$Y:$Y, "&gt;="&amp;2006,all_years!$Y:$Y, "&lt;="&amp;2012,all_years!$A:$A,Overview_Moving_Averages!$A138)</f>
        <v>0</v>
      </c>
      <c r="Q138">
        <f>AVERAGEIFS(all_years!Q:Q,all_years!$Y:$Y, "&gt;="&amp;2006,all_years!$Y:$Y, "&lt;="&amp;2012,all_years!$A:$A,Overview_Moving_Averages!$A138)</f>
        <v>0</v>
      </c>
      <c r="R138">
        <f>AVERAGEIFS(all_years!R:R,all_years!$Y:$Y, "&gt;="&amp;2006,all_years!$Y:$Y, "&lt;="&amp;2012,all_years!$A:$A,Overview_Moving_Averages!$A138)</f>
        <v>0</v>
      </c>
      <c r="S138">
        <f>AVERAGEIFS(all_years!S:S,all_years!$Y:$Y, "&gt;="&amp;2006,all_years!$Y:$Y, "&lt;="&amp;2012,all_years!$A:$A,Overview_Moving_Averages!$A138)</f>
        <v>9102.4285714285706</v>
      </c>
      <c r="T138">
        <f>AVERAGEIFS(all_years!T:T,all_years!$Y:$Y, "&gt;="&amp;2006,all_years!$Y:$Y, "&lt;="&amp;2012,all_years!$A:$A,Overview_Moving_Averages!$A138)</f>
        <v>9.1114285714285703</v>
      </c>
      <c r="U138">
        <f>AVERAGEIFS(all_years!U:U,all_years!$Y:$Y, "&gt;="&amp;2006,all_years!$Y:$Y, "&lt;="&amp;2012,all_years!$A:$A,Overview_Moving_Averages!$A138)</f>
        <v>0</v>
      </c>
      <c r="V138">
        <f>AVERAGEIFS(all_years!V:V,all_years!$Y:$Y, "&gt;="&amp;2006,all_years!$Y:$Y, "&lt;="&amp;2012,all_years!$A:$A,Overview_Moving_Averages!$A138)</f>
        <v>0</v>
      </c>
      <c r="W138">
        <f>AVERAGEIFS(all_years!W:W,all_years!$Y:$Y, "&gt;="&amp;2006,all_years!$Y:$Y, "&lt;="&amp;2012,all_years!$A:$A,Overview_Moving_Averages!$A138)</f>
        <v>0</v>
      </c>
      <c r="X138">
        <f>AVERAGEIFS(all_years!X:X,all_years!$Y:$Y, "&gt;="&amp;2006,all_years!$Y:$Y, "&lt;="&amp;2012,all_years!$A:$A,Overview_Moving_Averages!$A138)</f>
        <v>0</v>
      </c>
      <c r="Y138">
        <v>2012</v>
      </c>
    </row>
    <row r="139" spans="1:25" x14ac:dyDescent="0.3">
      <c r="A139" s="1" t="s">
        <v>161</v>
      </c>
      <c r="B139">
        <f>AVERAGEIFS(all_years!B:B,all_years!$Y:$Y, "&gt;="&amp;2006,all_years!$Y:$Y, "&lt;="&amp;2012,all_years!$A:$A,Overview_Moving_Averages!$A139)</f>
        <v>269.55714285714288</v>
      </c>
      <c r="C139">
        <f>AVERAGEIFS(all_years!C:C,all_years!$Y:$Y, "&gt;="&amp;2006,all_years!$Y:$Y, "&lt;="&amp;2012,all_years!$A:$A,Overview_Moving_Averages!$A139)</f>
        <v>0</v>
      </c>
      <c r="D139">
        <f>AVERAGEIFS(all_years!D:D,all_years!$Y:$Y, "&gt;="&amp;2006,all_years!$Y:$Y, "&lt;="&amp;2012,all_years!$A:$A,Overview_Moving_Averages!$A139)</f>
        <v>0</v>
      </c>
      <c r="E139">
        <f>AVERAGEIFS(all_years!E:E,all_years!$Y:$Y, "&gt;="&amp;2006,all_years!$Y:$Y, "&lt;="&amp;2012,all_years!$A:$A,Overview_Moving_Averages!$A139)</f>
        <v>0</v>
      </c>
      <c r="F139">
        <f>AVERAGEIFS(all_years!F:F,all_years!$Y:$Y, "&gt;="&amp;2006,all_years!$Y:$Y, "&lt;="&amp;2012,all_years!$A:$A,Overview_Moving_Averages!$A139)</f>
        <v>0</v>
      </c>
      <c r="G139">
        <f>AVERAGEIFS(all_years!G:G,all_years!$Y:$Y, "&gt;="&amp;2006,all_years!$Y:$Y, "&lt;="&amp;2012,all_years!$A:$A,Overview_Moving_Averages!$A139)</f>
        <v>0</v>
      </c>
      <c r="H139">
        <f>AVERAGEIFS(all_years!H:H,all_years!$Y:$Y, "&gt;="&amp;2006,all_years!$Y:$Y, "&lt;="&amp;2012,all_years!$A:$A,Overview_Moving_Averages!$A139)</f>
        <v>0</v>
      </c>
      <c r="I139">
        <f>AVERAGEIFS(all_years!I:I,all_years!$Y:$Y, "&gt;="&amp;2006,all_years!$Y:$Y, "&lt;="&amp;2012,all_years!$A:$A,Overview_Moving_Averages!$A139)</f>
        <v>0.36142857142857149</v>
      </c>
      <c r="J139">
        <f>AVERAGEIFS(all_years!J:J,all_years!$Y:$Y, "&gt;="&amp;2006,all_years!$Y:$Y, "&lt;="&amp;2012,all_years!$A:$A,Overview_Moving_Averages!$A139)</f>
        <v>37.729999999999997</v>
      </c>
      <c r="K139">
        <f>AVERAGEIFS(all_years!K:K,all_years!$Y:$Y, "&gt;="&amp;2006,all_years!$Y:$Y, "&lt;="&amp;2012,all_years!$A:$A,Overview_Moving_Averages!$A139)</f>
        <v>0</v>
      </c>
      <c r="L139">
        <f>AVERAGEIFS(all_years!L:L,all_years!$Y:$Y, "&gt;="&amp;2006,all_years!$Y:$Y, "&lt;="&amp;2012,all_years!$A:$A,Overview_Moving_Averages!$A139)</f>
        <v>0</v>
      </c>
      <c r="M139">
        <f>AVERAGEIFS(all_years!M:M,all_years!$Y:$Y, "&gt;="&amp;2006,all_years!$Y:$Y, "&lt;="&amp;2012,all_years!$A:$A,Overview_Moving_Averages!$A139)</f>
        <v>65.798571428571435</v>
      </c>
      <c r="N139">
        <f>AVERAGEIFS(all_years!N:N,all_years!$Y:$Y, "&gt;="&amp;2006,all_years!$Y:$Y, "&lt;="&amp;2012,all_years!$A:$A,Overview_Moving_Averages!$A139)</f>
        <v>0.14285714285714285</v>
      </c>
      <c r="O139">
        <f>AVERAGEIFS(all_years!O:O,all_years!$Y:$Y, "&gt;="&amp;2006,all_years!$Y:$Y, "&lt;="&amp;2012,all_years!$A:$A,Overview_Moving_Averages!$A139)</f>
        <v>0</v>
      </c>
      <c r="P139">
        <f>AVERAGEIFS(all_years!P:P,all_years!$Y:$Y, "&gt;="&amp;2006,all_years!$Y:$Y, "&lt;="&amp;2012,all_years!$A:$A,Overview_Moving_Averages!$A139)</f>
        <v>0</v>
      </c>
      <c r="Q139">
        <f>AVERAGEIFS(all_years!Q:Q,all_years!$Y:$Y, "&gt;="&amp;2006,all_years!$Y:$Y, "&lt;="&amp;2012,all_years!$A:$A,Overview_Moving_Averages!$A139)</f>
        <v>0</v>
      </c>
      <c r="R139">
        <f>AVERAGEIFS(all_years!R:R,all_years!$Y:$Y, "&gt;="&amp;2006,all_years!$Y:$Y, "&lt;="&amp;2012,all_years!$A:$A,Overview_Moving_Averages!$A139)</f>
        <v>0</v>
      </c>
      <c r="S139">
        <f>AVERAGEIFS(all_years!S:S,all_years!$Y:$Y, "&gt;="&amp;2006,all_years!$Y:$Y, "&lt;="&amp;2012,all_years!$A:$A,Overview_Moving_Averages!$A139)</f>
        <v>0</v>
      </c>
      <c r="T139">
        <f>AVERAGEIFS(all_years!T:T,all_years!$Y:$Y, "&gt;="&amp;2006,all_years!$Y:$Y, "&lt;="&amp;2012,all_years!$A:$A,Overview_Moving_Averages!$A139)</f>
        <v>0</v>
      </c>
      <c r="U139">
        <f>AVERAGEIFS(all_years!U:U,all_years!$Y:$Y, "&gt;="&amp;2006,all_years!$Y:$Y, "&lt;="&amp;2012,all_years!$A:$A,Overview_Moving_Averages!$A139)</f>
        <v>0</v>
      </c>
      <c r="V139">
        <f>AVERAGEIFS(all_years!V:V,all_years!$Y:$Y, "&gt;="&amp;2006,all_years!$Y:$Y, "&lt;="&amp;2012,all_years!$A:$A,Overview_Moving_Averages!$A139)</f>
        <v>0</v>
      </c>
      <c r="W139">
        <f>AVERAGEIFS(all_years!W:W,all_years!$Y:$Y, "&gt;="&amp;2006,all_years!$Y:$Y, "&lt;="&amp;2012,all_years!$A:$A,Overview_Moving_Averages!$A139)</f>
        <v>0</v>
      </c>
      <c r="X139">
        <f>AVERAGEIFS(all_years!X:X,all_years!$Y:$Y, "&gt;="&amp;2006,all_years!$Y:$Y, "&lt;="&amp;2012,all_years!$A:$A,Overview_Moving_Averages!$A139)</f>
        <v>0</v>
      </c>
      <c r="Y139">
        <v>2012</v>
      </c>
    </row>
    <row r="140" spans="1:25" x14ac:dyDescent="0.3">
      <c r="A140" s="1" t="s">
        <v>162</v>
      </c>
      <c r="B140">
        <f>AVERAGEIFS(all_years!B:B,all_years!$Y:$Y, "&gt;="&amp;2006,all_years!$Y:$Y, "&lt;="&amp;2012,all_years!$A:$A,Overview_Moving_Averages!$A140)</f>
        <v>1339.4428571428568</v>
      </c>
      <c r="C140">
        <f>AVERAGEIFS(all_years!C:C,all_years!$Y:$Y, "&gt;="&amp;2006,all_years!$Y:$Y, "&lt;="&amp;2012,all_years!$A:$A,Overview_Moving_Averages!$A140)</f>
        <v>0</v>
      </c>
      <c r="D140">
        <f>AVERAGEIFS(all_years!D:D,all_years!$Y:$Y, "&gt;="&amp;2006,all_years!$Y:$Y, "&lt;="&amp;2012,all_years!$A:$A,Overview_Moving_Averages!$A140)</f>
        <v>0</v>
      </c>
      <c r="E140">
        <f>AVERAGEIFS(all_years!E:E,all_years!$Y:$Y, "&gt;="&amp;2006,all_years!$Y:$Y, "&lt;="&amp;2012,all_years!$A:$A,Overview_Moving_Averages!$A140)</f>
        <v>0</v>
      </c>
      <c r="F140">
        <f>AVERAGEIFS(all_years!F:F,all_years!$Y:$Y, "&gt;="&amp;2006,all_years!$Y:$Y, "&lt;="&amp;2012,all_years!$A:$A,Overview_Moving_Averages!$A140)</f>
        <v>0</v>
      </c>
      <c r="G140">
        <f>AVERAGEIFS(all_years!G:G,all_years!$Y:$Y, "&gt;="&amp;2006,all_years!$Y:$Y, "&lt;="&amp;2012,all_years!$A:$A,Overview_Moving_Averages!$A140)</f>
        <v>0</v>
      </c>
      <c r="H140">
        <f>AVERAGEIFS(all_years!H:H,all_years!$Y:$Y, "&gt;="&amp;2006,all_years!$Y:$Y, "&lt;="&amp;2012,all_years!$A:$A,Overview_Moving_Averages!$A140)</f>
        <v>0</v>
      </c>
      <c r="I140">
        <f>AVERAGEIFS(all_years!I:I,all_years!$Y:$Y, "&gt;="&amp;2006,all_years!$Y:$Y, "&lt;="&amp;2012,all_years!$A:$A,Overview_Moving_Averages!$A140)</f>
        <v>2681.0042857142857</v>
      </c>
      <c r="J140">
        <f>AVERAGEIFS(all_years!J:J,all_years!$Y:$Y, "&gt;="&amp;2006,all_years!$Y:$Y, "&lt;="&amp;2012,all_years!$A:$A,Overview_Moving_Averages!$A140)</f>
        <v>707.04428571428582</v>
      </c>
      <c r="K140">
        <f>AVERAGEIFS(all_years!K:K,all_years!$Y:$Y, "&gt;="&amp;2006,all_years!$Y:$Y, "&lt;="&amp;2012,all_years!$A:$A,Overview_Moving_Averages!$A140)</f>
        <v>0</v>
      </c>
      <c r="L140">
        <f>AVERAGEIFS(all_years!L:L,all_years!$Y:$Y, "&gt;="&amp;2006,all_years!$Y:$Y, "&lt;="&amp;2012,all_years!$A:$A,Overview_Moving_Averages!$A140)</f>
        <v>0</v>
      </c>
      <c r="M140">
        <f>AVERAGEIFS(all_years!M:M,all_years!$Y:$Y, "&gt;="&amp;2006,all_years!$Y:$Y, "&lt;="&amp;2012,all_years!$A:$A,Overview_Moving_Averages!$A140)</f>
        <v>0</v>
      </c>
      <c r="N140">
        <f>AVERAGEIFS(all_years!N:N,all_years!$Y:$Y, "&gt;="&amp;2006,all_years!$Y:$Y, "&lt;="&amp;2012,all_years!$A:$A,Overview_Moving_Averages!$A140)</f>
        <v>0</v>
      </c>
      <c r="O140">
        <f>AVERAGEIFS(all_years!O:O,all_years!$Y:$Y, "&gt;="&amp;2006,all_years!$Y:$Y, "&lt;="&amp;2012,all_years!$A:$A,Overview_Moving_Averages!$A140)</f>
        <v>0</v>
      </c>
      <c r="P140">
        <f>AVERAGEIFS(all_years!P:P,all_years!$Y:$Y, "&gt;="&amp;2006,all_years!$Y:$Y, "&lt;="&amp;2012,all_years!$A:$A,Overview_Moving_Averages!$A140)</f>
        <v>0</v>
      </c>
      <c r="Q140">
        <f>AVERAGEIFS(all_years!Q:Q,all_years!$Y:$Y, "&gt;="&amp;2006,all_years!$Y:$Y, "&lt;="&amp;2012,all_years!$A:$A,Overview_Moving_Averages!$A140)</f>
        <v>0</v>
      </c>
      <c r="R140">
        <f>AVERAGEIFS(all_years!R:R,all_years!$Y:$Y, "&gt;="&amp;2006,all_years!$Y:$Y, "&lt;="&amp;2012,all_years!$A:$A,Overview_Moving_Averages!$A140)</f>
        <v>0</v>
      </c>
      <c r="S140">
        <f>AVERAGEIFS(all_years!S:S,all_years!$Y:$Y, "&gt;="&amp;2006,all_years!$Y:$Y, "&lt;="&amp;2012,all_years!$A:$A,Overview_Moving_Averages!$A140)</f>
        <v>0.14285714285714285</v>
      </c>
      <c r="T140">
        <f>AVERAGEIFS(all_years!T:T,all_years!$Y:$Y, "&gt;="&amp;2006,all_years!$Y:$Y, "&lt;="&amp;2012,all_years!$A:$A,Overview_Moving_Averages!$A140)</f>
        <v>0</v>
      </c>
      <c r="U140">
        <f>AVERAGEIFS(all_years!U:U,all_years!$Y:$Y, "&gt;="&amp;2006,all_years!$Y:$Y, "&lt;="&amp;2012,all_years!$A:$A,Overview_Moving_Averages!$A140)</f>
        <v>0</v>
      </c>
      <c r="V140">
        <f>AVERAGEIFS(all_years!V:V,all_years!$Y:$Y, "&gt;="&amp;2006,all_years!$Y:$Y, "&lt;="&amp;2012,all_years!$A:$A,Overview_Moving_Averages!$A140)</f>
        <v>0</v>
      </c>
      <c r="W140">
        <f>AVERAGEIFS(all_years!W:W,all_years!$Y:$Y, "&gt;="&amp;2006,all_years!$Y:$Y, "&lt;="&amp;2012,all_years!$A:$A,Overview_Moving_Averages!$A140)</f>
        <v>0</v>
      </c>
      <c r="X140">
        <f>AVERAGEIFS(all_years!X:X,all_years!$Y:$Y, "&gt;="&amp;2006,all_years!$Y:$Y, "&lt;="&amp;2012,all_years!$A:$A,Overview_Moving_Averages!$A140)</f>
        <v>0</v>
      </c>
      <c r="Y140">
        <v>2012</v>
      </c>
    </row>
    <row r="141" spans="1:25" x14ac:dyDescent="0.3">
      <c r="A141" s="1" t="s">
        <v>163</v>
      </c>
      <c r="B141">
        <f>AVERAGEIFS(all_years!B:B,all_years!$Y:$Y, "&gt;="&amp;2006,all_years!$Y:$Y, "&lt;="&amp;2012,all_years!$A:$A,Overview_Moving_Averages!$A141)</f>
        <v>26.985714285714288</v>
      </c>
      <c r="C141">
        <f>AVERAGEIFS(all_years!C:C,all_years!$Y:$Y, "&gt;="&amp;2006,all_years!$Y:$Y, "&lt;="&amp;2012,all_years!$A:$A,Overview_Moving_Averages!$A141)</f>
        <v>0</v>
      </c>
      <c r="D141">
        <f>AVERAGEIFS(all_years!D:D,all_years!$Y:$Y, "&gt;="&amp;2006,all_years!$Y:$Y, "&lt;="&amp;2012,all_years!$A:$A,Overview_Moving_Averages!$A141)</f>
        <v>0</v>
      </c>
      <c r="E141">
        <f>AVERAGEIFS(all_years!E:E,all_years!$Y:$Y, "&gt;="&amp;2006,all_years!$Y:$Y, "&lt;="&amp;2012,all_years!$A:$A,Overview_Moving_Averages!$A141)</f>
        <v>0</v>
      </c>
      <c r="F141">
        <f>AVERAGEIFS(all_years!F:F,all_years!$Y:$Y, "&gt;="&amp;2006,all_years!$Y:$Y, "&lt;="&amp;2012,all_years!$A:$A,Overview_Moving_Averages!$A141)</f>
        <v>0</v>
      </c>
      <c r="G141">
        <f>AVERAGEIFS(all_years!G:G,all_years!$Y:$Y, "&gt;="&amp;2006,all_years!$Y:$Y, "&lt;="&amp;2012,all_years!$A:$A,Overview_Moving_Averages!$A141)</f>
        <v>0</v>
      </c>
      <c r="H141">
        <f>AVERAGEIFS(all_years!H:H,all_years!$Y:$Y, "&gt;="&amp;2006,all_years!$Y:$Y, "&lt;="&amp;2012,all_years!$A:$A,Overview_Moving_Averages!$A141)</f>
        <v>0</v>
      </c>
      <c r="I141">
        <f>AVERAGEIFS(all_years!I:I,all_years!$Y:$Y, "&gt;="&amp;2006,all_years!$Y:$Y, "&lt;="&amp;2012,all_years!$A:$A,Overview_Moving_Averages!$A141)</f>
        <v>366.25</v>
      </c>
      <c r="J141">
        <f>AVERAGEIFS(all_years!J:J,all_years!$Y:$Y, "&gt;="&amp;2006,all_years!$Y:$Y, "&lt;="&amp;2012,all_years!$A:$A,Overview_Moving_Averages!$A141)</f>
        <v>460.75857142857143</v>
      </c>
      <c r="K141">
        <f>AVERAGEIFS(all_years!K:K,all_years!$Y:$Y, "&gt;="&amp;2006,all_years!$Y:$Y, "&lt;="&amp;2012,all_years!$A:$A,Overview_Moving_Averages!$A141)</f>
        <v>4.8571428571428568</v>
      </c>
      <c r="L141">
        <f>AVERAGEIFS(all_years!L:L,all_years!$Y:$Y, "&gt;="&amp;2006,all_years!$Y:$Y, "&lt;="&amp;2012,all_years!$A:$A,Overview_Moving_Averages!$A141)</f>
        <v>0</v>
      </c>
      <c r="M141">
        <f>AVERAGEIFS(all_years!M:M,all_years!$Y:$Y, "&gt;="&amp;2006,all_years!$Y:$Y, "&lt;="&amp;2012,all_years!$A:$A,Overview_Moving_Averages!$A141)</f>
        <v>6.4285714285714279E-2</v>
      </c>
      <c r="N141">
        <f>AVERAGEIFS(all_years!N:N,all_years!$Y:$Y, "&gt;="&amp;2006,all_years!$Y:$Y, "&lt;="&amp;2012,all_years!$A:$A,Overview_Moving_Averages!$A141)</f>
        <v>0</v>
      </c>
      <c r="O141">
        <f>AVERAGEIFS(all_years!O:O,all_years!$Y:$Y, "&gt;="&amp;2006,all_years!$Y:$Y, "&lt;="&amp;2012,all_years!$A:$A,Overview_Moving_Averages!$A141)</f>
        <v>0</v>
      </c>
      <c r="P141">
        <f>AVERAGEIFS(all_years!P:P,all_years!$Y:$Y, "&gt;="&amp;2006,all_years!$Y:$Y, "&lt;="&amp;2012,all_years!$A:$A,Overview_Moving_Averages!$A141)</f>
        <v>1.7911428571428571</v>
      </c>
      <c r="Q141">
        <f>AVERAGEIFS(all_years!Q:Q,all_years!$Y:$Y, "&gt;="&amp;2006,all_years!$Y:$Y, "&lt;="&amp;2012,all_years!$A:$A,Overview_Moving_Averages!$A141)</f>
        <v>0</v>
      </c>
      <c r="R141">
        <f>AVERAGEIFS(all_years!R:R,all_years!$Y:$Y, "&gt;="&amp;2006,all_years!$Y:$Y, "&lt;="&amp;2012,all_years!$A:$A,Overview_Moving_Averages!$A141)</f>
        <v>0</v>
      </c>
      <c r="S141">
        <f>AVERAGEIFS(all_years!S:S,all_years!$Y:$Y, "&gt;="&amp;2006,all_years!$Y:$Y, "&lt;="&amp;2012,all_years!$A:$A,Overview_Moving_Averages!$A141)</f>
        <v>0</v>
      </c>
      <c r="T141">
        <f>AVERAGEIFS(all_years!T:T,all_years!$Y:$Y, "&gt;="&amp;2006,all_years!$Y:$Y, "&lt;="&amp;2012,all_years!$A:$A,Overview_Moving_Averages!$A141)</f>
        <v>0</v>
      </c>
      <c r="U141">
        <f>AVERAGEIFS(all_years!U:U,all_years!$Y:$Y, "&gt;="&amp;2006,all_years!$Y:$Y, "&lt;="&amp;2012,all_years!$A:$A,Overview_Moving_Averages!$A141)</f>
        <v>0</v>
      </c>
      <c r="V141">
        <f>AVERAGEIFS(all_years!V:V,all_years!$Y:$Y, "&gt;="&amp;2006,all_years!$Y:$Y, "&lt;="&amp;2012,all_years!$A:$A,Overview_Moving_Averages!$A141)</f>
        <v>0</v>
      </c>
      <c r="W141">
        <f>AVERAGEIFS(all_years!W:W,all_years!$Y:$Y, "&gt;="&amp;2006,all_years!$Y:$Y, "&lt;="&amp;2012,all_years!$A:$A,Overview_Moving_Averages!$A141)</f>
        <v>0</v>
      </c>
      <c r="X141">
        <f>AVERAGEIFS(all_years!X:X,all_years!$Y:$Y, "&gt;="&amp;2006,all_years!$Y:$Y, "&lt;="&amp;2012,all_years!$A:$A,Overview_Moving_Averages!$A141)</f>
        <v>0</v>
      </c>
      <c r="Y141">
        <v>2012</v>
      </c>
    </row>
    <row r="142" spans="1:25" x14ac:dyDescent="0.3">
      <c r="A142" s="1" t="s">
        <v>164</v>
      </c>
      <c r="B142">
        <f>AVERAGEIFS(all_years!B:B,all_years!$Y:$Y, "&gt;="&amp;2006,all_years!$Y:$Y, "&lt;="&amp;2012,all_years!$A:$A,Overview_Moving_Averages!$A142)</f>
        <v>624.95714285714291</v>
      </c>
      <c r="C142">
        <f>AVERAGEIFS(all_years!C:C,all_years!$Y:$Y, "&gt;="&amp;2006,all_years!$Y:$Y, "&lt;="&amp;2012,all_years!$A:$A,Overview_Moving_Averages!$A142)</f>
        <v>0</v>
      </c>
      <c r="D142">
        <f>AVERAGEIFS(all_years!D:D,all_years!$Y:$Y, "&gt;="&amp;2006,all_years!$Y:$Y, "&lt;="&amp;2012,all_years!$A:$A,Overview_Moving_Averages!$A142)</f>
        <v>0</v>
      </c>
      <c r="E142">
        <f>AVERAGEIFS(all_years!E:E,all_years!$Y:$Y, "&gt;="&amp;2006,all_years!$Y:$Y, "&lt;="&amp;2012,all_years!$A:$A,Overview_Moving_Averages!$A142)</f>
        <v>0</v>
      </c>
      <c r="F142">
        <f>AVERAGEIFS(all_years!F:F,all_years!$Y:$Y, "&gt;="&amp;2006,all_years!$Y:$Y, "&lt;="&amp;2012,all_years!$A:$A,Overview_Moving_Averages!$A142)</f>
        <v>0</v>
      </c>
      <c r="G142">
        <f>AVERAGEIFS(all_years!G:G,all_years!$Y:$Y, "&gt;="&amp;2006,all_years!$Y:$Y, "&lt;="&amp;2012,all_years!$A:$A,Overview_Moving_Averages!$A142)</f>
        <v>0</v>
      </c>
      <c r="H142">
        <f>AVERAGEIFS(all_years!H:H,all_years!$Y:$Y, "&gt;="&amp;2006,all_years!$Y:$Y, "&lt;="&amp;2012,all_years!$A:$A,Overview_Moving_Averages!$A142)</f>
        <v>0</v>
      </c>
      <c r="I142">
        <f>AVERAGEIFS(all_years!I:I,all_years!$Y:$Y, "&gt;="&amp;2006,all_years!$Y:$Y, "&lt;="&amp;2012,all_years!$A:$A,Overview_Moving_Averages!$A142)</f>
        <v>63.835714285714282</v>
      </c>
      <c r="J142">
        <f>AVERAGEIFS(all_years!J:J,all_years!$Y:$Y, "&gt;="&amp;2006,all_years!$Y:$Y, "&lt;="&amp;2012,all_years!$A:$A,Overview_Moving_Averages!$A142)</f>
        <v>201.79999999999998</v>
      </c>
      <c r="K142">
        <f>AVERAGEIFS(all_years!K:K,all_years!$Y:$Y, "&gt;="&amp;2006,all_years!$Y:$Y, "&lt;="&amp;2012,all_years!$A:$A,Overview_Moving_Averages!$A142)</f>
        <v>0</v>
      </c>
      <c r="L142">
        <f>AVERAGEIFS(all_years!L:L,all_years!$Y:$Y, "&gt;="&amp;2006,all_years!$Y:$Y, "&lt;="&amp;2012,all_years!$A:$A,Overview_Moving_Averages!$A142)</f>
        <v>0</v>
      </c>
      <c r="M142">
        <f>AVERAGEIFS(all_years!M:M,all_years!$Y:$Y, "&gt;="&amp;2006,all_years!$Y:$Y, "&lt;="&amp;2012,all_years!$A:$A,Overview_Moving_Averages!$A142)</f>
        <v>30.482857142857142</v>
      </c>
      <c r="N142">
        <f>AVERAGEIFS(all_years!N:N,all_years!$Y:$Y, "&gt;="&amp;2006,all_years!$Y:$Y, "&lt;="&amp;2012,all_years!$A:$A,Overview_Moving_Averages!$A142)</f>
        <v>0</v>
      </c>
      <c r="O142">
        <f>AVERAGEIFS(all_years!O:O,all_years!$Y:$Y, "&gt;="&amp;2006,all_years!$Y:$Y, "&lt;="&amp;2012,all_years!$A:$A,Overview_Moving_Averages!$A142)</f>
        <v>0</v>
      </c>
      <c r="P142">
        <f>AVERAGEIFS(all_years!P:P,all_years!$Y:$Y, "&gt;="&amp;2006,all_years!$Y:$Y, "&lt;="&amp;2012,all_years!$A:$A,Overview_Moving_Averages!$A142)</f>
        <v>0</v>
      </c>
      <c r="Q142">
        <f>AVERAGEIFS(all_years!Q:Q,all_years!$Y:$Y, "&gt;="&amp;2006,all_years!$Y:$Y, "&lt;="&amp;2012,all_years!$A:$A,Overview_Moving_Averages!$A142)</f>
        <v>0</v>
      </c>
      <c r="R142">
        <f>AVERAGEIFS(all_years!R:R,all_years!$Y:$Y, "&gt;="&amp;2006,all_years!$Y:$Y, "&lt;="&amp;2012,all_years!$A:$A,Overview_Moving_Averages!$A142)</f>
        <v>0</v>
      </c>
      <c r="S142">
        <f>AVERAGEIFS(all_years!S:S,all_years!$Y:$Y, "&gt;="&amp;2006,all_years!$Y:$Y, "&lt;="&amp;2012,all_years!$A:$A,Overview_Moving_Averages!$A142)</f>
        <v>0</v>
      </c>
      <c r="T142">
        <f>AVERAGEIFS(all_years!T:T,all_years!$Y:$Y, "&gt;="&amp;2006,all_years!$Y:$Y, "&lt;="&amp;2012,all_years!$A:$A,Overview_Moving_Averages!$A142)</f>
        <v>0</v>
      </c>
      <c r="U142">
        <f>AVERAGEIFS(all_years!U:U,all_years!$Y:$Y, "&gt;="&amp;2006,all_years!$Y:$Y, "&lt;="&amp;2012,all_years!$A:$A,Overview_Moving_Averages!$A142)</f>
        <v>0</v>
      </c>
      <c r="V142">
        <f>AVERAGEIFS(all_years!V:V,all_years!$Y:$Y, "&gt;="&amp;2006,all_years!$Y:$Y, "&lt;="&amp;2012,all_years!$A:$A,Overview_Moving_Averages!$A142)</f>
        <v>0</v>
      </c>
      <c r="W142">
        <f>AVERAGEIFS(all_years!W:W,all_years!$Y:$Y, "&gt;="&amp;2006,all_years!$Y:$Y, "&lt;="&amp;2012,all_years!$A:$A,Overview_Moving_Averages!$A142)</f>
        <v>0</v>
      </c>
      <c r="X142">
        <f>AVERAGEIFS(all_years!X:X,all_years!$Y:$Y, "&gt;="&amp;2006,all_years!$Y:$Y, "&lt;="&amp;2012,all_years!$A:$A,Overview_Moving_Averages!$A142)</f>
        <v>0</v>
      </c>
      <c r="Y142">
        <v>2012</v>
      </c>
    </row>
    <row r="143" spans="1:25" x14ac:dyDescent="0.3">
      <c r="A143" s="1" t="s">
        <v>165</v>
      </c>
      <c r="B143">
        <f>AVERAGEIFS(all_years!B:B,all_years!$Y:$Y, "&gt;="&amp;2006,all_years!$Y:$Y, "&lt;="&amp;2012,all_years!$A:$A,Overview_Moving_Averages!$A143)</f>
        <v>19.342857142857145</v>
      </c>
      <c r="C143">
        <f>AVERAGEIFS(all_years!C:C,all_years!$Y:$Y, "&gt;="&amp;2006,all_years!$Y:$Y, "&lt;="&amp;2012,all_years!$A:$A,Overview_Moving_Averages!$A143)</f>
        <v>0</v>
      </c>
      <c r="D143">
        <f>AVERAGEIFS(all_years!D:D,all_years!$Y:$Y, "&gt;="&amp;2006,all_years!$Y:$Y, "&lt;="&amp;2012,all_years!$A:$A,Overview_Moving_Averages!$A143)</f>
        <v>0</v>
      </c>
      <c r="E143">
        <f>AVERAGEIFS(all_years!E:E,all_years!$Y:$Y, "&gt;="&amp;2006,all_years!$Y:$Y, "&lt;="&amp;2012,all_years!$A:$A,Overview_Moving_Averages!$A143)</f>
        <v>0</v>
      </c>
      <c r="F143">
        <f>AVERAGEIFS(all_years!F:F,all_years!$Y:$Y, "&gt;="&amp;2006,all_years!$Y:$Y, "&lt;="&amp;2012,all_years!$A:$A,Overview_Moving_Averages!$A143)</f>
        <v>0</v>
      </c>
      <c r="G143">
        <f>AVERAGEIFS(all_years!G:G,all_years!$Y:$Y, "&gt;="&amp;2006,all_years!$Y:$Y, "&lt;="&amp;2012,all_years!$A:$A,Overview_Moving_Averages!$A143)</f>
        <v>0</v>
      </c>
      <c r="H143">
        <f>AVERAGEIFS(all_years!H:H,all_years!$Y:$Y, "&gt;="&amp;2006,all_years!$Y:$Y, "&lt;="&amp;2012,all_years!$A:$A,Overview_Moving_Averages!$A143)</f>
        <v>0</v>
      </c>
      <c r="I143">
        <f>AVERAGEIFS(all_years!I:I,all_years!$Y:$Y, "&gt;="&amp;2006,all_years!$Y:$Y, "&lt;="&amp;2012,all_years!$A:$A,Overview_Moving_Averages!$A143)</f>
        <v>69.284285714285716</v>
      </c>
      <c r="J143">
        <f>AVERAGEIFS(all_years!J:J,all_years!$Y:$Y, "&gt;="&amp;2006,all_years!$Y:$Y, "&lt;="&amp;2012,all_years!$A:$A,Overview_Moving_Averages!$A143)</f>
        <v>66.554285714285712</v>
      </c>
      <c r="K143">
        <f>AVERAGEIFS(all_years!K:K,all_years!$Y:$Y, "&gt;="&amp;2006,all_years!$Y:$Y, "&lt;="&amp;2012,all_years!$A:$A,Overview_Moving_Averages!$A143)</f>
        <v>0</v>
      </c>
      <c r="L143">
        <f>AVERAGEIFS(all_years!L:L,all_years!$Y:$Y, "&gt;="&amp;2006,all_years!$Y:$Y, "&lt;="&amp;2012,all_years!$A:$A,Overview_Moving_Averages!$A143)</f>
        <v>0</v>
      </c>
      <c r="M143">
        <f>AVERAGEIFS(all_years!M:M,all_years!$Y:$Y, "&gt;="&amp;2006,all_years!$Y:$Y, "&lt;="&amp;2012,all_years!$A:$A,Overview_Moving_Averages!$A143)</f>
        <v>15.415714285714287</v>
      </c>
      <c r="N143">
        <f>AVERAGEIFS(all_years!N:N,all_years!$Y:$Y, "&gt;="&amp;2006,all_years!$Y:$Y, "&lt;="&amp;2012,all_years!$A:$A,Overview_Moving_Averages!$A143)</f>
        <v>0</v>
      </c>
      <c r="O143">
        <f>AVERAGEIFS(all_years!O:O,all_years!$Y:$Y, "&gt;="&amp;2006,all_years!$Y:$Y, "&lt;="&amp;2012,all_years!$A:$A,Overview_Moving_Averages!$A143)</f>
        <v>0</v>
      </c>
      <c r="P143">
        <f>AVERAGEIFS(all_years!P:P,all_years!$Y:$Y, "&gt;="&amp;2006,all_years!$Y:$Y, "&lt;="&amp;2012,all_years!$A:$A,Overview_Moving_Averages!$A143)</f>
        <v>0</v>
      </c>
      <c r="Q143">
        <f>AVERAGEIFS(all_years!Q:Q,all_years!$Y:$Y, "&gt;="&amp;2006,all_years!$Y:$Y, "&lt;="&amp;2012,all_years!$A:$A,Overview_Moving_Averages!$A143)</f>
        <v>0</v>
      </c>
      <c r="R143">
        <f>AVERAGEIFS(all_years!R:R,all_years!$Y:$Y, "&gt;="&amp;2006,all_years!$Y:$Y, "&lt;="&amp;2012,all_years!$A:$A,Overview_Moving_Averages!$A143)</f>
        <v>0</v>
      </c>
      <c r="S143">
        <f>AVERAGEIFS(all_years!S:S,all_years!$Y:$Y, "&gt;="&amp;2006,all_years!$Y:$Y, "&lt;="&amp;2012,all_years!$A:$A,Overview_Moving_Averages!$A143)</f>
        <v>0.14285714285714285</v>
      </c>
      <c r="T143">
        <f>AVERAGEIFS(all_years!T:T,all_years!$Y:$Y, "&gt;="&amp;2006,all_years!$Y:$Y, "&lt;="&amp;2012,all_years!$A:$A,Overview_Moving_Averages!$A143)</f>
        <v>0</v>
      </c>
      <c r="U143">
        <f>AVERAGEIFS(all_years!U:U,all_years!$Y:$Y, "&gt;="&amp;2006,all_years!$Y:$Y, "&lt;="&amp;2012,all_years!$A:$A,Overview_Moving_Averages!$A143)</f>
        <v>0</v>
      </c>
      <c r="V143">
        <f>AVERAGEIFS(all_years!V:V,all_years!$Y:$Y, "&gt;="&amp;2006,all_years!$Y:$Y, "&lt;="&amp;2012,all_years!$A:$A,Overview_Moving_Averages!$A143)</f>
        <v>0</v>
      </c>
      <c r="W143">
        <f>AVERAGEIFS(all_years!W:W,all_years!$Y:$Y, "&gt;="&amp;2006,all_years!$Y:$Y, "&lt;="&amp;2012,all_years!$A:$A,Overview_Moving_Averages!$A143)</f>
        <v>0</v>
      </c>
      <c r="X143">
        <f>AVERAGEIFS(all_years!X:X,all_years!$Y:$Y, "&gt;="&amp;2006,all_years!$Y:$Y, "&lt;="&amp;2012,all_years!$A:$A,Overview_Moving_Averages!$A143)</f>
        <v>0</v>
      </c>
      <c r="Y143">
        <v>2012</v>
      </c>
    </row>
    <row r="144" spans="1:25" x14ac:dyDescent="0.3">
      <c r="A144" s="1" t="s">
        <v>166</v>
      </c>
      <c r="B144">
        <f>AVERAGEIFS(all_years!B:B,all_years!$Y:$Y, "&gt;="&amp;2006,all_years!$Y:$Y, "&lt;="&amp;2012,all_years!$A:$A,Overview_Moving_Averages!$A144)</f>
        <v>383.54285714285709</v>
      </c>
      <c r="C144">
        <f>AVERAGEIFS(all_years!C:C,all_years!$Y:$Y, "&gt;="&amp;2006,all_years!$Y:$Y, "&lt;="&amp;2012,all_years!$A:$A,Overview_Moving_Averages!$A144)</f>
        <v>0</v>
      </c>
      <c r="D144">
        <f>AVERAGEIFS(all_years!D:D,all_years!$Y:$Y, "&gt;="&amp;2006,all_years!$Y:$Y, "&lt;="&amp;2012,all_years!$A:$A,Overview_Moving_Averages!$A144)</f>
        <v>0</v>
      </c>
      <c r="E144">
        <f>AVERAGEIFS(all_years!E:E,all_years!$Y:$Y, "&gt;="&amp;2006,all_years!$Y:$Y, "&lt;="&amp;2012,all_years!$A:$A,Overview_Moving_Averages!$A144)</f>
        <v>0</v>
      </c>
      <c r="F144">
        <f>AVERAGEIFS(all_years!F:F,all_years!$Y:$Y, "&gt;="&amp;2006,all_years!$Y:$Y, "&lt;="&amp;2012,all_years!$A:$A,Overview_Moving_Averages!$A144)</f>
        <v>1.2285714285714284</v>
      </c>
      <c r="G144">
        <f>AVERAGEIFS(all_years!G:G,all_years!$Y:$Y, "&gt;="&amp;2006,all_years!$Y:$Y, "&lt;="&amp;2012,all_years!$A:$A,Overview_Moving_Averages!$A144)</f>
        <v>0</v>
      </c>
      <c r="H144">
        <f>AVERAGEIFS(all_years!H:H,all_years!$Y:$Y, "&gt;="&amp;2006,all_years!$Y:$Y, "&lt;="&amp;2012,all_years!$A:$A,Overview_Moving_Averages!$A144)</f>
        <v>0</v>
      </c>
      <c r="I144">
        <f>AVERAGEIFS(all_years!I:I,all_years!$Y:$Y, "&gt;="&amp;2006,all_years!$Y:$Y, "&lt;="&amp;2012,all_years!$A:$A,Overview_Moving_Averages!$A144)</f>
        <v>3976.5742857142859</v>
      </c>
      <c r="J144">
        <f>AVERAGEIFS(all_years!J:J,all_years!$Y:$Y, "&gt;="&amp;2006,all_years!$Y:$Y, "&lt;="&amp;2012,all_years!$A:$A,Overview_Moving_Averages!$A144)</f>
        <v>4.2857142857142859E-3</v>
      </c>
      <c r="K144">
        <f>AVERAGEIFS(all_years!K:K,all_years!$Y:$Y, "&gt;="&amp;2006,all_years!$Y:$Y, "&lt;="&amp;2012,all_years!$A:$A,Overview_Moving_Averages!$A144)</f>
        <v>0</v>
      </c>
      <c r="L144">
        <f>AVERAGEIFS(all_years!L:L,all_years!$Y:$Y, "&gt;="&amp;2006,all_years!$Y:$Y, "&lt;="&amp;2012,all_years!$A:$A,Overview_Moving_Averages!$A144)</f>
        <v>0</v>
      </c>
      <c r="M144">
        <f>AVERAGEIFS(all_years!M:M,all_years!$Y:$Y, "&gt;="&amp;2006,all_years!$Y:$Y, "&lt;="&amp;2012,all_years!$A:$A,Overview_Moving_Averages!$A144)</f>
        <v>0</v>
      </c>
      <c r="N144">
        <f>AVERAGEIFS(all_years!N:N,all_years!$Y:$Y, "&gt;="&amp;2006,all_years!$Y:$Y, "&lt;="&amp;2012,all_years!$A:$A,Overview_Moving_Averages!$A144)</f>
        <v>0</v>
      </c>
      <c r="O144">
        <f>AVERAGEIFS(all_years!O:O,all_years!$Y:$Y, "&gt;="&amp;2006,all_years!$Y:$Y, "&lt;="&amp;2012,all_years!$A:$A,Overview_Moving_Averages!$A144)</f>
        <v>0</v>
      </c>
      <c r="P144">
        <f>AVERAGEIFS(all_years!P:P,all_years!$Y:$Y, "&gt;="&amp;2006,all_years!$Y:$Y, "&lt;="&amp;2012,all_years!$A:$A,Overview_Moving_Averages!$A144)</f>
        <v>0</v>
      </c>
      <c r="Q144">
        <f>AVERAGEIFS(all_years!Q:Q,all_years!$Y:$Y, "&gt;="&amp;2006,all_years!$Y:$Y, "&lt;="&amp;2012,all_years!$A:$A,Overview_Moving_Averages!$A144)</f>
        <v>0</v>
      </c>
      <c r="R144">
        <f>AVERAGEIFS(all_years!R:R,all_years!$Y:$Y, "&gt;="&amp;2006,all_years!$Y:$Y, "&lt;="&amp;2012,all_years!$A:$A,Overview_Moving_Averages!$A144)</f>
        <v>0</v>
      </c>
      <c r="S144">
        <f>AVERAGEIFS(all_years!S:S,all_years!$Y:$Y, "&gt;="&amp;2006,all_years!$Y:$Y, "&lt;="&amp;2012,all_years!$A:$A,Overview_Moving_Averages!$A144)</f>
        <v>0</v>
      </c>
      <c r="T144">
        <f>AVERAGEIFS(all_years!T:T,all_years!$Y:$Y, "&gt;="&amp;2006,all_years!$Y:$Y, "&lt;="&amp;2012,all_years!$A:$A,Overview_Moving_Averages!$A144)</f>
        <v>0</v>
      </c>
      <c r="U144">
        <f>AVERAGEIFS(all_years!U:U,all_years!$Y:$Y, "&gt;="&amp;2006,all_years!$Y:$Y, "&lt;="&amp;2012,all_years!$A:$A,Overview_Moving_Averages!$A144)</f>
        <v>0</v>
      </c>
      <c r="V144">
        <f>AVERAGEIFS(all_years!V:V,all_years!$Y:$Y, "&gt;="&amp;2006,all_years!$Y:$Y, "&lt;="&amp;2012,all_years!$A:$A,Overview_Moving_Averages!$A144)</f>
        <v>0</v>
      </c>
      <c r="W144">
        <f>AVERAGEIFS(all_years!W:W,all_years!$Y:$Y, "&gt;="&amp;2006,all_years!$Y:$Y, "&lt;="&amp;2012,all_years!$A:$A,Overview_Moving_Averages!$A144)</f>
        <v>0</v>
      </c>
      <c r="X144">
        <f>AVERAGEIFS(all_years!X:X,all_years!$Y:$Y, "&gt;="&amp;2006,all_years!$Y:$Y, "&lt;="&amp;2012,all_years!$A:$A,Overview_Moving_Averages!$A144)</f>
        <v>0</v>
      </c>
      <c r="Y144">
        <v>2012</v>
      </c>
    </row>
    <row r="145" spans="1:25" x14ac:dyDescent="0.3">
      <c r="A145" s="1" t="s">
        <v>167</v>
      </c>
      <c r="B145">
        <f>AVERAGEIFS(all_years!B:B,all_years!$Y:$Y, "&gt;="&amp;2006,all_years!$Y:$Y, "&lt;="&amp;2012,all_years!$A:$A,Overview_Moving_Averages!$A145)</f>
        <v>0</v>
      </c>
      <c r="C145">
        <f>AVERAGEIFS(all_years!C:C,all_years!$Y:$Y, "&gt;="&amp;2006,all_years!$Y:$Y, "&lt;="&amp;2012,all_years!$A:$A,Overview_Moving_Averages!$A145)</f>
        <v>20766.850000000002</v>
      </c>
      <c r="D145">
        <f>AVERAGEIFS(all_years!D:D,all_years!$Y:$Y, "&gt;="&amp;2006,all_years!$Y:$Y, "&lt;="&amp;2012,all_years!$A:$A,Overview_Moving_Averages!$A145)</f>
        <v>32810.61</v>
      </c>
      <c r="E145">
        <f>AVERAGEIFS(all_years!E:E,all_years!$Y:$Y, "&gt;="&amp;2006,all_years!$Y:$Y, "&lt;="&amp;2012,all_years!$A:$A,Overview_Moving_Averages!$A145)</f>
        <v>41693.040000000001</v>
      </c>
      <c r="F145">
        <f>AVERAGEIFS(all_years!F:F,all_years!$Y:$Y, "&gt;="&amp;2006,all_years!$Y:$Y, "&lt;="&amp;2012,all_years!$A:$A,Overview_Moving_Averages!$A145)</f>
        <v>0</v>
      </c>
      <c r="G145">
        <f>AVERAGEIFS(all_years!G:G,all_years!$Y:$Y, "&gt;="&amp;2006,all_years!$Y:$Y, "&lt;="&amp;2012,all_years!$A:$A,Overview_Moving_Averages!$A145)</f>
        <v>20068.98</v>
      </c>
      <c r="H145">
        <f>AVERAGEIFS(all_years!H:H,all_years!$Y:$Y, "&gt;="&amp;2006,all_years!$Y:$Y, "&lt;="&amp;2012,all_years!$A:$A,Overview_Moving_Averages!$A145)</f>
        <v>0</v>
      </c>
      <c r="I145">
        <f>AVERAGEIFS(all_years!I:I,all_years!$Y:$Y, "&gt;="&amp;2006,all_years!$Y:$Y, "&lt;="&amp;2012,all_years!$A:$A,Overview_Moving_Averages!$A145)</f>
        <v>0</v>
      </c>
      <c r="J145">
        <f>AVERAGEIFS(all_years!J:J,all_years!$Y:$Y, "&gt;="&amp;2006,all_years!$Y:$Y, "&lt;="&amp;2012,all_years!$A:$A,Overview_Moving_Averages!$A145)</f>
        <v>0</v>
      </c>
      <c r="K145">
        <f>AVERAGEIFS(all_years!K:K,all_years!$Y:$Y, "&gt;="&amp;2006,all_years!$Y:$Y, "&lt;="&amp;2012,all_years!$A:$A,Overview_Moving_Averages!$A145)</f>
        <v>0</v>
      </c>
      <c r="L145">
        <f>AVERAGEIFS(all_years!L:L,all_years!$Y:$Y, "&gt;="&amp;2006,all_years!$Y:$Y, "&lt;="&amp;2012,all_years!$A:$A,Overview_Moving_Averages!$A145)</f>
        <v>0</v>
      </c>
      <c r="M145">
        <f>AVERAGEIFS(all_years!M:M,all_years!$Y:$Y, "&gt;="&amp;2006,all_years!$Y:$Y, "&lt;="&amp;2012,all_years!$A:$A,Overview_Moving_Averages!$A145)</f>
        <v>0</v>
      </c>
      <c r="N145">
        <f>AVERAGEIFS(all_years!N:N,all_years!$Y:$Y, "&gt;="&amp;2006,all_years!$Y:$Y, "&lt;="&amp;2012,all_years!$A:$A,Overview_Moving_Averages!$A145)</f>
        <v>0</v>
      </c>
      <c r="O145">
        <f>AVERAGEIFS(all_years!O:O,all_years!$Y:$Y, "&gt;="&amp;2006,all_years!$Y:$Y, "&lt;="&amp;2012,all_years!$A:$A,Overview_Moving_Averages!$A145)</f>
        <v>0</v>
      </c>
      <c r="P145">
        <f>AVERAGEIFS(all_years!P:P,all_years!$Y:$Y, "&gt;="&amp;2006,all_years!$Y:$Y, "&lt;="&amp;2012,all_years!$A:$A,Overview_Moving_Averages!$A145)</f>
        <v>0</v>
      </c>
      <c r="Q145">
        <f>AVERAGEIFS(all_years!Q:Q,all_years!$Y:$Y, "&gt;="&amp;2006,all_years!$Y:$Y, "&lt;="&amp;2012,all_years!$A:$A,Overview_Moving_Averages!$A145)</f>
        <v>5428.9471428571424</v>
      </c>
      <c r="R145">
        <f>AVERAGEIFS(all_years!R:R,all_years!$Y:$Y, "&gt;="&amp;2006,all_years!$Y:$Y, "&lt;="&amp;2012,all_years!$A:$A,Overview_Moving_Averages!$A145)</f>
        <v>12695.864285714286</v>
      </c>
      <c r="S145">
        <f>AVERAGEIFS(all_years!S:S,all_years!$Y:$Y, "&gt;="&amp;2006,all_years!$Y:$Y, "&lt;="&amp;2012,all_years!$A:$A,Overview_Moving_Averages!$A145)</f>
        <v>0</v>
      </c>
      <c r="T145">
        <f>AVERAGEIFS(all_years!T:T,all_years!$Y:$Y, "&gt;="&amp;2006,all_years!$Y:$Y, "&lt;="&amp;2012,all_years!$A:$A,Overview_Moving_Averages!$A145)</f>
        <v>0</v>
      </c>
      <c r="U145">
        <f>AVERAGEIFS(all_years!U:U,all_years!$Y:$Y, "&gt;="&amp;2006,all_years!$Y:$Y, "&lt;="&amp;2012,all_years!$A:$A,Overview_Moving_Averages!$A145)</f>
        <v>59093.537142857145</v>
      </c>
      <c r="V145">
        <f>AVERAGEIFS(all_years!V:V,all_years!$Y:$Y, "&gt;="&amp;2006,all_years!$Y:$Y, "&lt;="&amp;2012,all_years!$A:$A,Overview_Moving_Averages!$A145)</f>
        <v>0</v>
      </c>
      <c r="W145">
        <f>AVERAGEIFS(all_years!W:W,all_years!$Y:$Y, "&gt;="&amp;2006,all_years!$Y:$Y, "&lt;="&amp;2012,all_years!$A:$A,Overview_Moving_Averages!$A145)</f>
        <v>24396.142857142859</v>
      </c>
      <c r="X145">
        <f>AVERAGEIFS(all_years!X:X,all_years!$Y:$Y, "&gt;="&amp;2006,all_years!$Y:$Y, "&lt;="&amp;2012,all_years!$A:$A,Overview_Moving_Averages!$A145)</f>
        <v>67026.257142857139</v>
      </c>
      <c r="Y145">
        <v>2012</v>
      </c>
    </row>
    <row r="146" spans="1:25" x14ac:dyDescent="0.3">
      <c r="A146" s="1" t="s">
        <v>168</v>
      </c>
      <c r="B146">
        <f>AVERAGEIFS(all_years!B:B,all_years!$Y:$Y, "&gt;="&amp;2006,all_years!$Y:$Y, "&lt;="&amp;2012,all_years!$A:$A,Overview_Moving_Averages!$A146)</f>
        <v>0.62857142857142867</v>
      </c>
      <c r="C146">
        <f>AVERAGEIFS(all_years!C:C,all_years!$Y:$Y, "&gt;="&amp;2006,all_years!$Y:$Y, "&lt;="&amp;2012,all_years!$A:$A,Overview_Moving_Averages!$A146)</f>
        <v>1438.3485714285714</v>
      </c>
      <c r="D146">
        <f>AVERAGEIFS(all_years!D:D,all_years!$Y:$Y, "&gt;="&amp;2006,all_years!$Y:$Y, "&lt;="&amp;2012,all_years!$A:$A,Overview_Moving_Averages!$A146)</f>
        <v>105238.51285714285</v>
      </c>
      <c r="E146">
        <f>AVERAGEIFS(all_years!E:E,all_years!$Y:$Y, "&gt;="&amp;2006,all_years!$Y:$Y, "&lt;="&amp;2012,all_years!$A:$A,Overview_Moving_Averages!$A146)</f>
        <v>0</v>
      </c>
      <c r="F146">
        <f>AVERAGEIFS(all_years!F:F,all_years!$Y:$Y, "&gt;="&amp;2006,all_years!$Y:$Y, "&lt;="&amp;2012,all_years!$A:$A,Overview_Moving_Averages!$A146)</f>
        <v>0</v>
      </c>
      <c r="G146">
        <f>AVERAGEIFS(all_years!G:G,all_years!$Y:$Y, "&gt;="&amp;2006,all_years!$Y:$Y, "&lt;="&amp;2012,all_years!$A:$A,Overview_Moving_Averages!$A146)</f>
        <v>0</v>
      </c>
      <c r="H146">
        <f>AVERAGEIFS(all_years!H:H,all_years!$Y:$Y, "&gt;="&amp;2006,all_years!$Y:$Y, "&lt;="&amp;2012,all_years!$A:$A,Overview_Moving_Averages!$A146)</f>
        <v>1306.5714285714287</v>
      </c>
      <c r="I146">
        <f>AVERAGEIFS(all_years!I:I,all_years!$Y:$Y, "&gt;="&amp;2006,all_years!$Y:$Y, "&lt;="&amp;2012,all_years!$A:$A,Overview_Moving_Averages!$A146)</f>
        <v>0.24</v>
      </c>
      <c r="J146">
        <f>AVERAGEIFS(all_years!J:J,all_years!$Y:$Y, "&gt;="&amp;2006,all_years!$Y:$Y, "&lt;="&amp;2012,all_years!$A:$A,Overview_Moving_Averages!$A146)</f>
        <v>1387.1571428571428</v>
      </c>
      <c r="K146">
        <f>AVERAGEIFS(all_years!K:K,all_years!$Y:$Y, "&gt;="&amp;2006,all_years!$Y:$Y, "&lt;="&amp;2012,all_years!$A:$A,Overview_Moving_Averages!$A146)</f>
        <v>0</v>
      </c>
      <c r="L146">
        <f>AVERAGEIFS(all_years!L:L,all_years!$Y:$Y, "&gt;="&amp;2006,all_years!$Y:$Y, "&lt;="&amp;2012,all_years!$A:$A,Overview_Moving_Averages!$A146)</f>
        <v>0</v>
      </c>
      <c r="M146">
        <f>AVERAGEIFS(all_years!M:M,all_years!$Y:$Y, "&gt;="&amp;2006,all_years!$Y:$Y, "&lt;="&amp;2012,all_years!$A:$A,Overview_Moving_Averages!$A146)</f>
        <v>0</v>
      </c>
      <c r="N146">
        <f>AVERAGEIFS(all_years!N:N,all_years!$Y:$Y, "&gt;="&amp;2006,all_years!$Y:$Y, "&lt;="&amp;2012,all_years!$A:$A,Overview_Moving_Averages!$A146)</f>
        <v>0</v>
      </c>
      <c r="O146">
        <f>AVERAGEIFS(all_years!O:O,all_years!$Y:$Y, "&gt;="&amp;2006,all_years!$Y:$Y, "&lt;="&amp;2012,all_years!$A:$A,Overview_Moving_Averages!$A146)</f>
        <v>0</v>
      </c>
      <c r="P146">
        <f>AVERAGEIFS(all_years!P:P,all_years!$Y:$Y, "&gt;="&amp;2006,all_years!$Y:$Y, "&lt;="&amp;2012,all_years!$A:$A,Overview_Moving_Averages!$A146)</f>
        <v>0</v>
      </c>
      <c r="Q146">
        <f>AVERAGEIFS(all_years!Q:Q,all_years!$Y:$Y, "&gt;="&amp;2006,all_years!$Y:$Y, "&lt;="&amp;2012,all_years!$A:$A,Overview_Moving_Averages!$A146)</f>
        <v>0</v>
      </c>
      <c r="R146">
        <f>AVERAGEIFS(all_years!R:R,all_years!$Y:$Y, "&gt;="&amp;2006,all_years!$Y:$Y, "&lt;="&amp;2012,all_years!$A:$A,Overview_Moving_Averages!$A146)</f>
        <v>0</v>
      </c>
      <c r="S146">
        <f>AVERAGEIFS(all_years!S:S,all_years!$Y:$Y, "&gt;="&amp;2006,all_years!$Y:$Y, "&lt;="&amp;2012,all_years!$A:$A,Overview_Moving_Averages!$A146)</f>
        <v>1708.4285714285713</v>
      </c>
      <c r="T146">
        <f>AVERAGEIFS(all_years!T:T,all_years!$Y:$Y, "&gt;="&amp;2006,all_years!$Y:$Y, "&lt;="&amp;2012,all_years!$A:$A,Overview_Moving_Averages!$A146)</f>
        <v>10103.210000000001</v>
      </c>
      <c r="U146">
        <f>AVERAGEIFS(all_years!U:U,all_years!$Y:$Y, "&gt;="&amp;2006,all_years!$Y:$Y, "&lt;="&amp;2012,all_years!$A:$A,Overview_Moving_Averages!$A146)</f>
        <v>0</v>
      </c>
      <c r="V146">
        <f>AVERAGEIFS(all_years!V:V,all_years!$Y:$Y, "&gt;="&amp;2006,all_years!$Y:$Y, "&lt;="&amp;2012,all_years!$A:$A,Overview_Moving_Averages!$A146)</f>
        <v>0</v>
      </c>
      <c r="W146">
        <f>AVERAGEIFS(all_years!W:W,all_years!$Y:$Y, "&gt;="&amp;2006,all_years!$Y:$Y, "&lt;="&amp;2012,all_years!$A:$A,Overview_Moving_Averages!$A146)</f>
        <v>0</v>
      </c>
      <c r="X146">
        <f>AVERAGEIFS(all_years!X:X,all_years!$Y:$Y, "&gt;="&amp;2006,all_years!$Y:$Y, "&lt;="&amp;2012,all_years!$A:$A,Overview_Moving_Averages!$A146)</f>
        <v>790.42857142857144</v>
      </c>
      <c r="Y146">
        <v>2012</v>
      </c>
    </row>
    <row r="147" spans="1:25" x14ac:dyDescent="0.3">
      <c r="A147" s="1" t="s">
        <v>169</v>
      </c>
      <c r="B147">
        <f>AVERAGEIFS(all_years!B:B,all_years!$Y:$Y, "&gt;="&amp;2006,all_years!$Y:$Y, "&lt;="&amp;2012,all_years!$A:$A,Overview_Moving_Averages!$A147)</f>
        <v>0</v>
      </c>
      <c r="C147">
        <f>AVERAGEIFS(all_years!C:C,all_years!$Y:$Y, "&gt;="&amp;2006,all_years!$Y:$Y, "&lt;="&amp;2012,all_years!$A:$A,Overview_Moving_Averages!$A147)</f>
        <v>0</v>
      </c>
      <c r="D147">
        <f>AVERAGEIFS(all_years!D:D,all_years!$Y:$Y, "&gt;="&amp;2006,all_years!$Y:$Y, "&lt;="&amp;2012,all_years!$A:$A,Overview_Moving_Averages!$A147)</f>
        <v>0</v>
      </c>
      <c r="E147">
        <f>AVERAGEIFS(all_years!E:E,all_years!$Y:$Y, "&gt;="&amp;2006,all_years!$Y:$Y, "&lt;="&amp;2012,all_years!$A:$A,Overview_Moving_Averages!$A147)</f>
        <v>0</v>
      </c>
      <c r="F147">
        <f>AVERAGEIFS(all_years!F:F,all_years!$Y:$Y, "&gt;="&amp;2006,all_years!$Y:$Y, "&lt;="&amp;2012,all_years!$A:$A,Overview_Moving_Averages!$A147)</f>
        <v>1.4285714285714287E-2</v>
      </c>
      <c r="G147">
        <f>AVERAGEIFS(all_years!G:G,all_years!$Y:$Y, "&gt;="&amp;2006,all_years!$Y:$Y, "&lt;="&amp;2012,all_years!$A:$A,Overview_Moving_Averages!$A147)</f>
        <v>0</v>
      </c>
      <c r="H147">
        <f>AVERAGEIFS(all_years!H:H,all_years!$Y:$Y, "&gt;="&amp;2006,all_years!$Y:$Y, "&lt;="&amp;2012,all_years!$A:$A,Overview_Moving_Averages!$A147)</f>
        <v>0</v>
      </c>
      <c r="I147">
        <f>AVERAGEIFS(all_years!I:I,all_years!$Y:$Y, "&gt;="&amp;2006,all_years!$Y:$Y, "&lt;="&amp;2012,all_years!$A:$A,Overview_Moving_Averages!$A147)</f>
        <v>0</v>
      </c>
      <c r="J147">
        <f>AVERAGEIFS(all_years!J:J,all_years!$Y:$Y, "&gt;="&amp;2006,all_years!$Y:$Y, "&lt;="&amp;2012,all_years!$A:$A,Overview_Moving_Averages!$A147)</f>
        <v>522.09142857142854</v>
      </c>
      <c r="K147">
        <f>AVERAGEIFS(all_years!K:K,all_years!$Y:$Y, "&gt;="&amp;2006,all_years!$Y:$Y, "&lt;="&amp;2012,all_years!$A:$A,Overview_Moving_Averages!$A147)</f>
        <v>0</v>
      </c>
      <c r="L147">
        <f>AVERAGEIFS(all_years!L:L,all_years!$Y:$Y, "&gt;="&amp;2006,all_years!$Y:$Y, "&lt;="&amp;2012,all_years!$A:$A,Overview_Moving_Averages!$A147)</f>
        <v>0</v>
      </c>
      <c r="M147">
        <f>AVERAGEIFS(all_years!M:M,all_years!$Y:$Y, "&gt;="&amp;2006,all_years!$Y:$Y, "&lt;="&amp;2012,all_years!$A:$A,Overview_Moving_Averages!$A147)</f>
        <v>2230.6071428571427</v>
      </c>
      <c r="N147">
        <f>AVERAGEIFS(all_years!N:N,all_years!$Y:$Y, "&gt;="&amp;2006,all_years!$Y:$Y, "&lt;="&amp;2012,all_years!$A:$A,Overview_Moving_Averages!$A147)</f>
        <v>0</v>
      </c>
      <c r="O147">
        <f>AVERAGEIFS(all_years!O:O,all_years!$Y:$Y, "&gt;="&amp;2006,all_years!$Y:$Y, "&lt;="&amp;2012,all_years!$A:$A,Overview_Moving_Averages!$A147)</f>
        <v>0</v>
      </c>
      <c r="P147">
        <f>AVERAGEIFS(all_years!P:P,all_years!$Y:$Y, "&gt;="&amp;2006,all_years!$Y:$Y, "&lt;="&amp;2012,all_years!$A:$A,Overview_Moving_Averages!$A147)</f>
        <v>0</v>
      </c>
      <c r="Q147">
        <f>AVERAGEIFS(all_years!Q:Q,all_years!$Y:$Y, "&gt;="&amp;2006,all_years!$Y:$Y, "&lt;="&amp;2012,all_years!$A:$A,Overview_Moving_Averages!$A147)</f>
        <v>0</v>
      </c>
      <c r="R147">
        <f>AVERAGEIFS(all_years!R:R,all_years!$Y:$Y, "&gt;="&amp;2006,all_years!$Y:$Y, "&lt;="&amp;2012,all_years!$A:$A,Overview_Moving_Averages!$A147)</f>
        <v>0</v>
      </c>
      <c r="S147">
        <f>AVERAGEIFS(all_years!S:S,all_years!$Y:$Y, "&gt;="&amp;2006,all_years!$Y:$Y, "&lt;="&amp;2012,all_years!$A:$A,Overview_Moving_Averages!$A147)</f>
        <v>0</v>
      </c>
      <c r="T147">
        <f>AVERAGEIFS(all_years!T:T,all_years!$Y:$Y, "&gt;="&amp;2006,all_years!$Y:$Y, "&lt;="&amp;2012,all_years!$A:$A,Overview_Moving_Averages!$A147)</f>
        <v>0</v>
      </c>
      <c r="U147">
        <f>AVERAGEIFS(all_years!U:U,all_years!$Y:$Y, "&gt;="&amp;2006,all_years!$Y:$Y, "&lt;="&amp;2012,all_years!$A:$A,Overview_Moving_Averages!$A147)</f>
        <v>0</v>
      </c>
      <c r="V147">
        <f>AVERAGEIFS(all_years!V:V,all_years!$Y:$Y, "&gt;="&amp;2006,all_years!$Y:$Y, "&lt;="&amp;2012,all_years!$A:$A,Overview_Moving_Averages!$A147)</f>
        <v>0</v>
      </c>
      <c r="W147">
        <f>AVERAGEIFS(all_years!W:W,all_years!$Y:$Y, "&gt;="&amp;2006,all_years!$Y:$Y, "&lt;="&amp;2012,all_years!$A:$A,Overview_Moving_Averages!$A147)</f>
        <v>0</v>
      </c>
      <c r="X147">
        <f>AVERAGEIFS(all_years!X:X,all_years!$Y:$Y, "&gt;="&amp;2006,all_years!$Y:$Y, "&lt;="&amp;2012,all_years!$A:$A,Overview_Moving_Averages!$A147)</f>
        <v>0</v>
      </c>
      <c r="Y147">
        <v>2012</v>
      </c>
    </row>
    <row r="148" spans="1:25" x14ac:dyDescent="0.3">
      <c r="A148" s="1" t="s">
        <v>170</v>
      </c>
      <c r="B148">
        <f>AVERAGEIFS(all_years!B:B,all_years!$Y:$Y, "&gt;="&amp;2006,all_years!$Y:$Y, "&lt;="&amp;2012,all_years!$A:$A,Overview_Moving_Averages!$A148)</f>
        <v>0</v>
      </c>
      <c r="C148">
        <f>AVERAGEIFS(all_years!C:C,all_years!$Y:$Y, "&gt;="&amp;2006,all_years!$Y:$Y, "&lt;="&amp;2012,all_years!$A:$A,Overview_Moving_Averages!$A148)</f>
        <v>0</v>
      </c>
      <c r="D148">
        <f>AVERAGEIFS(all_years!D:D,all_years!$Y:$Y, "&gt;="&amp;2006,all_years!$Y:$Y, "&lt;="&amp;2012,all_years!$A:$A,Overview_Moving_Averages!$A148)</f>
        <v>0.8571428571428571</v>
      </c>
      <c r="E148">
        <f>AVERAGEIFS(all_years!E:E,all_years!$Y:$Y, "&gt;="&amp;2006,all_years!$Y:$Y, "&lt;="&amp;2012,all_years!$A:$A,Overview_Moving_Averages!$A148)</f>
        <v>0</v>
      </c>
      <c r="F148">
        <f>AVERAGEIFS(all_years!F:F,all_years!$Y:$Y, "&gt;="&amp;2006,all_years!$Y:$Y, "&lt;="&amp;2012,all_years!$A:$A,Overview_Moving_Averages!$A148)</f>
        <v>0</v>
      </c>
      <c r="G148">
        <f>AVERAGEIFS(all_years!G:G,all_years!$Y:$Y, "&gt;="&amp;2006,all_years!$Y:$Y, "&lt;="&amp;2012,all_years!$A:$A,Overview_Moving_Averages!$A148)</f>
        <v>0</v>
      </c>
      <c r="H148">
        <f>AVERAGEIFS(all_years!H:H,all_years!$Y:$Y, "&gt;="&amp;2006,all_years!$Y:$Y, "&lt;="&amp;2012,all_years!$A:$A,Overview_Moving_Averages!$A148)</f>
        <v>0</v>
      </c>
      <c r="I148">
        <f>AVERAGEIFS(all_years!I:I,all_years!$Y:$Y, "&gt;="&amp;2006,all_years!$Y:$Y, "&lt;="&amp;2012,all_years!$A:$A,Overview_Moving_Averages!$A148)</f>
        <v>2.1171428571428574</v>
      </c>
      <c r="J148">
        <f>AVERAGEIFS(all_years!J:J,all_years!$Y:$Y, "&gt;="&amp;2006,all_years!$Y:$Y, "&lt;="&amp;2012,all_years!$A:$A,Overview_Moving_Averages!$A148)</f>
        <v>3259.8571428571427</v>
      </c>
      <c r="K148">
        <f>AVERAGEIFS(all_years!K:K,all_years!$Y:$Y, "&gt;="&amp;2006,all_years!$Y:$Y, "&lt;="&amp;2012,all_years!$A:$A,Overview_Moving_Averages!$A148)</f>
        <v>0</v>
      </c>
      <c r="L148">
        <f>AVERAGEIFS(all_years!L:L,all_years!$Y:$Y, "&gt;="&amp;2006,all_years!$Y:$Y, "&lt;="&amp;2012,all_years!$A:$A,Overview_Moving_Averages!$A148)</f>
        <v>0</v>
      </c>
      <c r="M148">
        <f>AVERAGEIFS(all_years!M:M,all_years!$Y:$Y, "&gt;="&amp;2006,all_years!$Y:$Y, "&lt;="&amp;2012,all_years!$A:$A,Overview_Moving_Averages!$A148)</f>
        <v>0</v>
      </c>
      <c r="N148">
        <f>AVERAGEIFS(all_years!N:N,all_years!$Y:$Y, "&gt;="&amp;2006,all_years!$Y:$Y, "&lt;="&amp;2012,all_years!$A:$A,Overview_Moving_Averages!$A148)</f>
        <v>0</v>
      </c>
      <c r="O148">
        <f>AVERAGEIFS(all_years!O:O,all_years!$Y:$Y, "&gt;="&amp;2006,all_years!$Y:$Y, "&lt;="&amp;2012,all_years!$A:$A,Overview_Moving_Averages!$A148)</f>
        <v>0</v>
      </c>
      <c r="P148">
        <f>AVERAGEIFS(all_years!P:P,all_years!$Y:$Y, "&gt;="&amp;2006,all_years!$Y:$Y, "&lt;="&amp;2012,all_years!$A:$A,Overview_Moving_Averages!$A148)</f>
        <v>0</v>
      </c>
      <c r="Q148">
        <f>AVERAGEIFS(all_years!Q:Q,all_years!$Y:$Y, "&gt;="&amp;2006,all_years!$Y:$Y, "&lt;="&amp;2012,all_years!$A:$A,Overview_Moving_Averages!$A148)</f>
        <v>0</v>
      </c>
      <c r="R148">
        <f>AVERAGEIFS(all_years!R:R,all_years!$Y:$Y, "&gt;="&amp;2006,all_years!$Y:$Y, "&lt;="&amp;2012,all_years!$A:$A,Overview_Moving_Averages!$A148)</f>
        <v>0</v>
      </c>
      <c r="S148">
        <f>AVERAGEIFS(all_years!S:S,all_years!$Y:$Y, "&gt;="&amp;2006,all_years!$Y:$Y, "&lt;="&amp;2012,all_years!$A:$A,Overview_Moving_Averages!$A148)</f>
        <v>6.4285714285714288</v>
      </c>
      <c r="T148">
        <f>AVERAGEIFS(all_years!T:T,all_years!$Y:$Y, "&gt;="&amp;2006,all_years!$Y:$Y, "&lt;="&amp;2012,all_years!$A:$A,Overview_Moving_Averages!$A148)</f>
        <v>0</v>
      </c>
      <c r="U148">
        <f>AVERAGEIFS(all_years!U:U,all_years!$Y:$Y, "&gt;="&amp;2006,all_years!$Y:$Y, "&lt;="&amp;2012,all_years!$A:$A,Overview_Moving_Averages!$A148)</f>
        <v>0</v>
      </c>
      <c r="V148">
        <f>AVERAGEIFS(all_years!V:V,all_years!$Y:$Y, "&gt;="&amp;2006,all_years!$Y:$Y, "&lt;="&amp;2012,all_years!$A:$A,Overview_Moving_Averages!$A148)</f>
        <v>0</v>
      </c>
      <c r="W148">
        <f>AVERAGEIFS(all_years!W:W,all_years!$Y:$Y, "&gt;="&amp;2006,all_years!$Y:$Y, "&lt;="&amp;2012,all_years!$A:$A,Overview_Moving_Averages!$A148)</f>
        <v>0</v>
      </c>
      <c r="X148">
        <f>AVERAGEIFS(all_years!X:X,all_years!$Y:$Y, "&gt;="&amp;2006,all_years!$Y:$Y, "&lt;="&amp;2012,all_years!$A:$A,Overview_Moving_Averages!$A148)</f>
        <v>0</v>
      </c>
      <c r="Y148">
        <v>2012</v>
      </c>
    </row>
    <row r="149" spans="1:25" x14ac:dyDescent="0.3">
      <c r="A149" s="1" t="s">
        <v>171</v>
      </c>
      <c r="B149">
        <f>AVERAGEIFS(all_years!B:B,all_years!$Y:$Y, "&gt;="&amp;2006,all_years!$Y:$Y, "&lt;="&amp;2012,all_years!$A:$A,Overview_Moving_Averages!$A149)</f>
        <v>0</v>
      </c>
      <c r="C149">
        <f>AVERAGEIFS(all_years!C:C,all_years!$Y:$Y, "&gt;="&amp;2006,all_years!$Y:$Y, "&lt;="&amp;2012,all_years!$A:$A,Overview_Moving_Averages!$A149)</f>
        <v>0</v>
      </c>
      <c r="D149">
        <f>AVERAGEIFS(all_years!D:D,all_years!$Y:$Y, "&gt;="&amp;2006,all_years!$Y:$Y, "&lt;="&amp;2012,all_years!$A:$A,Overview_Moving_Averages!$A149)</f>
        <v>0</v>
      </c>
      <c r="E149">
        <f>AVERAGEIFS(all_years!E:E,all_years!$Y:$Y, "&gt;="&amp;2006,all_years!$Y:$Y, "&lt;="&amp;2012,all_years!$A:$A,Overview_Moving_Averages!$A149)</f>
        <v>0</v>
      </c>
      <c r="F149">
        <f>AVERAGEIFS(all_years!F:F,all_years!$Y:$Y, "&gt;="&amp;2006,all_years!$Y:$Y, "&lt;="&amp;2012,all_years!$A:$A,Overview_Moving_Averages!$A149)</f>
        <v>1.8571428571428572E-2</v>
      </c>
      <c r="G149">
        <f>AVERAGEIFS(all_years!G:G,all_years!$Y:$Y, "&gt;="&amp;2006,all_years!$Y:$Y, "&lt;="&amp;2012,all_years!$A:$A,Overview_Moving_Averages!$A149)</f>
        <v>0</v>
      </c>
      <c r="H149">
        <f>AVERAGEIFS(all_years!H:H,all_years!$Y:$Y, "&gt;="&amp;2006,all_years!$Y:$Y, "&lt;="&amp;2012,all_years!$A:$A,Overview_Moving_Averages!$A149)</f>
        <v>0</v>
      </c>
      <c r="I149">
        <f>AVERAGEIFS(all_years!I:I,all_years!$Y:$Y, "&gt;="&amp;2006,all_years!$Y:$Y, "&lt;="&amp;2012,all_years!$A:$A,Overview_Moving_Averages!$A149)</f>
        <v>1794.6657142857143</v>
      </c>
      <c r="J149">
        <f>AVERAGEIFS(all_years!J:J,all_years!$Y:$Y, "&gt;="&amp;2006,all_years!$Y:$Y, "&lt;="&amp;2012,all_years!$A:$A,Overview_Moving_Averages!$A149)</f>
        <v>135.57714285714286</v>
      </c>
      <c r="K149">
        <f>AVERAGEIFS(all_years!K:K,all_years!$Y:$Y, "&gt;="&amp;2006,all_years!$Y:$Y, "&lt;="&amp;2012,all_years!$A:$A,Overview_Moving_Averages!$A149)</f>
        <v>0</v>
      </c>
      <c r="L149">
        <f>AVERAGEIFS(all_years!L:L,all_years!$Y:$Y, "&gt;="&amp;2006,all_years!$Y:$Y, "&lt;="&amp;2012,all_years!$A:$A,Overview_Moving_Averages!$A149)</f>
        <v>0</v>
      </c>
      <c r="M149">
        <f>AVERAGEIFS(all_years!M:M,all_years!$Y:$Y, "&gt;="&amp;2006,all_years!$Y:$Y, "&lt;="&amp;2012,all_years!$A:$A,Overview_Moving_Averages!$A149)</f>
        <v>0</v>
      </c>
      <c r="N149">
        <f>AVERAGEIFS(all_years!N:N,all_years!$Y:$Y, "&gt;="&amp;2006,all_years!$Y:$Y, "&lt;="&amp;2012,all_years!$A:$A,Overview_Moving_Averages!$A149)</f>
        <v>0</v>
      </c>
      <c r="O149">
        <f>AVERAGEIFS(all_years!O:O,all_years!$Y:$Y, "&gt;="&amp;2006,all_years!$Y:$Y, "&lt;="&amp;2012,all_years!$A:$A,Overview_Moving_Averages!$A149)</f>
        <v>0</v>
      </c>
      <c r="P149">
        <f>AVERAGEIFS(all_years!P:P,all_years!$Y:$Y, "&gt;="&amp;2006,all_years!$Y:$Y, "&lt;="&amp;2012,all_years!$A:$A,Overview_Moving_Averages!$A149)</f>
        <v>0</v>
      </c>
      <c r="Q149">
        <f>AVERAGEIFS(all_years!Q:Q,all_years!$Y:$Y, "&gt;="&amp;2006,all_years!$Y:$Y, "&lt;="&amp;2012,all_years!$A:$A,Overview_Moving_Averages!$A149)</f>
        <v>0</v>
      </c>
      <c r="R149">
        <f>AVERAGEIFS(all_years!R:R,all_years!$Y:$Y, "&gt;="&amp;2006,all_years!$Y:$Y, "&lt;="&amp;2012,all_years!$A:$A,Overview_Moving_Averages!$A149)</f>
        <v>0</v>
      </c>
      <c r="S149">
        <f>AVERAGEIFS(all_years!S:S,all_years!$Y:$Y, "&gt;="&amp;2006,all_years!$Y:$Y, "&lt;="&amp;2012,all_years!$A:$A,Overview_Moving_Averages!$A149)</f>
        <v>4</v>
      </c>
      <c r="T149">
        <f>AVERAGEIFS(all_years!T:T,all_years!$Y:$Y, "&gt;="&amp;2006,all_years!$Y:$Y, "&lt;="&amp;2012,all_years!$A:$A,Overview_Moving_Averages!$A149)</f>
        <v>0</v>
      </c>
      <c r="U149">
        <f>AVERAGEIFS(all_years!U:U,all_years!$Y:$Y, "&gt;="&amp;2006,all_years!$Y:$Y, "&lt;="&amp;2012,all_years!$A:$A,Overview_Moving_Averages!$A149)</f>
        <v>0</v>
      </c>
      <c r="V149">
        <f>AVERAGEIFS(all_years!V:V,all_years!$Y:$Y, "&gt;="&amp;2006,all_years!$Y:$Y, "&lt;="&amp;2012,all_years!$A:$A,Overview_Moving_Averages!$A149)</f>
        <v>0</v>
      </c>
      <c r="W149">
        <f>AVERAGEIFS(all_years!W:W,all_years!$Y:$Y, "&gt;="&amp;2006,all_years!$Y:$Y, "&lt;="&amp;2012,all_years!$A:$A,Overview_Moving_Averages!$A149)</f>
        <v>0</v>
      </c>
      <c r="X149">
        <f>AVERAGEIFS(all_years!X:X,all_years!$Y:$Y, "&gt;="&amp;2006,all_years!$Y:$Y, "&lt;="&amp;2012,all_years!$A:$A,Overview_Moving_Averages!$A149)</f>
        <v>0</v>
      </c>
      <c r="Y149">
        <v>2012</v>
      </c>
    </row>
    <row r="150" spans="1:25" x14ac:dyDescent="0.3">
      <c r="A150" s="1" t="s">
        <v>172</v>
      </c>
      <c r="B150">
        <f>AVERAGEIFS(all_years!B:B,all_years!$Y:$Y, "&gt;="&amp;2006,all_years!$Y:$Y, "&lt;="&amp;2012,all_years!$A:$A,Overview_Moving_Averages!$A150)</f>
        <v>0</v>
      </c>
      <c r="C150">
        <f>AVERAGEIFS(all_years!C:C,all_years!$Y:$Y, "&gt;="&amp;2006,all_years!$Y:$Y, "&lt;="&amp;2012,all_years!$A:$A,Overview_Moving_Averages!$A150)</f>
        <v>0</v>
      </c>
      <c r="D150">
        <f>AVERAGEIFS(all_years!D:D,all_years!$Y:$Y, "&gt;="&amp;2006,all_years!$Y:$Y, "&lt;="&amp;2012,all_years!$A:$A,Overview_Moving_Averages!$A150)</f>
        <v>0</v>
      </c>
      <c r="E150">
        <f>AVERAGEIFS(all_years!E:E,all_years!$Y:$Y, "&gt;="&amp;2006,all_years!$Y:$Y, "&lt;="&amp;2012,all_years!$A:$A,Overview_Moving_Averages!$A150)</f>
        <v>0</v>
      </c>
      <c r="F150">
        <f>AVERAGEIFS(all_years!F:F,all_years!$Y:$Y, "&gt;="&amp;2006,all_years!$Y:$Y, "&lt;="&amp;2012,all_years!$A:$A,Overview_Moving_Averages!$A150)</f>
        <v>8.7128571428571426</v>
      </c>
      <c r="G150">
        <f>AVERAGEIFS(all_years!G:G,all_years!$Y:$Y, "&gt;="&amp;2006,all_years!$Y:$Y, "&lt;="&amp;2012,all_years!$A:$A,Overview_Moving_Averages!$A150)</f>
        <v>0</v>
      </c>
      <c r="H150">
        <f>AVERAGEIFS(all_years!H:H,all_years!$Y:$Y, "&gt;="&amp;2006,all_years!$Y:$Y, "&lt;="&amp;2012,all_years!$A:$A,Overview_Moving_Averages!$A150)</f>
        <v>0</v>
      </c>
      <c r="I150">
        <f>AVERAGEIFS(all_years!I:I,all_years!$Y:$Y, "&gt;="&amp;2006,all_years!$Y:$Y, "&lt;="&amp;2012,all_years!$A:$A,Overview_Moving_Averages!$A150)</f>
        <v>2388.707142857143</v>
      </c>
      <c r="J150">
        <f>AVERAGEIFS(all_years!J:J,all_years!$Y:$Y, "&gt;="&amp;2006,all_years!$Y:$Y, "&lt;="&amp;2012,all_years!$A:$A,Overview_Moving_Averages!$A150)</f>
        <v>141.61999999999998</v>
      </c>
      <c r="K150">
        <f>AVERAGEIFS(all_years!K:K,all_years!$Y:$Y, "&gt;="&amp;2006,all_years!$Y:$Y, "&lt;="&amp;2012,all_years!$A:$A,Overview_Moving_Averages!$A150)</f>
        <v>0</v>
      </c>
      <c r="L150">
        <f>AVERAGEIFS(all_years!L:L,all_years!$Y:$Y, "&gt;="&amp;2006,all_years!$Y:$Y, "&lt;="&amp;2012,all_years!$A:$A,Overview_Moving_Averages!$A150)</f>
        <v>0</v>
      </c>
      <c r="M150">
        <f>AVERAGEIFS(all_years!M:M,all_years!$Y:$Y, "&gt;="&amp;2006,all_years!$Y:$Y, "&lt;="&amp;2012,all_years!$A:$A,Overview_Moving_Averages!$A150)</f>
        <v>31.3</v>
      </c>
      <c r="N150">
        <f>AVERAGEIFS(all_years!N:N,all_years!$Y:$Y, "&gt;="&amp;2006,all_years!$Y:$Y, "&lt;="&amp;2012,all_years!$A:$A,Overview_Moving_Averages!$A150)</f>
        <v>0</v>
      </c>
      <c r="O150">
        <f>AVERAGEIFS(all_years!O:O,all_years!$Y:$Y, "&gt;="&amp;2006,all_years!$Y:$Y, "&lt;="&amp;2012,all_years!$A:$A,Overview_Moving_Averages!$A150)</f>
        <v>0</v>
      </c>
      <c r="P150">
        <f>AVERAGEIFS(all_years!P:P,all_years!$Y:$Y, "&gt;="&amp;2006,all_years!$Y:$Y, "&lt;="&amp;2012,all_years!$A:$A,Overview_Moving_Averages!$A150)</f>
        <v>3.3608571428571432</v>
      </c>
      <c r="Q150">
        <f>AVERAGEIFS(all_years!Q:Q,all_years!$Y:$Y, "&gt;="&amp;2006,all_years!$Y:$Y, "&lt;="&amp;2012,all_years!$A:$A,Overview_Moving_Averages!$A150)</f>
        <v>0</v>
      </c>
      <c r="R150">
        <f>AVERAGEIFS(all_years!R:R,all_years!$Y:$Y, "&gt;="&amp;2006,all_years!$Y:$Y, "&lt;="&amp;2012,all_years!$A:$A,Overview_Moving_Averages!$A150)</f>
        <v>0</v>
      </c>
      <c r="S150">
        <f>AVERAGEIFS(all_years!S:S,all_years!$Y:$Y, "&gt;="&amp;2006,all_years!$Y:$Y, "&lt;="&amp;2012,all_years!$A:$A,Overview_Moving_Averages!$A150)</f>
        <v>0.14285714285714285</v>
      </c>
      <c r="T150">
        <f>AVERAGEIFS(all_years!T:T,all_years!$Y:$Y, "&gt;="&amp;2006,all_years!$Y:$Y, "&lt;="&amp;2012,all_years!$A:$A,Overview_Moving_Averages!$A150)</f>
        <v>0</v>
      </c>
      <c r="U150">
        <f>AVERAGEIFS(all_years!U:U,all_years!$Y:$Y, "&gt;="&amp;2006,all_years!$Y:$Y, "&lt;="&amp;2012,all_years!$A:$A,Overview_Moving_Averages!$A150)</f>
        <v>0</v>
      </c>
      <c r="V150">
        <f>AVERAGEIFS(all_years!V:V,all_years!$Y:$Y, "&gt;="&amp;2006,all_years!$Y:$Y, "&lt;="&amp;2012,all_years!$A:$A,Overview_Moving_Averages!$A150)</f>
        <v>0</v>
      </c>
      <c r="W150">
        <f>AVERAGEIFS(all_years!W:W,all_years!$Y:$Y, "&gt;="&amp;2006,all_years!$Y:$Y, "&lt;="&amp;2012,all_years!$A:$A,Overview_Moving_Averages!$A150)</f>
        <v>0</v>
      </c>
      <c r="X150">
        <f>AVERAGEIFS(all_years!X:X,all_years!$Y:$Y, "&gt;="&amp;2006,all_years!$Y:$Y, "&lt;="&amp;2012,all_years!$A:$A,Overview_Moving_Averages!$A150)</f>
        <v>0</v>
      </c>
      <c r="Y150">
        <v>2012</v>
      </c>
    </row>
    <row r="151" spans="1:25" x14ac:dyDescent="0.3">
      <c r="A151" s="1" t="s">
        <v>173</v>
      </c>
      <c r="B151">
        <f>AVERAGEIFS(all_years!B:B,all_years!$Y:$Y, "&gt;="&amp;2006,all_years!$Y:$Y, "&lt;="&amp;2012,all_years!$A:$A,Overview_Moving_Averages!$A151)</f>
        <v>0</v>
      </c>
      <c r="C151">
        <f>AVERAGEIFS(all_years!C:C,all_years!$Y:$Y, "&gt;="&amp;2006,all_years!$Y:$Y, "&lt;="&amp;2012,all_years!$A:$A,Overview_Moving_Averages!$A151)</f>
        <v>0</v>
      </c>
      <c r="D151">
        <f>AVERAGEIFS(all_years!D:D,all_years!$Y:$Y, "&gt;="&amp;2006,all_years!$Y:$Y, "&lt;="&amp;2012,all_years!$A:$A,Overview_Moving_Averages!$A151)</f>
        <v>0</v>
      </c>
      <c r="E151">
        <f>AVERAGEIFS(all_years!E:E,all_years!$Y:$Y, "&gt;="&amp;2006,all_years!$Y:$Y, "&lt;="&amp;2012,all_years!$A:$A,Overview_Moving_Averages!$A151)</f>
        <v>0</v>
      </c>
      <c r="F151">
        <f>AVERAGEIFS(all_years!F:F,all_years!$Y:$Y, "&gt;="&amp;2006,all_years!$Y:$Y, "&lt;="&amp;2012,all_years!$A:$A,Overview_Moving_Averages!$A151)</f>
        <v>34.130000000000003</v>
      </c>
      <c r="G151">
        <f>AVERAGEIFS(all_years!G:G,all_years!$Y:$Y, "&gt;="&amp;2006,all_years!$Y:$Y, "&lt;="&amp;2012,all_years!$A:$A,Overview_Moving_Averages!$A151)</f>
        <v>0</v>
      </c>
      <c r="H151">
        <f>AVERAGEIFS(all_years!H:H,all_years!$Y:$Y, "&gt;="&amp;2006,all_years!$Y:$Y, "&lt;="&amp;2012,all_years!$A:$A,Overview_Moving_Averages!$A151)</f>
        <v>0</v>
      </c>
      <c r="I151">
        <f>AVERAGEIFS(all_years!I:I,all_years!$Y:$Y, "&gt;="&amp;2006,all_years!$Y:$Y, "&lt;="&amp;2012,all_years!$A:$A,Overview_Moving_Averages!$A151)</f>
        <v>1012.4014285714285</v>
      </c>
      <c r="J151">
        <f>AVERAGEIFS(all_years!J:J,all_years!$Y:$Y, "&gt;="&amp;2006,all_years!$Y:$Y, "&lt;="&amp;2012,all_years!$A:$A,Overview_Moving_Averages!$A151)</f>
        <v>0.34285714285714292</v>
      </c>
      <c r="K151">
        <f>AVERAGEIFS(all_years!K:K,all_years!$Y:$Y, "&gt;="&amp;2006,all_years!$Y:$Y, "&lt;="&amp;2012,all_years!$A:$A,Overview_Moving_Averages!$A151)</f>
        <v>0</v>
      </c>
      <c r="L151">
        <f>AVERAGEIFS(all_years!L:L,all_years!$Y:$Y, "&gt;="&amp;2006,all_years!$Y:$Y, "&lt;="&amp;2012,all_years!$A:$A,Overview_Moving_Averages!$A151)</f>
        <v>0</v>
      </c>
      <c r="M151">
        <f>AVERAGEIFS(all_years!M:M,all_years!$Y:$Y, "&gt;="&amp;2006,all_years!$Y:$Y, "&lt;="&amp;2012,all_years!$A:$A,Overview_Moving_Averages!$A151)</f>
        <v>0</v>
      </c>
      <c r="N151">
        <f>AVERAGEIFS(all_years!N:N,all_years!$Y:$Y, "&gt;="&amp;2006,all_years!$Y:$Y, "&lt;="&amp;2012,all_years!$A:$A,Overview_Moving_Averages!$A151)</f>
        <v>0</v>
      </c>
      <c r="O151">
        <f>AVERAGEIFS(all_years!O:O,all_years!$Y:$Y, "&gt;="&amp;2006,all_years!$Y:$Y, "&lt;="&amp;2012,all_years!$A:$A,Overview_Moving_Averages!$A151)</f>
        <v>0</v>
      </c>
      <c r="P151">
        <f>AVERAGEIFS(all_years!P:P,all_years!$Y:$Y, "&gt;="&amp;2006,all_years!$Y:$Y, "&lt;="&amp;2012,all_years!$A:$A,Overview_Moving_Averages!$A151)</f>
        <v>0</v>
      </c>
      <c r="Q151">
        <f>AVERAGEIFS(all_years!Q:Q,all_years!$Y:$Y, "&gt;="&amp;2006,all_years!$Y:$Y, "&lt;="&amp;2012,all_years!$A:$A,Overview_Moving_Averages!$A151)</f>
        <v>0</v>
      </c>
      <c r="R151">
        <f>AVERAGEIFS(all_years!R:R,all_years!$Y:$Y, "&gt;="&amp;2006,all_years!$Y:$Y, "&lt;="&amp;2012,all_years!$A:$A,Overview_Moving_Averages!$A151)</f>
        <v>0</v>
      </c>
      <c r="S151">
        <f>AVERAGEIFS(all_years!S:S,all_years!$Y:$Y, "&gt;="&amp;2006,all_years!$Y:$Y, "&lt;="&amp;2012,all_years!$A:$A,Overview_Moving_Averages!$A151)</f>
        <v>0</v>
      </c>
      <c r="T151">
        <f>AVERAGEIFS(all_years!T:T,all_years!$Y:$Y, "&gt;="&amp;2006,all_years!$Y:$Y, "&lt;="&amp;2012,all_years!$A:$A,Overview_Moving_Averages!$A151)</f>
        <v>0</v>
      </c>
      <c r="U151">
        <f>AVERAGEIFS(all_years!U:U,all_years!$Y:$Y, "&gt;="&amp;2006,all_years!$Y:$Y, "&lt;="&amp;2012,all_years!$A:$A,Overview_Moving_Averages!$A151)</f>
        <v>0</v>
      </c>
      <c r="V151">
        <f>AVERAGEIFS(all_years!V:V,all_years!$Y:$Y, "&gt;="&amp;2006,all_years!$Y:$Y, "&lt;="&amp;2012,all_years!$A:$A,Overview_Moving_Averages!$A151)</f>
        <v>0</v>
      </c>
      <c r="W151">
        <f>AVERAGEIFS(all_years!W:W,all_years!$Y:$Y, "&gt;="&amp;2006,all_years!$Y:$Y, "&lt;="&amp;2012,all_years!$A:$A,Overview_Moving_Averages!$A151)</f>
        <v>0</v>
      </c>
      <c r="X151">
        <f>AVERAGEIFS(all_years!X:X,all_years!$Y:$Y, "&gt;="&amp;2006,all_years!$Y:$Y, "&lt;="&amp;2012,all_years!$A:$A,Overview_Moving_Averages!$A151)</f>
        <v>0</v>
      </c>
      <c r="Y151">
        <v>2012</v>
      </c>
    </row>
    <row r="152" spans="1:25" x14ac:dyDescent="0.3">
      <c r="A152" s="1" t="s">
        <v>174</v>
      </c>
      <c r="B152">
        <f>AVERAGEIFS(all_years!B:B,all_years!$Y:$Y, "&gt;="&amp;2006,all_years!$Y:$Y, "&lt;="&amp;2012,all_years!$A:$A,Overview_Moving_Averages!$A152)</f>
        <v>0</v>
      </c>
      <c r="C152">
        <f>AVERAGEIFS(all_years!C:C,all_years!$Y:$Y, "&gt;="&amp;2006,all_years!$Y:$Y, "&lt;="&amp;2012,all_years!$A:$A,Overview_Moving_Averages!$A152)</f>
        <v>0</v>
      </c>
      <c r="D152">
        <f>AVERAGEIFS(all_years!D:D,all_years!$Y:$Y, "&gt;="&amp;2006,all_years!$Y:$Y, "&lt;="&amp;2012,all_years!$A:$A,Overview_Moving_Averages!$A152)</f>
        <v>0</v>
      </c>
      <c r="E152">
        <f>AVERAGEIFS(all_years!E:E,all_years!$Y:$Y, "&gt;="&amp;2006,all_years!$Y:$Y, "&lt;="&amp;2012,all_years!$A:$A,Overview_Moving_Averages!$A152)</f>
        <v>0</v>
      </c>
      <c r="F152">
        <f>AVERAGEIFS(all_years!F:F,all_years!$Y:$Y, "&gt;="&amp;2006,all_years!$Y:$Y, "&lt;="&amp;2012,all_years!$A:$A,Overview_Moving_Averages!$A152)</f>
        <v>193.92142857142858</v>
      </c>
      <c r="G152">
        <f>AVERAGEIFS(all_years!G:G,all_years!$Y:$Y, "&gt;="&amp;2006,all_years!$Y:$Y, "&lt;="&amp;2012,all_years!$A:$A,Overview_Moving_Averages!$A152)</f>
        <v>0</v>
      </c>
      <c r="H152">
        <f>AVERAGEIFS(all_years!H:H,all_years!$Y:$Y, "&gt;="&amp;2006,all_years!$Y:$Y, "&lt;="&amp;2012,all_years!$A:$A,Overview_Moving_Averages!$A152)</f>
        <v>0</v>
      </c>
      <c r="I152">
        <f>AVERAGEIFS(all_years!I:I,all_years!$Y:$Y, "&gt;="&amp;2006,all_years!$Y:$Y, "&lt;="&amp;2012,all_years!$A:$A,Overview_Moving_Averages!$A152)</f>
        <v>0.48428571428571432</v>
      </c>
      <c r="J152">
        <f>AVERAGEIFS(all_years!J:J,all_years!$Y:$Y, "&gt;="&amp;2006,all_years!$Y:$Y, "&lt;="&amp;2012,all_years!$A:$A,Overview_Moving_Averages!$A152)</f>
        <v>0</v>
      </c>
      <c r="K152">
        <f>AVERAGEIFS(all_years!K:K,all_years!$Y:$Y, "&gt;="&amp;2006,all_years!$Y:$Y, "&lt;="&amp;2012,all_years!$A:$A,Overview_Moving_Averages!$A152)</f>
        <v>0</v>
      </c>
      <c r="L152">
        <f>AVERAGEIFS(all_years!L:L,all_years!$Y:$Y, "&gt;="&amp;2006,all_years!$Y:$Y, "&lt;="&amp;2012,all_years!$A:$A,Overview_Moving_Averages!$A152)</f>
        <v>0</v>
      </c>
      <c r="M152">
        <f>AVERAGEIFS(all_years!M:M,all_years!$Y:$Y, "&gt;="&amp;2006,all_years!$Y:$Y, "&lt;="&amp;2012,all_years!$A:$A,Overview_Moving_Averages!$A152)</f>
        <v>0</v>
      </c>
      <c r="N152">
        <f>AVERAGEIFS(all_years!N:N,all_years!$Y:$Y, "&gt;="&amp;2006,all_years!$Y:$Y, "&lt;="&amp;2012,all_years!$A:$A,Overview_Moving_Averages!$A152)</f>
        <v>0</v>
      </c>
      <c r="O152">
        <f>AVERAGEIFS(all_years!O:O,all_years!$Y:$Y, "&gt;="&amp;2006,all_years!$Y:$Y, "&lt;="&amp;2012,all_years!$A:$A,Overview_Moving_Averages!$A152)</f>
        <v>0</v>
      </c>
      <c r="P152">
        <f>AVERAGEIFS(all_years!P:P,all_years!$Y:$Y, "&gt;="&amp;2006,all_years!$Y:$Y, "&lt;="&amp;2012,all_years!$A:$A,Overview_Moving_Averages!$A152)</f>
        <v>0</v>
      </c>
      <c r="Q152">
        <f>AVERAGEIFS(all_years!Q:Q,all_years!$Y:$Y, "&gt;="&amp;2006,all_years!$Y:$Y, "&lt;="&amp;2012,all_years!$A:$A,Overview_Moving_Averages!$A152)</f>
        <v>0</v>
      </c>
      <c r="R152">
        <f>AVERAGEIFS(all_years!R:R,all_years!$Y:$Y, "&gt;="&amp;2006,all_years!$Y:$Y, "&lt;="&amp;2012,all_years!$A:$A,Overview_Moving_Averages!$A152)</f>
        <v>0</v>
      </c>
      <c r="S152">
        <f>AVERAGEIFS(all_years!S:S,all_years!$Y:$Y, "&gt;="&amp;2006,all_years!$Y:$Y, "&lt;="&amp;2012,all_years!$A:$A,Overview_Moving_Averages!$A152)</f>
        <v>0</v>
      </c>
      <c r="T152">
        <f>AVERAGEIFS(all_years!T:T,all_years!$Y:$Y, "&gt;="&amp;2006,all_years!$Y:$Y, "&lt;="&amp;2012,all_years!$A:$A,Overview_Moving_Averages!$A152)</f>
        <v>0</v>
      </c>
      <c r="U152">
        <f>AVERAGEIFS(all_years!U:U,all_years!$Y:$Y, "&gt;="&amp;2006,all_years!$Y:$Y, "&lt;="&amp;2012,all_years!$A:$A,Overview_Moving_Averages!$A152)</f>
        <v>0</v>
      </c>
      <c r="V152">
        <f>AVERAGEIFS(all_years!V:V,all_years!$Y:$Y, "&gt;="&amp;2006,all_years!$Y:$Y, "&lt;="&amp;2012,all_years!$A:$A,Overview_Moving_Averages!$A152)</f>
        <v>0</v>
      </c>
      <c r="W152">
        <f>AVERAGEIFS(all_years!W:W,all_years!$Y:$Y, "&gt;="&amp;2006,all_years!$Y:$Y, "&lt;="&amp;2012,all_years!$A:$A,Overview_Moving_Averages!$A152)</f>
        <v>0</v>
      </c>
      <c r="X152">
        <f>AVERAGEIFS(all_years!X:X,all_years!$Y:$Y, "&gt;="&amp;2006,all_years!$Y:$Y, "&lt;="&amp;2012,all_years!$A:$A,Overview_Moving_Averages!$A152)</f>
        <v>0</v>
      </c>
      <c r="Y152">
        <v>2012</v>
      </c>
    </row>
    <row r="153" spans="1:25" x14ac:dyDescent="0.3">
      <c r="A153" s="1" t="s">
        <v>175</v>
      </c>
      <c r="B153">
        <f>AVERAGEIFS(all_years!B:B,all_years!$Y:$Y, "&gt;="&amp;2006,all_years!$Y:$Y, "&lt;="&amp;2012,all_years!$A:$A,Overview_Moving_Averages!$A153)</f>
        <v>0</v>
      </c>
      <c r="C153">
        <f>AVERAGEIFS(all_years!C:C,all_years!$Y:$Y, "&gt;="&amp;2006,all_years!$Y:$Y, "&lt;="&amp;2012,all_years!$A:$A,Overview_Moving_Averages!$A153)</f>
        <v>0</v>
      </c>
      <c r="D153">
        <f>AVERAGEIFS(all_years!D:D,all_years!$Y:$Y, "&gt;="&amp;2006,all_years!$Y:$Y, "&lt;="&amp;2012,all_years!$A:$A,Overview_Moving_Averages!$A153)</f>
        <v>0</v>
      </c>
      <c r="E153">
        <f>AVERAGEIFS(all_years!E:E,all_years!$Y:$Y, "&gt;="&amp;2006,all_years!$Y:$Y, "&lt;="&amp;2012,all_years!$A:$A,Overview_Moving_Averages!$A153)</f>
        <v>0</v>
      </c>
      <c r="F153">
        <f>AVERAGEIFS(all_years!F:F,all_years!$Y:$Y, "&gt;="&amp;2006,all_years!$Y:$Y, "&lt;="&amp;2012,all_years!$A:$A,Overview_Moving_Averages!$A153)</f>
        <v>0</v>
      </c>
      <c r="G153">
        <f>AVERAGEIFS(all_years!G:G,all_years!$Y:$Y, "&gt;="&amp;2006,all_years!$Y:$Y, "&lt;="&amp;2012,all_years!$A:$A,Overview_Moving_Averages!$A153)</f>
        <v>0</v>
      </c>
      <c r="H153">
        <f>AVERAGEIFS(all_years!H:H,all_years!$Y:$Y, "&gt;="&amp;2006,all_years!$Y:$Y, "&lt;="&amp;2012,all_years!$A:$A,Overview_Moving_Averages!$A153)</f>
        <v>0</v>
      </c>
      <c r="I153">
        <f>AVERAGEIFS(all_years!I:I,all_years!$Y:$Y, "&gt;="&amp;2006,all_years!$Y:$Y, "&lt;="&amp;2012,all_years!$A:$A,Overview_Moving_Averages!$A153)</f>
        <v>211.40571428571425</v>
      </c>
      <c r="J153">
        <f>AVERAGEIFS(all_years!J:J,all_years!$Y:$Y, "&gt;="&amp;2006,all_years!$Y:$Y, "&lt;="&amp;2012,all_years!$A:$A,Overview_Moving_Averages!$A153)</f>
        <v>0</v>
      </c>
      <c r="K153">
        <f>AVERAGEIFS(all_years!K:K,all_years!$Y:$Y, "&gt;="&amp;2006,all_years!$Y:$Y, "&lt;="&amp;2012,all_years!$A:$A,Overview_Moving_Averages!$A153)</f>
        <v>0</v>
      </c>
      <c r="L153">
        <f>AVERAGEIFS(all_years!L:L,all_years!$Y:$Y, "&gt;="&amp;2006,all_years!$Y:$Y, "&lt;="&amp;2012,all_years!$A:$A,Overview_Moving_Averages!$A153)</f>
        <v>0</v>
      </c>
      <c r="M153">
        <f>AVERAGEIFS(all_years!M:M,all_years!$Y:$Y, "&gt;="&amp;2006,all_years!$Y:$Y, "&lt;="&amp;2012,all_years!$A:$A,Overview_Moving_Averages!$A153)</f>
        <v>1.092857142857143</v>
      </c>
      <c r="N153">
        <f>AVERAGEIFS(all_years!N:N,all_years!$Y:$Y, "&gt;="&amp;2006,all_years!$Y:$Y, "&lt;="&amp;2012,all_years!$A:$A,Overview_Moving_Averages!$A153)</f>
        <v>0</v>
      </c>
      <c r="O153">
        <f>AVERAGEIFS(all_years!O:O,all_years!$Y:$Y, "&gt;="&amp;2006,all_years!$Y:$Y, "&lt;="&amp;2012,all_years!$A:$A,Overview_Moving_Averages!$A153)</f>
        <v>0</v>
      </c>
      <c r="P153">
        <f>AVERAGEIFS(all_years!P:P,all_years!$Y:$Y, "&gt;="&amp;2006,all_years!$Y:$Y, "&lt;="&amp;2012,all_years!$A:$A,Overview_Moving_Averages!$A153)</f>
        <v>1.3284285714285713</v>
      </c>
      <c r="Q153">
        <f>AVERAGEIFS(all_years!Q:Q,all_years!$Y:$Y, "&gt;="&amp;2006,all_years!$Y:$Y, "&lt;="&amp;2012,all_years!$A:$A,Overview_Moving_Averages!$A153)</f>
        <v>0</v>
      </c>
      <c r="R153">
        <f>AVERAGEIFS(all_years!R:R,all_years!$Y:$Y, "&gt;="&amp;2006,all_years!$Y:$Y, "&lt;="&amp;2012,all_years!$A:$A,Overview_Moving_Averages!$A153)</f>
        <v>0</v>
      </c>
      <c r="S153">
        <f>AVERAGEIFS(all_years!S:S,all_years!$Y:$Y, "&gt;="&amp;2006,all_years!$Y:$Y, "&lt;="&amp;2012,all_years!$A:$A,Overview_Moving_Averages!$A153)</f>
        <v>0</v>
      </c>
      <c r="T153">
        <f>AVERAGEIFS(all_years!T:T,all_years!$Y:$Y, "&gt;="&amp;2006,all_years!$Y:$Y, "&lt;="&amp;2012,all_years!$A:$A,Overview_Moving_Averages!$A153)</f>
        <v>0</v>
      </c>
      <c r="U153">
        <f>AVERAGEIFS(all_years!U:U,all_years!$Y:$Y, "&gt;="&amp;2006,all_years!$Y:$Y, "&lt;="&amp;2012,all_years!$A:$A,Overview_Moving_Averages!$A153)</f>
        <v>0</v>
      </c>
      <c r="V153">
        <f>AVERAGEIFS(all_years!V:V,all_years!$Y:$Y, "&gt;="&amp;2006,all_years!$Y:$Y, "&lt;="&amp;2012,all_years!$A:$A,Overview_Moving_Averages!$A153)</f>
        <v>0</v>
      </c>
      <c r="W153">
        <f>AVERAGEIFS(all_years!W:W,all_years!$Y:$Y, "&gt;="&amp;2006,all_years!$Y:$Y, "&lt;="&amp;2012,all_years!$A:$A,Overview_Moving_Averages!$A153)</f>
        <v>0</v>
      </c>
      <c r="X153">
        <f>AVERAGEIFS(all_years!X:X,all_years!$Y:$Y, "&gt;="&amp;2006,all_years!$Y:$Y, "&lt;="&amp;2012,all_years!$A:$A,Overview_Moving_Averages!$A153)</f>
        <v>0</v>
      </c>
      <c r="Y153">
        <v>2012</v>
      </c>
    </row>
    <row r="154" spans="1:25" x14ac:dyDescent="0.3">
      <c r="A154" s="1" t="s">
        <v>176</v>
      </c>
      <c r="B154">
        <f>AVERAGEIFS(all_years!B:B,all_years!$Y:$Y, "&gt;="&amp;2006,all_years!$Y:$Y, "&lt;="&amp;2012,all_years!$A:$A,Overview_Moving_Averages!$A154)</f>
        <v>0</v>
      </c>
      <c r="C154">
        <f>AVERAGEIFS(all_years!C:C,all_years!$Y:$Y, "&gt;="&amp;2006,all_years!$Y:$Y, "&lt;="&amp;2012,all_years!$A:$A,Overview_Moving_Averages!$A154)</f>
        <v>60.655714285714282</v>
      </c>
      <c r="D154">
        <f>AVERAGEIFS(all_years!D:D,all_years!$Y:$Y, "&gt;="&amp;2006,all_years!$Y:$Y, "&lt;="&amp;2012,all_years!$A:$A,Overview_Moving_Averages!$A154)</f>
        <v>111.61285714285714</v>
      </c>
      <c r="E154">
        <f>AVERAGEIFS(all_years!E:E,all_years!$Y:$Y, "&gt;="&amp;2006,all_years!$Y:$Y, "&lt;="&amp;2012,all_years!$A:$A,Overview_Moving_Averages!$A154)</f>
        <v>7.5714285714285706E-2</v>
      </c>
      <c r="F154">
        <f>AVERAGEIFS(all_years!F:F,all_years!$Y:$Y, "&gt;="&amp;2006,all_years!$Y:$Y, "&lt;="&amp;2012,all_years!$A:$A,Overview_Moving_Averages!$A154)</f>
        <v>0</v>
      </c>
      <c r="G154">
        <f>AVERAGEIFS(all_years!G:G,all_years!$Y:$Y, "&gt;="&amp;2006,all_years!$Y:$Y, "&lt;="&amp;2012,all_years!$A:$A,Overview_Moving_Averages!$A154)</f>
        <v>1.4614285714285715</v>
      </c>
      <c r="H154">
        <f>AVERAGEIFS(all_years!H:H,all_years!$Y:$Y, "&gt;="&amp;2006,all_years!$Y:$Y, "&lt;="&amp;2012,all_years!$A:$A,Overview_Moving_Averages!$A154)</f>
        <v>0</v>
      </c>
      <c r="I154">
        <f>AVERAGEIFS(all_years!I:I,all_years!$Y:$Y, "&gt;="&amp;2006,all_years!$Y:$Y, "&lt;="&amp;2012,all_years!$A:$A,Overview_Moving_Averages!$A154)</f>
        <v>0</v>
      </c>
      <c r="J154">
        <f>AVERAGEIFS(all_years!J:J,all_years!$Y:$Y, "&gt;="&amp;2006,all_years!$Y:$Y, "&lt;="&amp;2012,all_years!$A:$A,Overview_Moving_Averages!$A154)</f>
        <v>0</v>
      </c>
      <c r="K154">
        <f>AVERAGEIFS(all_years!K:K,all_years!$Y:$Y, "&gt;="&amp;2006,all_years!$Y:$Y, "&lt;="&amp;2012,all_years!$A:$A,Overview_Moving_Averages!$A154)</f>
        <v>0</v>
      </c>
      <c r="L154">
        <f>AVERAGEIFS(all_years!L:L,all_years!$Y:$Y, "&gt;="&amp;2006,all_years!$Y:$Y, "&lt;="&amp;2012,all_years!$A:$A,Overview_Moving_Averages!$A154)</f>
        <v>0</v>
      </c>
      <c r="M154">
        <f>AVERAGEIFS(all_years!M:M,all_years!$Y:$Y, "&gt;="&amp;2006,all_years!$Y:$Y, "&lt;="&amp;2012,all_years!$A:$A,Overview_Moving_Averages!$A154)</f>
        <v>0</v>
      </c>
      <c r="N154">
        <f>AVERAGEIFS(all_years!N:N,all_years!$Y:$Y, "&gt;="&amp;2006,all_years!$Y:$Y, "&lt;="&amp;2012,all_years!$A:$A,Overview_Moving_Averages!$A154)</f>
        <v>0</v>
      </c>
      <c r="O154">
        <f>AVERAGEIFS(all_years!O:O,all_years!$Y:$Y, "&gt;="&amp;2006,all_years!$Y:$Y, "&lt;="&amp;2012,all_years!$A:$A,Overview_Moving_Averages!$A154)</f>
        <v>0</v>
      </c>
      <c r="P154">
        <f>AVERAGEIFS(all_years!P:P,all_years!$Y:$Y, "&gt;="&amp;2006,all_years!$Y:$Y, "&lt;="&amp;2012,all_years!$A:$A,Overview_Moving_Averages!$A154)</f>
        <v>0</v>
      </c>
      <c r="Q154">
        <f>AVERAGEIFS(all_years!Q:Q,all_years!$Y:$Y, "&gt;="&amp;2006,all_years!$Y:$Y, "&lt;="&amp;2012,all_years!$A:$A,Overview_Moving_Averages!$A154)</f>
        <v>7.03</v>
      </c>
      <c r="R154">
        <f>AVERAGEIFS(all_years!R:R,all_years!$Y:$Y, "&gt;="&amp;2006,all_years!$Y:$Y, "&lt;="&amp;2012,all_years!$A:$A,Overview_Moving_Averages!$A154)</f>
        <v>2.7628571428571425</v>
      </c>
      <c r="S154">
        <f>AVERAGEIFS(all_years!S:S,all_years!$Y:$Y, "&gt;="&amp;2006,all_years!$Y:$Y, "&lt;="&amp;2012,all_years!$A:$A,Overview_Moving_Averages!$A154)</f>
        <v>0</v>
      </c>
      <c r="T154">
        <f>AVERAGEIFS(all_years!T:T,all_years!$Y:$Y, "&gt;="&amp;2006,all_years!$Y:$Y, "&lt;="&amp;2012,all_years!$A:$A,Overview_Moving_Averages!$A154)</f>
        <v>0</v>
      </c>
      <c r="U154">
        <f>AVERAGEIFS(all_years!U:U,all_years!$Y:$Y, "&gt;="&amp;2006,all_years!$Y:$Y, "&lt;="&amp;2012,all_years!$A:$A,Overview_Moving_Averages!$A154)</f>
        <v>92.717142857142861</v>
      </c>
      <c r="V154">
        <f>AVERAGEIFS(all_years!V:V,all_years!$Y:$Y, "&gt;="&amp;2006,all_years!$Y:$Y, "&lt;="&amp;2012,all_years!$A:$A,Overview_Moving_Averages!$A154)</f>
        <v>0</v>
      </c>
      <c r="W154">
        <f>AVERAGEIFS(all_years!W:W,all_years!$Y:$Y, "&gt;="&amp;2006,all_years!$Y:$Y, "&lt;="&amp;2012,all_years!$A:$A,Overview_Moving_Averages!$A154)</f>
        <v>12</v>
      </c>
      <c r="X154">
        <f>AVERAGEIFS(all_years!X:X,all_years!$Y:$Y, "&gt;="&amp;2006,all_years!$Y:$Y, "&lt;="&amp;2012,all_years!$A:$A,Overview_Moving_Averages!$A154)</f>
        <v>25.23</v>
      </c>
      <c r="Y154">
        <v>2012</v>
      </c>
    </row>
    <row r="155" spans="1:25" x14ac:dyDescent="0.3">
      <c r="A155" s="1" t="s">
        <v>177</v>
      </c>
      <c r="B155">
        <f>AVERAGEIFS(all_years!B:B,all_years!$Y:$Y, "&gt;="&amp;2006,all_years!$Y:$Y, "&lt;="&amp;2012,all_years!$A:$A,Overview_Moving_Averages!$A155)</f>
        <v>152</v>
      </c>
      <c r="C155">
        <f>AVERAGEIFS(all_years!C:C,all_years!$Y:$Y, "&gt;="&amp;2006,all_years!$Y:$Y, "&lt;="&amp;2012,all_years!$A:$A,Overview_Moving_Averages!$A155)</f>
        <v>191.73857142857142</v>
      </c>
      <c r="D155">
        <f>AVERAGEIFS(all_years!D:D,all_years!$Y:$Y, "&gt;="&amp;2006,all_years!$Y:$Y, "&lt;="&amp;2012,all_years!$A:$A,Overview_Moving_Averages!$A155)</f>
        <v>449.86714285714282</v>
      </c>
      <c r="E155">
        <f>AVERAGEIFS(all_years!E:E,all_years!$Y:$Y, "&gt;="&amp;2006,all_years!$Y:$Y, "&lt;="&amp;2012,all_years!$A:$A,Overview_Moving_Averages!$A155)</f>
        <v>0</v>
      </c>
      <c r="F155">
        <f>AVERAGEIFS(all_years!F:F,all_years!$Y:$Y, "&gt;="&amp;2006,all_years!$Y:$Y, "&lt;="&amp;2012,all_years!$A:$A,Overview_Moving_Averages!$A155)</f>
        <v>0</v>
      </c>
      <c r="G155">
        <f>AVERAGEIFS(all_years!G:G,all_years!$Y:$Y, "&gt;="&amp;2006,all_years!$Y:$Y, "&lt;="&amp;2012,all_years!$A:$A,Overview_Moving_Averages!$A155)</f>
        <v>0</v>
      </c>
      <c r="H155">
        <f>AVERAGEIFS(all_years!H:H,all_years!$Y:$Y, "&gt;="&amp;2006,all_years!$Y:$Y, "&lt;="&amp;2012,all_years!$A:$A,Overview_Moving_Averages!$A155)</f>
        <v>0</v>
      </c>
      <c r="I155">
        <f>AVERAGEIFS(all_years!I:I,all_years!$Y:$Y, "&gt;="&amp;2006,all_years!$Y:$Y, "&lt;="&amp;2012,all_years!$A:$A,Overview_Moving_Averages!$A155)</f>
        <v>28.501428571428569</v>
      </c>
      <c r="J155">
        <f>AVERAGEIFS(all_years!J:J,all_years!$Y:$Y, "&gt;="&amp;2006,all_years!$Y:$Y, "&lt;="&amp;2012,all_years!$A:$A,Overview_Moving_Averages!$A155)</f>
        <v>400.53285714285715</v>
      </c>
      <c r="K155">
        <f>AVERAGEIFS(all_years!K:K,all_years!$Y:$Y, "&gt;="&amp;2006,all_years!$Y:$Y, "&lt;="&amp;2012,all_years!$A:$A,Overview_Moving_Averages!$A155)</f>
        <v>0</v>
      </c>
      <c r="L155">
        <f>AVERAGEIFS(all_years!L:L,all_years!$Y:$Y, "&gt;="&amp;2006,all_years!$Y:$Y, "&lt;="&amp;2012,all_years!$A:$A,Overview_Moving_Averages!$A155)</f>
        <v>0</v>
      </c>
      <c r="M155">
        <f>AVERAGEIFS(all_years!M:M,all_years!$Y:$Y, "&gt;="&amp;2006,all_years!$Y:$Y, "&lt;="&amp;2012,all_years!$A:$A,Overview_Moving_Averages!$A155)</f>
        <v>0</v>
      </c>
      <c r="N155">
        <f>AVERAGEIFS(all_years!N:N,all_years!$Y:$Y, "&gt;="&amp;2006,all_years!$Y:$Y, "&lt;="&amp;2012,all_years!$A:$A,Overview_Moving_Averages!$A155)</f>
        <v>0</v>
      </c>
      <c r="O155">
        <f>AVERAGEIFS(all_years!O:O,all_years!$Y:$Y, "&gt;="&amp;2006,all_years!$Y:$Y, "&lt;="&amp;2012,all_years!$A:$A,Overview_Moving_Averages!$A155)</f>
        <v>0</v>
      </c>
      <c r="P155">
        <f>AVERAGEIFS(all_years!P:P,all_years!$Y:$Y, "&gt;="&amp;2006,all_years!$Y:$Y, "&lt;="&amp;2012,all_years!$A:$A,Overview_Moving_Averages!$A155)</f>
        <v>0</v>
      </c>
      <c r="Q155">
        <f>AVERAGEIFS(all_years!Q:Q,all_years!$Y:$Y, "&gt;="&amp;2006,all_years!$Y:$Y, "&lt;="&amp;2012,all_years!$A:$A,Overview_Moving_Averages!$A155)</f>
        <v>0</v>
      </c>
      <c r="R155">
        <f>AVERAGEIFS(all_years!R:R,all_years!$Y:$Y, "&gt;="&amp;2006,all_years!$Y:$Y, "&lt;="&amp;2012,all_years!$A:$A,Overview_Moving_Averages!$A155)</f>
        <v>0</v>
      </c>
      <c r="S155">
        <f>AVERAGEIFS(all_years!S:S,all_years!$Y:$Y, "&gt;="&amp;2006,all_years!$Y:$Y, "&lt;="&amp;2012,all_years!$A:$A,Overview_Moving_Averages!$A155)</f>
        <v>1754.5714285714287</v>
      </c>
      <c r="T155">
        <f>AVERAGEIFS(all_years!T:T,all_years!$Y:$Y, "&gt;="&amp;2006,all_years!$Y:$Y, "&lt;="&amp;2012,all_years!$A:$A,Overview_Moving_Averages!$A155)</f>
        <v>33.578571428571429</v>
      </c>
      <c r="U155">
        <f>AVERAGEIFS(all_years!U:U,all_years!$Y:$Y, "&gt;="&amp;2006,all_years!$Y:$Y, "&lt;="&amp;2012,all_years!$A:$A,Overview_Moving_Averages!$A155)</f>
        <v>0</v>
      </c>
      <c r="V155">
        <f>AVERAGEIFS(all_years!V:V,all_years!$Y:$Y, "&gt;="&amp;2006,all_years!$Y:$Y, "&lt;="&amp;2012,all_years!$A:$A,Overview_Moving_Averages!$A155)</f>
        <v>0</v>
      </c>
      <c r="W155">
        <f>AVERAGEIFS(all_years!W:W,all_years!$Y:$Y, "&gt;="&amp;2006,all_years!$Y:$Y, "&lt;="&amp;2012,all_years!$A:$A,Overview_Moving_Averages!$A155)</f>
        <v>0</v>
      </c>
      <c r="X155">
        <f>AVERAGEIFS(all_years!X:X,all_years!$Y:$Y, "&gt;="&amp;2006,all_years!$Y:$Y, "&lt;="&amp;2012,all_years!$A:$A,Overview_Moving_Averages!$A155)</f>
        <v>0.14428571428571429</v>
      </c>
      <c r="Y155">
        <v>2012</v>
      </c>
    </row>
    <row r="156" spans="1:25" x14ac:dyDescent="0.3">
      <c r="A156" s="1" t="s">
        <v>178</v>
      </c>
      <c r="B156">
        <f>AVERAGEIFS(all_years!B:B,all_years!$Y:$Y, "&gt;="&amp;2006,all_years!$Y:$Y, "&lt;="&amp;2012,all_years!$A:$A,Overview_Moving_Averages!$A156)</f>
        <v>0</v>
      </c>
      <c r="C156">
        <f>AVERAGEIFS(all_years!C:C,all_years!$Y:$Y, "&gt;="&amp;2006,all_years!$Y:$Y, "&lt;="&amp;2012,all_years!$A:$A,Overview_Moving_Averages!$A156)</f>
        <v>0.1357142857142857</v>
      </c>
      <c r="D156">
        <f>AVERAGEIFS(all_years!D:D,all_years!$Y:$Y, "&gt;="&amp;2006,all_years!$Y:$Y, "&lt;="&amp;2012,all_years!$A:$A,Overview_Moving_Averages!$A156)</f>
        <v>1.4285714285714286E-3</v>
      </c>
      <c r="E156">
        <f>AVERAGEIFS(all_years!E:E,all_years!$Y:$Y, "&gt;="&amp;2006,all_years!$Y:$Y, "&lt;="&amp;2012,all_years!$A:$A,Overview_Moving_Averages!$A156)</f>
        <v>0</v>
      </c>
      <c r="F156">
        <f>AVERAGEIFS(all_years!F:F,all_years!$Y:$Y, "&gt;="&amp;2006,all_years!$Y:$Y, "&lt;="&amp;2012,all_years!$A:$A,Overview_Moving_Averages!$A156)</f>
        <v>0</v>
      </c>
      <c r="G156">
        <f>AVERAGEIFS(all_years!G:G,all_years!$Y:$Y, "&gt;="&amp;2006,all_years!$Y:$Y, "&lt;="&amp;2012,all_years!$A:$A,Overview_Moving_Averages!$A156)</f>
        <v>0</v>
      </c>
      <c r="H156">
        <f>AVERAGEIFS(all_years!H:H,all_years!$Y:$Y, "&gt;="&amp;2006,all_years!$Y:$Y, "&lt;="&amp;2012,all_years!$A:$A,Overview_Moving_Averages!$A156)</f>
        <v>0</v>
      </c>
      <c r="I156">
        <f>AVERAGEIFS(all_years!I:I,all_years!$Y:$Y, "&gt;="&amp;2006,all_years!$Y:$Y, "&lt;="&amp;2012,all_years!$A:$A,Overview_Moving_Averages!$A156)</f>
        <v>0</v>
      </c>
      <c r="J156">
        <f>AVERAGEIFS(all_years!J:J,all_years!$Y:$Y, "&gt;="&amp;2006,all_years!$Y:$Y, "&lt;="&amp;2012,all_years!$A:$A,Overview_Moving_Averages!$A156)</f>
        <v>2.5571428571428569</v>
      </c>
      <c r="K156">
        <f>AVERAGEIFS(all_years!K:K,all_years!$Y:$Y, "&gt;="&amp;2006,all_years!$Y:$Y, "&lt;="&amp;2012,all_years!$A:$A,Overview_Moving_Averages!$A156)</f>
        <v>0</v>
      </c>
      <c r="L156">
        <f>AVERAGEIFS(all_years!L:L,all_years!$Y:$Y, "&gt;="&amp;2006,all_years!$Y:$Y, "&lt;="&amp;2012,all_years!$A:$A,Overview_Moving_Averages!$A156)</f>
        <v>0.7142857142857143</v>
      </c>
      <c r="M156">
        <f>AVERAGEIFS(all_years!M:M,all_years!$Y:$Y, "&gt;="&amp;2006,all_years!$Y:$Y, "&lt;="&amp;2012,all_years!$A:$A,Overview_Moving_Averages!$A156)</f>
        <v>0</v>
      </c>
      <c r="N156">
        <f>AVERAGEIFS(all_years!N:N,all_years!$Y:$Y, "&gt;="&amp;2006,all_years!$Y:$Y, "&lt;="&amp;2012,all_years!$A:$A,Overview_Moving_Averages!$A156)</f>
        <v>0</v>
      </c>
      <c r="O156">
        <f>AVERAGEIFS(all_years!O:O,all_years!$Y:$Y, "&gt;="&amp;2006,all_years!$Y:$Y, "&lt;="&amp;2012,all_years!$A:$A,Overview_Moving_Averages!$A156)</f>
        <v>1.7142857142857142</v>
      </c>
      <c r="P156">
        <f>AVERAGEIFS(all_years!P:P,all_years!$Y:$Y, "&gt;="&amp;2006,all_years!$Y:$Y, "&lt;="&amp;2012,all_years!$A:$A,Overview_Moving_Averages!$A156)</f>
        <v>0</v>
      </c>
      <c r="Q156">
        <f>AVERAGEIFS(all_years!Q:Q,all_years!$Y:$Y, "&gt;="&amp;2006,all_years!$Y:$Y, "&lt;="&amp;2012,all_years!$A:$A,Overview_Moving_Averages!$A156)</f>
        <v>0</v>
      </c>
      <c r="R156">
        <f>AVERAGEIFS(all_years!R:R,all_years!$Y:$Y, "&gt;="&amp;2006,all_years!$Y:$Y, "&lt;="&amp;2012,all_years!$A:$A,Overview_Moving_Averages!$A156)</f>
        <v>0</v>
      </c>
      <c r="S156">
        <f>AVERAGEIFS(all_years!S:S,all_years!$Y:$Y, "&gt;="&amp;2006,all_years!$Y:$Y, "&lt;="&amp;2012,all_years!$A:$A,Overview_Moving_Averages!$A156)</f>
        <v>0</v>
      </c>
      <c r="T156">
        <f>AVERAGEIFS(all_years!T:T,all_years!$Y:$Y, "&gt;="&amp;2006,all_years!$Y:$Y, "&lt;="&amp;2012,all_years!$A:$A,Overview_Moving_Averages!$A156)</f>
        <v>6265.3642857142859</v>
      </c>
      <c r="U156">
        <f>AVERAGEIFS(all_years!U:U,all_years!$Y:$Y, "&gt;="&amp;2006,all_years!$Y:$Y, "&lt;="&amp;2012,all_years!$A:$A,Overview_Moving_Averages!$A156)</f>
        <v>0</v>
      </c>
      <c r="V156">
        <f>AVERAGEIFS(all_years!V:V,all_years!$Y:$Y, "&gt;="&amp;2006,all_years!$Y:$Y, "&lt;="&amp;2012,all_years!$A:$A,Overview_Moving_Averages!$A156)</f>
        <v>0</v>
      </c>
      <c r="W156">
        <f>AVERAGEIFS(all_years!W:W,all_years!$Y:$Y, "&gt;="&amp;2006,all_years!$Y:$Y, "&lt;="&amp;2012,all_years!$A:$A,Overview_Moving_Averages!$A156)</f>
        <v>0</v>
      </c>
      <c r="X156">
        <f>AVERAGEIFS(all_years!X:X,all_years!$Y:$Y, "&gt;="&amp;2006,all_years!$Y:$Y, "&lt;="&amp;2012,all_years!$A:$A,Overview_Moving_Averages!$A156)</f>
        <v>0</v>
      </c>
      <c r="Y156">
        <v>2012</v>
      </c>
    </row>
    <row r="157" spans="1:25" x14ac:dyDescent="0.3">
      <c r="A157" s="1" t="s">
        <v>179</v>
      </c>
      <c r="B157">
        <f>AVERAGEIFS(all_years!B:B,all_years!$Y:$Y, "&gt;="&amp;2006,all_years!$Y:$Y, "&lt;="&amp;2012,all_years!$A:$A,Overview_Moving_Averages!$A157)</f>
        <v>8.5714285714285715E-2</v>
      </c>
      <c r="C157">
        <f>AVERAGEIFS(all_years!C:C,all_years!$Y:$Y, "&gt;="&amp;2006,all_years!$Y:$Y, "&lt;="&amp;2012,all_years!$A:$A,Overview_Moving_Averages!$A157)</f>
        <v>2.7014285714285715</v>
      </c>
      <c r="D157">
        <f>AVERAGEIFS(all_years!D:D,all_years!$Y:$Y, "&gt;="&amp;2006,all_years!$Y:$Y, "&lt;="&amp;2012,all_years!$A:$A,Overview_Moving_Averages!$A157)</f>
        <v>68.432857142857145</v>
      </c>
      <c r="E157">
        <f>AVERAGEIFS(all_years!E:E,all_years!$Y:$Y, "&gt;="&amp;2006,all_years!$Y:$Y, "&lt;="&amp;2012,all_years!$A:$A,Overview_Moving_Averages!$A157)</f>
        <v>0</v>
      </c>
      <c r="F157">
        <f>AVERAGEIFS(all_years!F:F,all_years!$Y:$Y, "&gt;="&amp;2006,all_years!$Y:$Y, "&lt;="&amp;2012,all_years!$A:$A,Overview_Moving_Averages!$A157)</f>
        <v>35.957142857142863</v>
      </c>
      <c r="G157">
        <f>AVERAGEIFS(all_years!G:G,all_years!$Y:$Y, "&gt;="&amp;2006,all_years!$Y:$Y, "&lt;="&amp;2012,all_years!$A:$A,Overview_Moving_Averages!$A157)</f>
        <v>0</v>
      </c>
      <c r="H157">
        <f>AVERAGEIFS(all_years!H:H,all_years!$Y:$Y, "&gt;="&amp;2006,all_years!$Y:$Y, "&lt;="&amp;2012,all_years!$A:$A,Overview_Moving_Averages!$A157)</f>
        <v>327.14285714285717</v>
      </c>
      <c r="I157">
        <f>AVERAGEIFS(all_years!I:I,all_years!$Y:$Y, "&gt;="&amp;2006,all_years!$Y:$Y, "&lt;="&amp;2012,all_years!$A:$A,Overview_Moving_Averages!$A157)</f>
        <v>255.56142857142854</v>
      </c>
      <c r="J157">
        <f>AVERAGEIFS(all_years!J:J,all_years!$Y:$Y, "&gt;="&amp;2006,all_years!$Y:$Y, "&lt;="&amp;2012,all_years!$A:$A,Overview_Moving_Averages!$A157)</f>
        <v>175.09142857142859</v>
      </c>
      <c r="K157">
        <f>AVERAGEIFS(all_years!K:K,all_years!$Y:$Y, "&gt;="&amp;2006,all_years!$Y:$Y, "&lt;="&amp;2012,all_years!$A:$A,Overview_Moving_Averages!$A157)</f>
        <v>0</v>
      </c>
      <c r="L157">
        <f>AVERAGEIFS(all_years!L:L,all_years!$Y:$Y, "&gt;="&amp;2006,all_years!$Y:$Y, "&lt;="&amp;2012,all_years!$A:$A,Overview_Moving_Averages!$A157)</f>
        <v>13.857142857142858</v>
      </c>
      <c r="M157">
        <f>AVERAGEIFS(all_years!M:M,all_years!$Y:$Y, "&gt;="&amp;2006,all_years!$Y:$Y, "&lt;="&amp;2012,all_years!$A:$A,Overview_Moving_Averages!$A157)</f>
        <v>6.0585714285714278</v>
      </c>
      <c r="N157">
        <f>AVERAGEIFS(all_years!N:N,all_years!$Y:$Y, "&gt;="&amp;2006,all_years!$Y:$Y, "&lt;="&amp;2012,all_years!$A:$A,Overview_Moving_Averages!$A157)</f>
        <v>0</v>
      </c>
      <c r="O157">
        <f>AVERAGEIFS(all_years!O:O,all_years!$Y:$Y, "&gt;="&amp;2006,all_years!$Y:$Y, "&lt;="&amp;2012,all_years!$A:$A,Overview_Moving_Averages!$A157)</f>
        <v>0</v>
      </c>
      <c r="P157">
        <f>AVERAGEIFS(all_years!P:P,all_years!$Y:$Y, "&gt;="&amp;2006,all_years!$Y:$Y, "&lt;="&amp;2012,all_years!$A:$A,Overview_Moving_Averages!$A157)</f>
        <v>0</v>
      </c>
      <c r="Q157">
        <f>AVERAGEIFS(all_years!Q:Q,all_years!$Y:$Y, "&gt;="&amp;2006,all_years!$Y:$Y, "&lt;="&amp;2012,all_years!$A:$A,Overview_Moving_Averages!$A157)</f>
        <v>0</v>
      </c>
      <c r="R157">
        <f>AVERAGEIFS(all_years!R:R,all_years!$Y:$Y, "&gt;="&amp;2006,all_years!$Y:$Y, "&lt;="&amp;2012,all_years!$A:$A,Overview_Moving_Averages!$A157)</f>
        <v>0</v>
      </c>
      <c r="S157">
        <f>AVERAGEIFS(all_years!S:S,all_years!$Y:$Y, "&gt;="&amp;2006,all_years!$Y:$Y, "&lt;="&amp;2012,all_years!$A:$A,Overview_Moving_Averages!$A157)</f>
        <v>0</v>
      </c>
      <c r="T157">
        <f>AVERAGEIFS(all_years!T:T,all_years!$Y:$Y, "&gt;="&amp;2006,all_years!$Y:$Y, "&lt;="&amp;2012,all_years!$A:$A,Overview_Moving_Averages!$A157)</f>
        <v>3101.2414285714285</v>
      </c>
      <c r="U157">
        <f>AVERAGEIFS(all_years!U:U,all_years!$Y:$Y, "&gt;="&amp;2006,all_years!$Y:$Y, "&lt;="&amp;2012,all_years!$A:$A,Overview_Moving_Averages!$A157)</f>
        <v>0</v>
      </c>
      <c r="V157">
        <f>AVERAGEIFS(all_years!V:V,all_years!$Y:$Y, "&gt;="&amp;2006,all_years!$Y:$Y, "&lt;="&amp;2012,all_years!$A:$A,Overview_Moving_Averages!$A157)</f>
        <v>2.4285714285714289E-2</v>
      </c>
      <c r="W157">
        <f>AVERAGEIFS(all_years!W:W,all_years!$Y:$Y, "&gt;="&amp;2006,all_years!$Y:$Y, "&lt;="&amp;2012,all_years!$A:$A,Overview_Moving_Averages!$A157)</f>
        <v>2.8571428571428572</v>
      </c>
      <c r="X157">
        <f>AVERAGEIFS(all_years!X:X,all_years!$Y:$Y, "&gt;="&amp;2006,all_years!$Y:$Y, "&lt;="&amp;2012,all_years!$A:$A,Overview_Moving_Averages!$A157)</f>
        <v>1.342857142857143</v>
      </c>
      <c r="Y157">
        <v>2012</v>
      </c>
    </row>
    <row r="158" spans="1:25" x14ac:dyDescent="0.3">
      <c r="A158" s="1" t="s">
        <v>180</v>
      </c>
      <c r="B158">
        <f>AVERAGEIFS(all_years!B:B,all_years!$Y:$Y, "&gt;="&amp;2006,all_years!$Y:$Y, "&lt;="&amp;2012,all_years!$A:$A,Overview_Moving_Averages!$A158)</f>
        <v>0</v>
      </c>
      <c r="C158">
        <f>AVERAGEIFS(all_years!C:C,all_years!$Y:$Y, "&gt;="&amp;2006,all_years!$Y:$Y, "&lt;="&amp;2012,all_years!$A:$A,Overview_Moving_Averages!$A158)</f>
        <v>0</v>
      </c>
      <c r="D158">
        <f>AVERAGEIFS(all_years!D:D,all_years!$Y:$Y, "&gt;="&amp;2006,all_years!$Y:$Y, "&lt;="&amp;2012,all_years!$A:$A,Overview_Moving_Averages!$A158)</f>
        <v>0</v>
      </c>
      <c r="E158">
        <f>AVERAGEIFS(all_years!E:E,all_years!$Y:$Y, "&gt;="&amp;2006,all_years!$Y:$Y, "&lt;="&amp;2012,all_years!$A:$A,Overview_Moving_Averages!$A158)</f>
        <v>0</v>
      </c>
      <c r="F158">
        <f>AVERAGEIFS(all_years!F:F,all_years!$Y:$Y, "&gt;="&amp;2006,all_years!$Y:$Y, "&lt;="&amp;2012,all_years!$A:$A,Overview_Moving_Averages!$A158)</f>
        <v>0</v>
      </c>
      <c r="G158">
        <f>AVERAGEIFS(all_years!G:G,all_years!$Y:$Y, "&gt;="&amp;2006,all_years!$Y:$Y, "&lt;="&amp;2012,all_years!$A:$A,Overview_Moving_Averages!$A158)</f>
        <v>0</v>
      </c>
      <c r="H158">
        <f>AVERAGEIFS(all_years!H:H,all_years!$Y:$Y, "&gt;="&amp;2006,all_years!$Y:$Y, "&lt;="&amp;2012,all_years!$A:$A,Overview_Moving_Averages!$A158)</f>
        <v>0</v>
      </c>
      <c r="I158">
        <f>AVERAGEIFS(all_years!I:I,all_years!$Y:$Y, "&gt;="&amp;2006,all_years!$Y:$Y, "&lt;="&amp;2012,all_years!$A:$A,Overview_Moving_Averages!$A158)</f>
        <v>0</v>
      </c>
      <c r="J158">
        <f>AVERAGEIFS(all_years!J:J,all_years!$Y:$Y, "&gt;="&amp;2006,all_years!$Y:$Y, "&lt;="&amp;2012,all_years!$A:$A,Overview_Moving_Averages!$A158)</f>
        <v>0.19999999999999998</v>
      </c>
      <c r="K158">
        <f>AVERAGEIFS(all_years!K:K,all_years!$Y:$Y, "&gt;="&amp;2006,all_years!$Y:$Y, "&lt;="&amp;2012,all_years!$A:$A,Overview_Moving_Averages!$A158)</f>
        <v>0</v>
      </c>
      <c r="L158">
        <f>AVERAGEIFS(all_years!L:L,all_years!$Y:$Y, "&gt;="&amp;2006,all_years!$Y:$Y, "&lt;="&amp;2012,all_years!$A:$A,Overview_Moving_Averages!$A158)</f>
        <v>0</v>
      </c>
      <c r="M158">
        <f>AVERAGEIFS(all_years!M:M,all_years!$Y:$Y, "&gt;="&amp;2006,all_years!$Y:$Y, "&lt;="&amp;2012,all_years!$A:$A,Overview_Moving_Averages!$A158)</f>
        <v>0</v>
      </c>
      <c r="N158">
        <f>AVERAGEIFS(all_years!N:N,all_years!$Y:$Y, "&gt;="&amp;2006,all_years!$Y:$Y, "&lt;="&amp;2012,all_years!$A:$A,Overview_Moving_Averages!$A158)</f>
        <v>0</v>
      </c>
      <c r="O158">
        <f>AVERAGEIFS(all_years!O:O,all_years!$Y:$Y, "&gt;="&amp;2006,all_years!$Y:$Y, "&lt;="&amp;2012,all_years!$A:$A,Overview_Moving_Averages!$A158)</f>
        <v>904.57142857142856</v>
      </c>
      <c r="P158">
        <f>AVERAGEIFS(all_years!P:P,all_years!$Y:$Y, "&gt;="&amp;2006,all_years!$Y:$Y, "&lt;="&amp;2012,all_years!$A:$A,Overview_Moving_Averages!$A158)</f>
        <v>0</v>
      </c>
      <c r="Q158">
        <f>AVERAGEIFS(all_years!Q:Q,all_years!$Y:$Y, "&gt;="&amp;2006,all_years!$Y:$Y, "&lt;="&amp;2012,all_years!$A:$A,Overview_Moving_Averages!$A158)</f>
        <v>0</v>
      </c>
      <c r="R158">
        <f>AVERAGEIFS(all_years!R:R,all_years!$Y:$Y, "&gt;="&amp;2006,all_years!$Y:$Y, "&lt;="&amp;2012,all_years!$A:$A,Overview_Moving_Averages!$A158)</f>
        <v>0</v>
      </c>
      <c r="S158">
        <f>AVERAGEIFS(all_years!S:S,all_years!$Y:$Y, "&gt;="&amp;2006,all_years!$Y:$Y, "&lt;="&amp;2012,all_years!$A:$A,Overview_Moving_Averages!$A158)</f>
        <v>0</v>
      </c>
      <c r="T158">
        <f>AVERAGEIFS(all_years!T:T,all_years!$Y:$Y, "&gt;="&amp;2006,all_years!$Y:$Y, "&lt;="&amp;2012,all_years!$A:$A,Overview_Moving_Averages!$A158)</f>
        <v>138.29714285714286</v>
      </c>
      <c r="U158">
        <f>AVERAGEIFS(all_years!U:U,all_years!$Y:$Y, "&gt;="&amp;2006,all_years!$Y:$Y, "&lt;="&amp;2012,all_years!$A:$A,Overview_Moving_Averages!$A158)</f>
        <v>0</v>
      </c>
      <c r="V158">
        <f>AVERAGEIFS(all_years!V:V,all_years!$Y:$Y, "&gt;="&amp;2006,all_years!$Y:$Y, "&lt;="&amp;2012,all_years!$A:$A,Overview_Moving_Averages!$A158)</f>
        <v>0</v>
      </c>
      <c r="W158">
        <f>AVERAGEIFS(all_years!W:W,all_years!$Y:$Y, "&gt;="&amp;2006,all_years!$Y:$Y, "&lt;="&amp;2012,all_years!$A:$A,Overview_Moving_Averages!$A158)</f>
        <v>0</v>
      </c>
      <c r="X158">
        <f>AVERAGEIFS(all_years!X:X,all_years!$Y:$Y, "&gt;="&amp;2006,all_years!$Y:$Y, "&lt;="&amp;2012,all_years!$A:$A,Overview_Moving_Averages!$A158)</f>
        <v>0</v>
      </c>
      <c r="Y158">
        <v>2012</v>
      </c>
    </row>
    <row r="159" spans="1:25" x14ac:dyDescent="0.3">
      <c r="A159" s="1" t="s">
        <v>181</v>
      </c>
      <c r="B159">
        <f>AVERAGEIFS(all_years!B:B,all_years!$Y:$Y, "&gt;="&amp;2006,all_years!$Y:$Y, "&lt;="&amp;2012,all_years!$A:$A,Overview_Moving_Averages!$A159)</f>
        <v>0</v>
      </c>
      <c r="C159">
        <f>AVERAGEIFS(all_years!C:C,all_years!$Y:$Y, "&gt;="&amp;2006,all_years!$Y:$Y, "&lt;="&amp;2012,all_years!$A:$A,Overview_Moving_Averages!$A159)</f>
        <v>11305.354285714286</v>
      </c>
      <c r="D159">
        <f>AVERAGEIFS(all_years!D:D,all_years!$Y:$Y, "&gt;="&amp;2006,all_years!$Y:$Y, "&lt;="&amp;2012,all_years!$A:$A,Overview_Moving_Averages!$A159)</f>
        <v>17997.812857142857</v>
      </c>
      <c r="E159">
        <f>AVERAGEIFS(all_years!E:E,all_years!$Y:$Y, "&gt;="&amp;2006,all_years!$Y:$Y, "&lt;="&amp;2012,all_years!$A:$A,Overview_Moving_Averages!$A159)</f>
        <v>0</v>
      </c>
      <c r="F159">
        <f>AVERAGEIFS(all_years!F:F,all_years!$Y:$Y, "&gt;="&amp;2006,all_years!$Y:$Y, "&lt;="&amp;2012,all_years!$A:$A,Overview_Moving_Averages!$A159)</f>
        <v>18044.240000000002</v>
      </c>
      <c r="G159">
        <f>AVERAGEIFS(all_years!G:G,all_years!$Y:$Y, "&gt;="&amp;2006,all_years!$Y:$Y, "&lt;="&amp;2012,all_years!$A:$A,Overview_Moving_Averages!$A159)</f>
        <v>0</v>
      </c>
      <c r="H159">
        <f>AVERAGEIFS(all_years!H:H,all_years!$Y:$Y, "&gt;="&amp;2006,all_years!$Y:$Y, "&lt;="&amp;2012,all_years!$A:$A,Overview_Moving_Averages!$A159)</f>
        <v>32610.571428571428</v>
      </c>
      <c r="I159">
        <f>AVERAGEIFS(all_years!I:I,all_years!$Y:$Y, "&gt;="&amp;2006,all_years!$Y:$Y, "&lt;="&amp;2012,all_years!$A:$A,Overview_Moving_Averages!$A159)</f>
        <v>5644.8442857142854</v>
      </c>
      <c r="J159">
        <f>AVERAGEIFS(all_years!J:J,all_years!$Y:$Y, "&gt;="&amp;2006,all_years!$Y:$Y, "&lt;="&amp;2012,all_years!$A:$A,Overview_Moving_Averages!$A159)</f>
        <v>26596.317142857144</v>
      </c>
      <c r="K159">
        <f>AVERAGEIFS(all_years!K:K,all_years!$Y:$Y, "&gt;="&amp;2006,all_years!$Y:$Y, "&lt;="&amp;2012,all_years!$A:$A,Overview_Moving_Averages!$A159)</f>
        <v>0</v>
      </c>
      <c r="L159">
        <f>AVERAGEIFS(all_years!L:L,all_years!$Y:$Y, "&gt;="&amp;2006,all_years!$Y:$Y, "&lt;="&amp;2012,all_years!$A:$A,Overview_Moving_Averages!$A159)</f>
        <v>679.42857142857144</v>
      </c>
      <c r="M159">
        <f>AVERAGEIFS(all_years!M:M,all_years!$Y:$Y, "&gt;="&amp;2006,all_years!$Y:$Y, "&lt;="&amp;2012,all_years!$A:$A,Overview_Moving_Averages!$A159)</f>
        <v>5529.5528571428576</v>
      </c>
      <c r="N159">
        <f>AVERAGEIFS(all_years!N:N,all_years!$Y:$Y, "&gt;="&amp;2006,all_years!$Y:$Y, "&lt;="&amp;2012,all_years!$A:$A,Overview_Moving_Averages!$A159)</f>
        <v>0</v>
      </c>
      <c r="O159">
        <f>AVERAGEIFS(all_years!O:O,all_years!$Y:$Y, "&gt;="&amp;2006,all_years!$Y:$Y, "&lt;="&amp;2012,all_years!$A:$A,Overview_Moving_Averages!$A159)</f>
        <v>52339.214285714283</v>
      </c>
      <c r="P159">
        <f>AVERAGEIFS(all_years!P:P,all_years!$Y:$Y, "&gt;="&amp;2006,all_years!$Y:$Y, "&lt;="&amp;2012,all_years!$A:$A,Overview_Moving_Averages!$A159)</f>
        <v>0</v>
      </c>
      <c r="Q159">
        <f>AVERAGEIFS(all_years!Q:Q,all_years!$Y:$Y, "&gt;="&amp;2006,all_years!$Y:$Y, "&lt;="&amp;2012,all_years!$A:$A,Overview_Moving_Averages!$A159)</f>
        <v>662.28571428571433</v>
      </c>
      <c r="R159">
        <f>AVERAGEIFS(all_years!R:R,all_years!$Y:$Y, "&gt;="&amp;2006,all_years!$Y:$Y, "&lt;="&amp;2012,all_years!$A:$A,Overview_Moving_Averages!$A159)</f>
        <v>0</v>
      </c>
      <c r="S159">
        <f>AVERAGEIFS(all_years!S:S,all_years!$Y:$Y, "&gt;="&amp;2006,all_years!$Y:$Y, "&lt;="&amp;2012,all_years!$A:$A,Overview_Moving_Averages!$A159)</f>
        <v>27465.857142857141</v>
      </c>
      <c r="T159">
        <f>AVERAGEIFS(all_years!T:T,all_years!$Y:$Y, "&gt;="&amp;2006,all_years!$Y:$Y, "&lt;="&amp;2012,all_years!$A:$A,Overview_Moving_Averages!$A159)</f>
        <v>156883.88857142857</v>
      </c>
      <c r="U159">
        <f>AVERAGEIFS(all_years!U:U,all_years!$Y:$Y, "&gt;="&amp;2006,all_years!$Y:$Y, "&lt;="&amp;2012,all_years!$A:$A,Overview_Moving_Averages!$A159)</f>
        <v>1202.2714285714285</v>
      </c>
      <c r="V159">
        <f>AVERAGEIFS(all_years!V:V,all_years!$Y:$Y, "&gt;="&amp;2006,all_years!$Y:$Y, "&lt;="&amp;2012,all_years!$A:$A,Overview_Moving_Averages!$A159)</f>
        <v>2214.0557142857142</v>
      </c>
      <c r="W159">
        <f>AVERAGEIFS(all_years!W:W,all_years!$Y:$Y, "&gt;="&amp;2006,all_years!$Y:$Y, "&lt;="&amp;2012,all_years!$A:$A,Overview_Moving_Averages!$A159)</f>
        <v>13545.285714285714</v>
      </c>
      <c r="X159">
        <f>AVERAGEIFS(all_years!X:X,all_years!$Y:$Y, "&gt;="&amp;2006,all_years!$Y:$Y, "&lt;="&amp;2012,all_years!$A:$A,Overview_Moving_Averages!$A159)</f>
        <v>105.45714285714284</v>
      </c>
      <c r="Y159">
        <v>2012</v>
      </c>
    </row>
    <row r="160" spans="1:25" x14ac:dyDescent="0.3">
      <c r="A160" s="1" t="s">
        <v>182</v>
      </c>
      <c r="B160">
        <f>AVERAGEIFS(all_years!B:B,all_years!$Y:$Y, "&gt;="&amp;2006,all_years!$Y:$Y, "&lt;="&amp;2012,all_years!$A:$A,Overview_Moving_Averages!$A160)</f>
        <v>171.58571428571432</v>
      </c>
      <c r="C160">
        <f>AVERAGEIFS(all_years!C:C,all_years!$Y:$Y, "&gt;="&amp;2006,all_years!$Y:$Y, "&lt;="&amp;2012,all_years!$A:$A,Overview_Moving_Averages!$A160)</f>
        <v>117.23714285714286</v>
      </c>
      <c r="D160">
        <f>AVERAGEIFS(all_years!D:D,all_years!$Y:$Y, "&gt;="&amp;2006,all_years!$Y:$Y, "&lt;="&amp;2012,all_years!$A:$A,Overview_Moving_Averages!$A160)</f>
        <v>124.79571428571428</v>
      </c>
      <c r="E160">
        <f>AVERAGEIFS(all_years!E:E,all_years!$Y:$Y, "&gt;="&amp;2006,all_years!$Y:$Y, "&lt;="&amp;2012,all_years!$A:$A,Overview_Moving_Averages!$A160)</f>
        <v>0</v>
      </c>
      <c r="F160">
        <f>AVERAGEIFS(all_years!F:F,all_years!$Y:$Y, "&gt;="&amp;2006,all_years!$Y:$Y, "&lt;="&amp;2012,all_years!$A:$A,Overview_Moving_Averages!$A160)</f>
        <v>0</v>
      </c>
      <c r="G160">
        <f>AVERAGEIFS(all_years!G:G,all_years!$Y:$Y, "&gt;="&amp;2006,all_years!$Y:$Y, "&lt;="&amp;2012,all_years!$A:$A,Overview_Moving_Averages!$A160)</f>
        <v>0</v>
      </c>
      <c r="H160">
        <f>AVERAGEIFS(all_years!H:H,all_years!$Y:$Y, "&gt;="&amp;2006,all_years!$Y:$Y, "&lt;="&amp;2012,all_years!$A:$A,Overview_Moving_Averages!$A160)</f>
        <v>0.2857142857142857</v>
      </c>
      <c r="I160">
        <f>AVERAGEIFS(all_years!I:I,all_years!$Y:$Y, "&gt;="&amp;2006,all_years!$Y:$Y, "&lt;="&amp;2012,all_years!$A:$A,Overview_Moving_Averages!$A160)</f>
        <v>6846.6028571428569</v>
      </c>
      <c r="J160">
        <f>AVERAGEIFS(all_years!J:J,all_years!$Y:$Y, "&gt;="&amp;2006,all_years!$Y:$Y, "&lt;="&amp;2012,all_years!$A:$A,Overview_Moving_Averages!$A160)</f>
        <v>10109.557142857142</v>
      </c>
      <c r="K160">
        <f>AVERAGEIFS(all_years!K:K,all_years!$Y:$Y, "&gt;="&amp;2006,all_years!$Y:$Y, "&lt;="&amp;2012,all_years!$A:$A,Overview_Moving_Averages!$A160)</f>
        <v>0</v>
      </c>
      <c r="L160">
        <f>AVERAGEIFS(all_years!L:L,all_years!$Y:$Y, "&gt;="&amp;2006,all_years!$Y:$Y, "&lt;="&amp;2012,all_years!$A:$A,Overview_Moving_Averages!$A160)</f>
        <v>0</v>
      </c>
      <c r="M160">
        <f>AVERAGEIFS(all_years!M:M,all_years!$Y:$Y, "&gt;="&amp;2006,all_years!$Y:$Y, "&lt;="&amp;2012,all_years!$A:$A,Overview_Moving_Averages!$A160)</f>
        <v>0</v>
      </c>
      <c r="N160">
        <f>AVERAGEIFS(all_years!N:N,all_years!$Y:$Y, "&gt;="&amp;2006,all_years!$Y:$Y, "&lt;="&amp;2012,all_years!$A:$A,Overview_Moving_Averages!$A160)</f>
        <v>0</v>
      </c>
      <c r="O160">
        <f>AVERAGEIFS(all_years!O:O,all_years!$Y:$Y, "&gt;="&amp;2006,all_years!$Y:$Y, "&lt;="&amp;2012,all_years!$A:$A,Overview_Moving_Averages!$A160)</f>
        <v>0</v>
      </c>
      <c r="P160">
        <f>AVERAGEIFS(all_years!P:P,all_years!$Y:$Y, "&gt;="&amp;2006,all_years!$Y:$Y, "&lt;="&amp;2012,all_years!$A:$A,Overview_Moving_Averages!$A160)</f>
        <v>0</v>
      </c>
      <c r="Q160">
        <f>AVERAGEIFS(all_years!Q:Q,all_years!$Y:$Y, "&gt;="&amp;2006,all_years!$Y:$Y, "&lt;="&amp;2012,all_years!$A:$A,Overview_Moving_Averages!$A160)</f>
        <v>0</v>
      </c>
      <c r="R160">
        <f>AVERAGEIFS(all_years!R:R,all_years!$Y:$Y, "&gt;="&amp;2006,all_years!$Y:$Y, "&lt;="&amp;2012,all_years!$A:$A,Overview_Moving_Averages!$A160)</f>
        <v>0</v>
      </c>
      <c r="S160">
        <f>AVERAGEIFS(all_years!S:S,all_years!$Y:$Y, "&gt;="&amp;2006,all_years!$Y:$Y, "&lt;="&amp;2012,all_years!$A:$A,Overview_Moving_Averages!$A160)</f>
        <v>828</v>
      </c>
      <c r="T160">
        <f>AVERAGEIFS(all_years!T:T,all_years!$Y:$Y, "&gt;="&amp;2006,all_years!$Y:$Y, "&lt;="&amp;2012,all_years!$A:$A,Overview_Moving_Averages!$A160)</f>
        <v>61.775714285714287</v>
      </c>
      <c r="U160">
        <f>AVERAGEIFS(all_years!U:U,all_years!$Y:$Y, "&gt;="&amp;2006,all_years!$Y:$Y, "&lt;="&amp;2012,all_years!$A:$A,Overview_Moving_Averages!$A160)</f>
        <v>0</v>
      </c>
      <c r="V160">
        <f>AVERAGEIFS(all_years!V:V,all_years!$Y:$Y, "&gt;="&amp;2006,all_years!$Y:$Y, "&lt;="&amp;2012,all_years!$A:$A,Overview_Moving_Averages!$A160)</f>
        <v>0</v>
      </c>
      <c r="W160">
        <f>AVERAGEIFS(all_years!W:W,all_years!$Y:$Y, "&gt;="&amp;2006,all_years!$Y:$Y, "&lt;="&amp;2012,all_years!$A:$A,Overview_Moving_Averages!$A160)</f>
        <v>0</v>
      </c>
      <c r="X160">
        <f>AVERAGEIFS(all_years!X:X,all_years!$Y:$Y, "&gt;="&amp;2006,all_years!$Y:$Y, "&lt;="&amp;2012,all_years!$A:$A,Overview_Moving_Averages!$A160)</f>
        <v>3.7714285714285714</v>
      </c>
      <c r="Y160">
        <v>2012</v>
      </c>
    </row>
    <row r="161" spans="1:25" x14ac:dyDescent="0.3">
      <c r="A161" s="1" t="s">
        <v>183</v>
      </c>
      <c r="B161">
        <f>AVERAGEIFS(all_years!B:B,all_years!$Y:$Y, "&gt;="&amp;2006,all_years!$Y:$Y, "&lt;="&amp;2012,all_years!$A:$A,Overview_Moving_Averages!$A161)</f>
        <v>0</v>
      </c>
      <c r="C161">
        <f>AVERAGEIFS(all_years!C:C,all_years!$Y:$Y, "&gt;="&amp;2006,all_years!$Y:$Y, "&lt;="&amp;2012,all_years!$A:$A,Overview_Moving_Averages!$A161)</f>
        <v>0.14285714285714285</v>
      </c>
      <c r="D161">
        <f>AVERAGEIFS(all_years!D:D,all_years!$Y:$Y, "&gt;="&amp;2006,all_years!$Y:$Y, "&lt;="&amp;2012,all_years!$A:$A,Overview_Moving_Averages!$A161)</f>
        <v>0</v>
      </c>
      <c r="E161">
        <f>AVERAGEIFS(all_years!E:E,all_years!$Y:$Y, "&gt;="&amp;2006,all_years!$Y:$Y, "&lt;="&amp;2012,all_years!$A:$A,Overview_Moving_Averages!$A161)</f>
        <v>0</v>
      </c>
      <c r="F161">
        <f>AVERAGEIFS(all_years!F:F,all_years!$Y:$Y, "&gt;="&amp;2006,all_years!$Y:$Y, "&lt;="&amp;2012,all_years!$A:$A,Overview_Moving_Averages!$A161)</f>
        <v>0</v>
      </c>
      <c r="G161">
        <f>AVERAGEIFS(all_years!G:G,all_years!$Y:$Y, "&gt;="&amp;2006,all_years!$Y:$Y, "&lt;="&amp;2012,all_years!$A:$A,Overview_Moving_Averages!$A161)</f>
        <v>0</v>
      </c>
      <c r="H161">
        <f>AVERAGEIFS(all_years!H:H,all_years!$Y:$Y, "&gt;="&amp;2006,all_years!$Y:$Y, "&lt;="&amp;2012,all_years!$A:$A,Overview_Moving_Averages!$A161)</f>
        <v>0.14285714285714285</v>
      </c>
      <c r="I161">
        <f>AVERAGEIFS(all_years!I:I,all_years!$Y:$Y, "&gt;="&amp;2006,all_years!$Y:$Y, "&lt;="&amp;2012,all_years!$A:$A,Overview_Moving_Averages!$A161)</f>
        <v>2.5357142857142856</v>
      </c>
      <c r="J161">
        <f>AVERAGEIFS(all_years!J:J,all_years!$Y:$Y, "&gt;="&amp;2006,all_years!$Y:$Y, "&lt;="&amp;2012,all_years!$A:$A,Overview_Moving_Averages!$A161)</f>
        <v>265.7714285714286</v>
      </c>
      <c r="K161">
        <f>AVERAGEIFS(all_years!K:K,all_years!$Y:$Y, "&gt;="&amp;2006,all_years!$Y:$Y, "&lt;="&amp;2012,all_years!$A:$A,Overview_Moving_Averages!$A161)</f>
        <v>0</v>
      </c>
      <c r="L161">
        <f>AVERAGEIFS(all_years!L:L,all_years!$Y:$Y, "&gt;="&amp;2006,all_years!$Y:$Y, "&lt;="&amp;2012,all_years!$A:$A,Overview_Moving_Averages!$A161)</f>
        <v>0</v>
      </c>
      <c r="M161">
        <f>AVERAGEIFS(all_years!M:M,all_years!$Y:$Y, "&gt;="&amp;2006,all_years!$Y:$Y, "&lt;="&amp;2012,all_years!$A:$A,Overview_Moving_Averages!$A161)</f>
        <v>113.02285714285713</v>
      </c>
      <c r="N161">
        <f>AVERAGEIFS(all_years!N:N,all_years!$Y:$Y, "&gt;="&amp;2006,all_years!$Y:$Y, "&lt;="&amp;2012,all_years!$A:$A,Overview_Moving_Averages!$A161)</f>
        <v>0</v>
      </c>
      <c r="O161">
        <f>AVERAGEIFS(all_years!O:O,all_years!$Y:$Y, "&gt;="&amp;2006,all_years!$Y:$Y, "&lt;="&amp;2012,all_years!$A:$A,Overview_Moving_Averages!$A161)</f>
        <v>0</v>
      </c>
      <c r="P161">
        <f>AVERAGEIFS(all_years!P:P,all_years!$Y:$Y, "&gt;="&amp;2006,all_years!$Y:$Y, "&lt;="&amp;2012,all_years!$A:$A,Overview_Moving_Averages!$A161)</f>
        <v>0</v>
      </c>
      <c r="Q161">
        <f>AVERAGEIFS(all_years!Q:Q,all_years!$Y:$Y, "&gt;="&amp;2006,all_years!$Y:$Y, "&lt;="&amp;2012,all_years!$A:$A,Overview_Moving_Averages!$A161)</f>
        <v>0</v>
      </c>
      <c r="R161">
        <f>AVERAGEIFS(all_years!R:R,all_years!$Y:$Y, "&gt;="&amp;2006,all_years!$Y:$Y, "&lt;="&amp;2012,all_years!$A:$A,Overview_Moving_Averages!$A161)</f>
        <v>0</v>
      </c>
      <c r="S161">
        <f>AVERAGEIFS(all_years!S:S,all_years!$Y:$Y, "&gt;="&amp;2006,all_years!$Y:$Y, "&lt;="&amp;2012,all_years!$A:$A,Overview_Moving_Averages!$A161)</f>
        <v>0</v>
      </c>
      <c r="T161">
        <f>AVERAGEIFS(all_years!T:T,all_years!$Y:$Y, "&gt;="&amp;2006,all_years!$Y:$Y, "&lt;="&amp;2012,all_years!$A:$A,Overview_Moving_Averages!$A161)</f>
        <v>0.2857142857142857</v>
      </c>
      <c r="U161">
        <f>AVERAGEIFS(all_years!U:U,all_years!$Y:$Y, "&gt;="&amp;2006,all_years!$Y:$Y, "&lt;="&amp;2012,all_years!$A:$A,Overview_Moving_Averages!$A161)</f>
        <v>0</v>
      </c>
      <c r="V161">
        <f>AVERAGEIFS(all_years!V:V,all_years!$Y:$Y, "&gt;="&amp;2006,all_years!$Y:$Y, "&lt;="&amp;2012,all_years!$A:$A,Overview_Moving_Averages!$A161)</f>
        <v>0</v>
      </c>
      <c r="W161">
        <f>AVERAGEIFS(all_years!W:W,all_years!$Y:$Y, "&gt;="&amp;2006,all_years!$Y:$Y, "&lt;="&amp;2012,all_years!$A:$A,Overview_Moving_Averages!$A161)</f>
        <v>0</v>
      </c>
      <c r="X161">
        <f>AVERAGEIFS(all_years!X:X,all_years!$Y:$Y, "&gt;="&amp;2006,all_years!$Y:$Y, "&lt;="&amp;2012,all_years!$A:$A,Overview_Moving_Averages!$A161)</f>
        <v>0</v>
      </c>
      <c r="Y161">
        <v>2012</v>
      </c>
    </row>
    <row r="162" spans="1:25" x14ac:dyDescent="0.3">
      <c r="A162" s="1" t="s">
        <v>184</v>
      </c>
      <c r="B162">
        <f>AVERAGEIFS(all_years!B:B,all_years!$Y:$Y, "&gt;="&amp;2006,all_years!$Y:$Y, "&lt;="&amp;2012,all_years!$A:$A,Overview_Moving_Averages!$A162)</f>
        <v>0</v>
      </c>
      <c r="C162">
        <f>AVERAGEIFS(all_years!C:C,all_years!$Y:$Y, "&gt;="&amp;2006,all_years!$Y:$Y, "&lt;="&amp;2012,all_years!$A:$A,Overview_Moving_Averages!$A162)</f>
        <v>0</v>
      </c>
      <c r="D162">
        <f>AVERAGEIFS(all_years!D:D,all_years!$Y:$Y, "&gt;="&amp;2006,all_years!$Y:$Y, "&lt;="&amp;2012,all_years!$A:$A,Overview_Moving_Averages!$A162)</f>
        <v>0</v>
      </c>
      <c r="E162">
        <f>AVERAGEIFS(all_years!E:E,all_years!$Y:$Y, "&gt;="&amp;2006,all_years!$Y:$Y, "&lt;="&amp;2012,all_years!$A:$A,Overview_Moving_Averages!$A162)</f>
        <v>0</v>
      </c>
      <c r="F162">
        <f>AVERAGEIFS(all_years!F:F,all_years!$Y:$Y, "&gt;="&amp;2006,all_years!$Y:$Y, "&lt;="&amp;2012,all_years!$A:$A,Overview_Moving_Averages!$A162)</f>
        <v>0</v>
      </c>
      <c r="G162">
        <f>AVERAGEIFS(all_years!G:G,all_years!$Y:$Y, "&gt;="&amp;2006,all_years!$Y:$Y, "&lt;="&amp;2012,all_years!$A:$A,Overview_Moving_Averages!$A162)</f>
        <v>0</v>
      </c>
      <c r="H162">
        <f>AVERAGEIFS(all_years!H:H,all_years!$Y:$Y, "&gt;="&amp;2006,all_years!$Y:$Y, "&lt;="&amp;2012,all_years!$A:$A,Overview_Moving_Averages!$A162)</f>
        <v>0</v>
      </c>
      <c r="I162">
        <f>AVERAGEIFS(all_years!I:I,all_years!$Y:$Y, "&gt;="&amp;2006,all_years!$Y:$Y, "&lt;="&amp;2012,all_years!$A:$A,Overview_Moving_Averages!$A162)</f>
        <v>0</v>
      </c>
      <c r="J162">
        <f>AVERAGEIFS(all_years!J:J,all_years!$Y:$Y, "&gt;="&amp;2006,all_years!$Y:$Y, "&lt;="&amp;2012,all_years!$A:$A,Overview_Moving_Averages!$A162)</f>
        <v>6.387142857142857</v>
      </c>
      <c r="K162">
        <f>AVERAGEIFS(all_years!K:K,all_years!$Y:$Y, "&gt;="&amp;2006,all_years!$Y:$Y, "&lt;="&amp;2012,all_years!$A:$A,Overview_Moving_Averages!$A162)</f>
        <v>0</v>
      </c>
      <c r="L162">
        <f>AVERAGEIFS(all_years!L:L,all_years!$Y:$Y, "&gt;="&amp;2006,all_years!$Y:$Y, "&lt;="&amp;2012,all_years!$A:$A,Overview_Moving_Averages!$A162)</f>
        <v>0</v>
      </c>
      <c r="M162">
        <f>AVERAGEIFS(all_years!M:M,all_years!$Y:$Y, "&gt;="&amp;2006,all_years!$Y:$Y, "&lt;="&amp;2012,all_years!$A:$A,Overview_Moving_Averages!$A162)</f>
        <v>0</v>
      </c>
      <c r="N162">
        <f>AVERAGEIFS(all_years!N:N,all_years!$Y:$Y, "&gt;="&amp;2006,all_years!$Y:$Y, "&lt;="&amp;2012,all_years!$A:$A,Overview_Moving_Averages!$A162)</f>
        <v>0</v>
      </c>
      <c r="O162">
        <f>AVERAGEIFS(all_years!O:O,all_years!$Y:$Y, "&gt;="&amp;2006,all_years!$Y:$Y, "&lt;="&amp;2012,all_years!$A:$A,Overview_Moving_Averages!$A162)</f>
        <v>0</v>
      </c>
      <c r="P162">
        <f>AVERAGEIFS(all_years!P:P,all_years!$Y:$Y, "&gt;="&amp;2006,all_years!$Y:$Y, "&lt;="&amp;2012,all_years!$A:$A,Overview_Moving_Averages!$A162)</f>
        <v>0</v>
      </c>
      <c r="Q162">
        <f>AVERAGEIFS(all_years!Q:Q,all_years!$Y:$Y, "&gt;="&amp;2006,all_years!$Y:$Y, "&lt;="&amp;2012,all_years!$A:$A,Overview_Moving_Averages!$A162)</f>
        <v>0</v>
      </c>
      <c r="R162">
        <f>AVERAGEIFS(all_years!R:R,all_years!$Y:$Y, "&gt;="&amp;2006,all_years!$Y:$Y, "&lt;="&amp;2012,all_years!$A:$A,Overview_Moving_Averages!$A162)</f>
        <v>0</v>
      </c>
      <c r="S162">
        <f>AVERAGEIFS(all_years!S:S,all_years!$Y:$Y, "&gt;="&amp;2006,all_years!$Y:$Y, "&lt;="&amp;2012,all_years!$A:$A,Overview_Moving_Averages!$A162)</f>
        <v>0</v>
      </c>
      <c r="T162">
        <f>AVERAGEIFS(all_years!T:T,all_years!$Y:$Y, "&gt;="&amp;2006,all_years!$Y:$Y, "&lt;="&amp;2012,all_years!$A:$A,Overview_Moving_Averages!$A162)</f>
        <v>0</v>
      </c>
      <c r="U162">
        <f>AVERAGEIFS(all_years!U:U,all_years!$Y:$Y, "&gt;="&amp;2006,all_years!$Y:$Y, "&lt;="&amp;2012,all_years!$A:$A,Overview_Moving_Averages!$A162)</f>
        <v>0</v>
      </c>
      <c r="V162">
        <f>AVERAGEIFS(all_years!V:V,all_years!$Y:$Y, "&gt;="&amp;2006,all_years!$Y:$Y, "&lt;="&amp;2012,all_years!$A:$A,Overview_Moving_Averages!$A162)</f>
        <v>0</v>
      </c>
      <c r="W162">
        <f>AVERAGEIFS(all_years!W:W,all_years!$Y:$Y, "&gt;="&amp;2006,all_years!$Y:$Y, "&lt;="&amp;2012,all_years!$A:$A,Overview_Moving_Averages!$A162)</f>
        <v>0</v>
      </c>
      <c r="X162">
        <f>AVERAGEIFS(all_years!X:X,all_years!$Y:$Y, "&gt;="&amp;2006,all_years!$Y:$Y, "&lt;="&amp;2012,all_years!$A:$A,Overview_Moving_Averages!$A162)</f>
        <v>0</v>
      </c>
      <c r="Y162">
        <v>2012</v>
      </c>
    </row>
    <row r="163" spans="1:25" x14ac:dyDescent="0.3">
      <c r="A163" s="1" t="s">
        <v>185</v>
      </c>
      <c r="B163">
        <f>AVERAGEIFS(all_years!B:B,all_years!$Y:$Y, "&gt;="&amp;2006,all_years!$Y:$Y, "&lt;="&amp;2012,all_years!$A:$A,Overview_Moving_Averages!$A163)</f>
        <v>3.3857142857142857</v>
      </c>
      <c r="C163">
        <f>AVERAGEIFS(all_years!C:C,all_years!$Y:$Y, "&gt;="&amp;2006,all_years!$Y:$Y, "&lt;="&amp;2012,all_years!$A:$A,Overview_Moving_Averages!$A163)</f>
        <v>0</v>
      </c>
      <c r="D163">
        <f>AVERAGEIFS(all_years!D:D,all_years!$Y:$Y, "&gt;="&amp;2006,all_years!$Y:$Y, "&lt;="&amp;2012,all_years!$A:$A,Overview_Moving_Averages!$A163)</f>
        <v>0</v>
      </c>
      <c r="E163">
        <f>AVERAGEIFS(all_years!E:E,all_years!$Y:$Y, "&gt;="&amp;2006,all_years!$Y:$Y, "&lt;="&amp;2012,all_years!$A:$A,Overview_Moving_Averages!$A163)</f>
        <v>0</v>
      </c>
      <c r="F163">
        <f>AVERAGEIFS(all_years!F:F,all_years!$Y:$Y, "&gt;="&amp;2006,all_years!$Y:$Y, "&lt;="&amp;2012,all_years!$A:$A,Overview_Moving_Averages!$A163)</f>
        <v>0</v>
      </c>
      <c r="G163">
        <f>AVERAGEIFS(all_years!G:G,all_years!$Y:$Y, "&gt;="&amp;2006,all_years!$Y:$Y, "&lt;="&amp;2012,all_years!$A:$A,Overview_Moving_Averages!$A163)</f>
        <v>0</v>
      </c>
      <c r="H163">
        <f>AVERAGEIFS(all_years!H:H,all_years!$Y:$Y, "&gt;="&amp;2006,all_years!$Y:$Y, "&lt;="&amp;2012,all_years!$A:$A,Overview_Moving_Averages!$A163)</f>
        <v>0</v>
      </c>
      <c r="I163">
        <f>AVERAGEIFS(all_years!I:I,all_years!$Y:$Y, "&gt;="&amp;2006,all_years!$Y:$Y, "&lt;="&amp;2012,all_years!$A:$A,Overview_Moving_Averages!$A163)</f>
        <v>2.2171428571428571</v>
      </c>
      <c r="J163">
        <f>AVERAGEIFS(all_years!J:J,all_years!$Y:$Y, "&gt;="&amp;2006,all_years!$Y:$Y, "&lt;="&amp;2012,all_years!$A:$A,Overview_Moving_Averages!$A163)</f>
        <v>12.505714285714287</v>
      </c>
      <c r="K163">
        <f>AVERAGEIFS(all_years!K:K,all_years!$Y:$Y, "&gt;="&amp;2006,all_years!$Y:$Y, "&lt;="&amp;2012,all_years!$A:$A,Overview_Moving_Averages!$A163)</f>
        <v>0</v>
      </c>
      <c r="L163">
        <f>AVERAGEIFS(all_years!L:L,all_years!$Y:$Y, "&gt;="&amp;2006,all_years!$Y:$Y, "&lt;="&amp;2012,all_years!$A:$A,Overview_Moving_Averages!$A163)</f>
        <v>0</v>
      </c>
      <c r="M163">
        <f>AVERAGEIFS(all_years!M:M,all_years!$Y:$Y, "&gt;="&amp;2006,all_years!$Y:$Y, "&lt;="&amp;2012,all_years!$A:$A,Overview_Moving_Averages!$A163)</f>
        <v>91.02285714285712</v>
      </c>
      <c r="N163">
        <f>AVERAGEIFS(all_years!N:N,all_years!$Y:$Y, "&gt;="&amp;2006,all_years!$Y:$Y, "&lt;="&amp;2012,all_years!$A:$A,Overview_Moving_Averages!$A163)</f>
        <v>0.42857142857142855</v>
      </c>
      <c r="O163">
        <f>AVERAGEIFS(all_years!O:O,all_years!$Y:$Y, "&gt;="&amp;2006,all_years!$Y:$Y, "&lt;="&amp;2012,all_years!$A:$A,Overview_Moving_Averages!$A163)</f>
        <v>0</v>
      </c>
      <c r="P163">
        <f>AVERAGEIFS(all_years!P:P,all_years!$Y:$Y, "&gt;="&amp;2006,all_years!$Y:$Y, "&lt;="&amp;2012,all_years!$A:$A,Overview_Moving_Averages!$A163)</f>
        <v>0</v>
      </c>
      <c r="Q163">
        <f>AVERAGEIFS(all_years!Q:Q,all_years!$Y:$Y, "&gt;="&amp;2006,all_years!$Y:$Y, "&lt;="&amp;2012,all_years!$A:$A,Overview_Moving_Averages!$A163)</f>
        <v>0</v>
      </c>
      <c r="R163">
        <f>AVERAGEIFS(all_years!R:R,all_years!$Y:$Y, "&gt;="&amp;2006,all_years!$Y:$Y, "&lt;="&amp;2012,all_years!$A:$A,Overview_Moving_Averages!$A163)</f>
        <v>0</v>
      </c>
      <c r="S163">
        <f>AVERAGEIFS(all_years!S:S,all_years!$Y:$Y, "&gt;="&amp;2006,all_years!$Y:$Y, "&lt;="&amp;2012,all_years!$A:$A,Overview_Moving_Averages!$A163)</f>
        <v>0</v>
      </c>
      <c r="T163">
        <f>AVERAGEIFS(all_years!T:T,all_years!$Y:$Y, "&gt;="&amp;2006,all_years!$Y:$Y, "&lt;="&amp;2012,all_years!$A:$A,Overview_Moving_Averages!$A163)</f>
        <v>0</v>
      </c>
      <c r="U163">
        <f>AVERAGEIFS(all_years!U:U,all_years!$Y:$Y, "&gt;="&amp;2006,all_years!$Y:$Y, "&lt;="&amp;2012,all_years!$A:$A,Overview_Moving_Averages!$A163)</f>
        <v>0</v>
      </c>
      <c r="V163">
        <f>AVERAGEIFS(all_years!V:V,all_years!$Y:$Y, "&gt;="&amp;2006,all_years!$Y:$Y, "&lt;="&amp;2012,all_years!$A:$A,Overview_Moving_Averages!$A163)</f>
        <v>0</v>
      </c>
      <c r="W163">
        <f>AVERAGEIFS(all_years!W:W,all_years!$Y:$Y, "&gt;="&amp;2006,all_years!$Y:$Y, "&lt;="&amp;2012,all_years!$A:$A,Overview_Moving_Averages!$A163)</f>
        <v>0</v>
      </c>
      <c r="X163">
        <f>AVERAGEIFS(all_years!X:X,all_years!$Y:$Y, "&gt;="&amp;2006,all_years!$Y:$Y, "&lt;="&amp;2012,all_years!$A:$A,Overview_Moving_Averages!$A163)</f>
        <v>0</v>
      </c>
      <c r="Y163">
        <v>2012</v>
      </c>
    </row>
    <row r="164" spans="1:25" x14ac:dyDescent="0.3">
      <c r="A164" s="1" t="s">
        <v>186</v>
      </c>
      <c r="B164">
        <f>AVERAGEIFS(all_years!B:B,all_years!$Y:$Y, "&gt;="&amp;2006,all_years!$Y:$Y, "&lt;="&amp;2012,all_years!$A:$A,Overview_Moving_Averages!$A164)</f>
        <v>119.30142857142857</v>
      </c>
      <c r="C164">
        <f>AVERAGEIFS(all_years!C:C,all_years!$Y:$Y, "&gt;="&amp;2006,all_years!$Y:$Y, "&lt;="&amp;2012,all_years!$A:$A,Overview_Moving_Averages!$A164)</f>
        <v>0</v>
      </c>
      <c r="D164">
        <f>AVERAGEIFS(all_years!D:D,all_years!$Y:$Y, "&gt;="&amp;2006,all_years!$Y:$Y, "&lt;="&amp;2012,all_years!$A:$A,Overview_Moving_Averages!$A164)</f>
        <v>0</v>
      </c>
      <c r="E164">
        <f>AVERAGEIFS(all_years!E:E,all_years!$Y:$Y, "&gt;="&amp;2006,all_years!$Y:$Y, "&lt;="&amp;2012,all_years!$A:$A,Overview_Moving_Averages!$A164)</f>
        <v>0</v>
      </c>
      <c r="F164">
        <f>AVERAGEIFS(all_years!F:F,all_years!$Y:$Y, "&gt;="&amp;2006,all_years!$Y:$Y, "&lt;="&amp;2012,all_years!$A:$A,Overview_Moving_Averages!$A164)</f>
        <v>4.8157142857142867</v>
      </c>
      <c r="G164">
        <f>AVERAGEIFS(all_years!G:G,all_years!$Y:$Y, "&gt;="&amp;2006,all_years!$Y:$Y, "&lt;="&amp;2012,all_years!$A:$A,Overview_Moving_Averages!$A164)</f>
        <v>0</v>
      </c>
      <c r="H164">
        <f>AVERAGEIFS(all_years!H:H,all_years!$Y:$Y, "&gt;="&amp;2006,all_years!$Y:$Y, "&lt;="&amp;2012,all_years!$A:$A,Overview_Moving_Averages!$A164)</f>
        <v>0</v>
      </c>
      <c r="I164">
        <f>AVERAGEIFS(all_years!I:I,all_years!$Y:$Y, "&gt;="&amp;2006,all_years!$Y:$Y, "&lt;="&amp;2012,all_years!$A:$A,Overview_Moving_Averages!$A164)</f>
        <v>3590.9014285714284</v>
      </c>
      <c r="J164">
        <f>AVERAGEIFS(all_years!J:J,all_years!$Y:$Y, "&gt;="&amp;2006,all_years!$Y:$Y, "&lt;="&amp;2012,all_years!$A:$A,Overview_Moving_Averages!$A164)</f>
        <v>672.59</v>
      </c>
      <c r="K164">
        <f>AVERAGEIFS(all_years!K:K,all_years!$Y:$Y, "&gt;="&amp;2006,all_years!$Y:$Y, "&lt;="&amp;2012,all_years!$A:$A,Overview_Moving_Averages!$A164)</f>
        <v>1.1428571428571428</v>
      </c>
      <c r="L164">
        <f>AVERAGEIFS(all_years!L:L,all_years!$Y:$Y, "&gt;="&amp;2006,all_years!$Y:$Y, "&lt;="&amp;2012,all_years!$A:$A,Overview_Moving_Averages!$A164)</f>
        <v>0</v>
      </c>
      <c r="M164">
        <f>AVERAGEIFS(all_years!M:M,all_years!$Y:$Y, "&gt;="&amp;2006,all_years!$Y:$Y, "&lt;="&amp;2012,all_years!$A:$A,Overview_Moving_Averages!$A164)</f>
        <v>3674.3399999999997</v>
      </c>
      <c r="N164">
        <f>AVERAGEIFS(all_years!N:N,all_years!$Y:$Y, "&gt;="&amp;2006,all_years!$Y:$Y, "&lt;="&amp;2012,all_years!$A:$A,Overview_Moving_Averages!$A164)</f>
        <v>0</v>
      </c>
      <c r="O164">
        <f>AVERAGEIFS(all_years!O:O,all_years!$Y:$Y, "&gt;="&amp;2006,all_years!$Y:$Y, "&lt;="&amp;2012,all_years!$A:$A,Overview_Moving_Averages!$A164)</f>
        <v>0</v>
      </c>
      <c r="P164">
        <f>AVERAGEIFS(all_years!P:P,all_years!$Y:$Y, "&gt;="&amp;2006,all_years!$Y:$Y, "&lt;="&amp;2012,all_years!$A:$A,Overview_Moving_Averages!$A164)</f>
        <v>0.61457142857142866</v>
      </c>
      <c r="Q164">
        <f>AVERAGEIFS(all_years!Q:Q,all_years!$Y:$Y, "&gt;="&amp;2006,all_years!$Y:$Y, "&lt;="&amp;2012,all_years!$A:$A,Overview_Moving_Averages!$A164)</f>
        <v>0</v>
      </c>
      <c r="R164">
        <f>AVERAGEIFS(all_years!R:R,all_years!$Y:$Y, "&gt;="&amp;2006,all_years!$Y:$Y, "&lt;="&amp;2012,all_years!$A:$A,Overview_Moving_Averages!$A164)</f>
        <v>0</v>
      </c>
      <c r="S164">
        <f>AVERAGEIFS(all_years!S:S,all_years!$Y:$Y, "&gt;="&amp;2006,all_years!$Y:$Y, "&lt;="&amp;2012,all_years!$A:$A,Overview_Moving_Averages!$A164)</f>
        <v>75.428571428571431</v>
      </c>
      <c r="T164">
        <f>AVERAGEIFS(all_years!T:T,all_years!$Y:$Y, "&gt;="&amp;2006,all_years!$Y:$Y, "&lt;="&amp;2012,all_years!$A:$A,Overview_Moving_Averages!$A164)</f>
        <v>0</v>
      </c>
      <c r="U164">
        <f>AVERAGEIFS(all_years!U:U,all_years!$Y:$Y, "&gt;="&amp;2006,all_years!$Y:$Y, "&lt;="&amp;2012,all_years!$A:$A,Overview_Moving_Averages!$A164)</f>
        <v>0</v>
      </c>
      <c r="V164">
        <f>AVERAGEIFS(all_years!V:V,all_years!$Y:$Y, "&gt;="&amp;2006,all_years!$Y:$Y, "&lt;="&amp;2012,all_years!$A:$A,Overview_Moving_Averages!$A164)</f>
        <v>0</v>
      </c>
      <c r="W164">
        <f>AVERAGEIFS(all_years!W:W,all_years!$Y:$Y, "&gt;="&amp;2006,all_years!$Y:$Y, "&lt;="&amp;2012,all_years!$A:$A,Overview_Moving_Averages!$A164)</f>
        <v>0</v>
      </c>
      <c r="X164">
        <f>AVERAGEIFS(all_years!X:X,all_years!$Y:$Y, "&gt;="&amp;2006,all_years!$Y:$Y, "&lt;="&amp;2012,all_years!$A:$A,Overview_Moving_Averages!$A164)</f>
        <v>0</v>
      </c>
      <c r="Y164">
        <v>2012</v>
      </c>
    </row>
    <row r="165" spans="1:25" x14ac:dyDescent="0.3">
      <c r="A165" s="1" t="s">
        <v>187</v>
      </c>
      <c r="B165">
        <f>AVERAGEIFS(all_years!B:B,all_years!$Y:$Y, "&gt;="&amp;2006,all_years!$Y:$Y, "&lt;="&amp;2012,all_years!$A:$A,Overview_Moving_Averages!$A165)</f>
        <v>2.342857142857143</v>
      </c>
      <c r="C165">
        <f>AVERAGEIFS(all_years!C:C,all_years!$Y:$Y, "&gt;="&amp;2006,all_years!$Y:$Y, "&lt;="&amp;2012,all_years!$A:$A,Overview_Moving_Averages!$A165)</f>
        <v>0</v>
      </c>
      <c r="D165">
        <f>AVERAGEIFS(all_years!D:D,all_years!$Y:$Y, "&gt;="&amp;2006,all_years!$Y:$Y, "&lt;="&amp;2012,all_years!$A:$A,Overview_Moving_Averages!$A165)</f>
        <v>0</v>
      </c>
      <c r="E165">
        <f>AVERAGEIFS(all_years!E:E,all_years!$Y:$Y, "&gt;="&amp;2006,all_years!$Y:$Y, "&lt;="&amp;2012,all_years!$A:$A,Overview_Moving_Averages!$A165)</f>
        <v>0</v>
      </c>
      <c r="F165">
        <f>AVERAGEIFS(all_years!F:F,all_years!$Y:$Y, "&gt;="&amp;2006,all_years!$Y:$Y, "&lt;="&amp;2012,all_years!$A:$A,Overview_Moving_Averages!$A165)</f>
        <v>184.07285714285715</v>
      </c>
      <c r="G165">
        <f>AVERAGEIFS(all_years!G:G,all_years!$Y:$Y, "&gt;="&amp;2006,all_years!$Y:$Y, "&lt;="&amp;2012,all_years!$A:$A,Overview_Moving_Averages!$A165)</f>
        <v>0</v>
      </c>
      <c r="H165">
        <f>AVERAGEIFS(all_years!H:H,all_years!$Y:$Y, "&gt;="&amp;2006,all_years!$Y:$Y, "&lt;="&amp;2012,all_years!$A:$A,Overview_Moving_Averages!$A165)</f>
        <v>0</v>
      </c>
      <c r="I165">
        <f>AVERAGEIFS(all_years!I:I,all_years!$Y:$Y, "&gt;="&amp;2006,all_years!$Y:$Y, "&lt;="&amp;2012,all_years!$A:$A,Overview_Moving_Averages!$A165)</f>
        <v>1584.9314285714286</v>
      </c>
      <c r="J165">
        <f>AVERAGEIFS(all_years!J:J,all_years!$Y:$Y, "&gt;="&amp;2006,all_years!$Y:$Y, "&lt;="&amp;2012,all_years!$A:$A,Overview_Moving_Averages!$A165)</f>
        <v>1.4285714285714286E-3</v>
      </c>
      <c r="K165">
        <f>AVERAGEIFS(all_years!K:K,all_years!$Y:$Y, "&gt;="&amp;2006,all_years!$Y:$Y, "&lt;="&amp;2012,all_years!$A:$A,Overview_Moving_Averages!$A165)</f>
        <v>0</v>
      </c>
      <c r="L165">
        <f>AVERAGEIFS(all_years!L:L,all_years!$Y:$Y, "&gt;="&amp;2006,all_years!$Y:$Y, "&lt;="&amp;2012,all_years!$A:$A,Overview_Moving_Averages!$A165)</f>
        <v>0</v>
      </c>
      <c r="M165">
        <f>AVERAGEIFS(all_years!M:M,all_years!$Y:$Y, "&gt;="&amp;2006,all_years!$Y:$Y, "&lt;="&amp;2012,all_years!$A:$A,Overview_Moving_Averages!$A165)</f>
        <v>9.9999999999999992E-2</v>
      </c>
      <c r="N165">
        <f>AVERAGEIFS(all_years!N:N,all_years!$Y:$Y, "&gt;="&amp;2006,all_years!$Y:$Y, "&lt;="&amp;2012,all_years!$A:$A,Overview_Moving_Averages!$A165)</f>
        <v>0</v>
      </c>
      <c r="O165">
        <f>AVERAGEIFS(all_years!O:O,all_years!$Y:$Y, "&gt;="&amp;2006,all_years!$Y:$Y, "&lt;="&amp;2012,all_years!$A:$A,Overview_Moving_Averages!$A165)</f>
        <v>0</v>
      </c>
      <c r="P165">
        <f>AVERAGEIFS(all_years!P:P,all_years!$Y:$Y, "&gt;="&amp;2006,all_years!$Y:$Y, "&lt;="&amp;2012,all_years!$A:$A,Overview_Moving_Averages!$A165)</f>
        <v>0</v>
      </c>
      <c r="Q165">
        <f>AVERAGEIFS(all_years!Q:Q,all_years!$Y:$Y, "&gt;="&amp;2006,all_years!$Y:$Y, "&lt;="&amp;2012,all_years!$A:$A,Overview_Moving_Averages!$A165)</f>
        <v>0</v>
      </c>
      <c r="R165">
        <f>AVERAGEIFS(all_years!R:R,all_years!$Y:$Y, "&gt;="&amp;2006,all_years!$Y:$Y, "&lt;="&amp;2012,all_years!$A:$A,Overview_Moving_Averages!$A165)</f>
        <v>0</v>
      </c>
      <c r="S165">
        <f>AVERAGEIFS(all_years!S:S,all_years!$Y:$Y, "&gt;="&amp;2006,all_years!$Y:$Y, "&lt;="&amp;2012,all_years!$A:$A,Overview_Moving_Averages!$A165)</f>
        <v>0</v>
      </c>
      <c r="T165">
        <f>AVERAGEIFS(all_years!T:T,all_years!$Y:$Y, "&gt;="&amp;2006,all_years!$Y:$Y, "&lt;="&amp;2012,all_years!$A:$A,Overview_Moving_Averages!$A165)</f>
        <v>0</v>
      </c>
      <c r="U165">
        <f>AVERAGEIFS(all_years!U:U,all_years!$Y:$Y, "&gt;="&amp;2006,all_years!$Y:$Y, "&lt;="&amp;2012,all_years!$A:$A,Overview_Moving_Averages!$A165)</f>
        <v>0</v>
      </c>
      <c r="V165">
        <f>AVERAGEIFS(all_years!V:V,all_years!$Y:$Y, "&gt;="&amp;2006,all_years!$Y:$Y, "&lt;="&amp;2012,all_years!$A:$A,Overview_Moving_Averages!$A165)</f>
        <v>90.631428571428572</v>
      </c>
      <c r="W165">
        <f>AVERAGEIFS(all_years!W:W,all_years!$Y:$Y, "&gt;="&amp;2006,all_years!$Y:$Y, "&lt;="&amp;2012,all_years!$A:$A,Overview_Moving_Averages!$A165)</f>
        <v>0</v>
      </c>
      <c r="X165">
        <f>AVERAGEIFS(all_years!X:X,all_years!$Y:$Y, "&gt;="&amp;2006,all_years!$Y:$Y, "&lt;="&amp;2012,all_years!$A:$A,Overview_Moving_Averages!$A165)</f>
        <v>0</v>
      </c>
      <c r="Y165">
        <v>2012</v>
      </c>
    </row>
    <row r="166" spans="1:25" x14ac:dyDescent="0.3">
      <c r="A166" s="1" t="s">
        <v>188</v>
      </c>
      <c r="B166">
        <f>AVERAGEIFS(all_years!B:B,all_years!$Y:$Y, "&gt;="&amp;2006,all_years!$Y:$Y, "&lt;="&amp;2012,all_years!$A:$A,Overview_Moving_Averages!$A166)</f>
        <v>0</v>
      </c>
      <c r="C166">
        <f>AVERAGEIFS(all_years!C:C,all_years!$Y:$Y, "&gt;="&amp;2006,all_years!$Y:$Y, "&lt;="&amp;2012,all_years!$A:$A,Overview_Moving_Averages!$A166)</f>
        <v>8.9071428571428566</v>
      </c>
      <c r="D166">
        <f>AVERAGEIFS(all_years!D:D,all_years!$Y:$Y, "&gt;="&amp;2006,all_years!$Y:$Y, "&lt;="&amp;2012,all_years!$A:$A,Overview_Moving_Averages!$A166)</f>
        <v>375.3528571428572</v>
      </c>
      <c r="E166">
        <f>AVERAGEIFS(all_years!E:E,all_years!$Y:$Y, "&gt;="&amp;2006,all_years!$Y:$Y, "&lt;="&amp;2012,all_years!$A:$A,Overview_Moving_Averages!$A166)</f>
        <v>0</v>
      </c>
      <c r="F166">
        <f>AVERAGEIFS(all_years!F:F,all_years!$Y:$Y, "&gt;="&amp;2006,all_years!$Y:$Y, "&lt;="&amp;2012,all_years!$A:$A,Overview_Moving_Averages!$A166)</f>
        <v>0</v>
      </c>
      <c r="G166">
        <f>AVERAGEIFS(all_years!G:G,all_years!$Y:$Y, "&gt;="&amp;2006,all_years!$Y:$Y, "&lt;="&amp;2012,all_years!$A:$A,Overview_Moving_Averages!$A166)</f>
        <v>0</v>
      </c>
      <c r="H166">
        <f>AVERAGEIFS(all_years!H:H,all_years!$Y:$Y, "&gt;="&amp;2006,all_years!$Y:$Y, "&lt;="&amp;2012,all_years!$A:$A,Overview_Moving_Averages!$A166)</f>
        <v>0</v>
      </c>
      <c r="I166">
        <f>AVERAGEIFS(all_years!I:I,all_years!$Y:$Y, "&gt;="&amp;2006,all_years!$Y:$Y, "&lt;="&amp;2012,all_years!$A:$A,Overview_Moving_Averages!$A166)</f>
        <v>0.51</v>
      </c>
      <c r="J166">
        <f>AVERAGEIFS(all_years!J:J,all_years!$Y:$Y, "&gt;="&amp;2006,all_years!$Y:$Y, "&lt;="&amp;2012,all_years!$A:$A,Overview_Moving_Averages!$A166)</f>
        <v>589.93428571428569</v>
      </c>
      <c r="K166">
        <f>AVERAGEIFS(all_years!K:K,all_years!$Y:$Y, "&gt;="&amp;2006,all_years!$Y:$Y, "&lt;="&amp;2012,all_years!$A:$A,Overview_Moving_Averages!$A166)</f>
        <v>0</v>
      </c>
      <c r="L166">
        <f>AVERAGEIFS(all_years!L:L,all_years!$Y:$Y, "&gt;="&amp;2006,all_years!$Y:$Y, "&lt;="&amp;2012,all_years!$A:$A,Overview_Moving_Averages!$A166)</f>
        <v>0</v>
      </c>
      <c r="M166">
        <f>AVERAGEIFS(all_years!M:M,all_years!$Y:$Y, "&gt;="&amp;2006,all_years!$Y:$Y, "&lt;="&amp;2012,all_years!$A:$A,Overview_Moving_Averages!$A166)</f>
        <v>0</v>
      </c>
      <c r="N166">
        <f>AVERAGEIFS(all_years!N:N,all_years!$Y:$Y, "&gt;="&amp;2006,all_years!$Y:$Y, "&lt;="&amp;2012,all_years!$A:$A,Overview_Moving_Averages!$A166)</f>
        <v>0</v>
      </c>
      <c r="O166">
        <f>AVERAGEIFS(all_years!O:O,all_years!$Y:$Y, "&gt;="&amp;2006,all_years!$Y:$Y, "&lt;="&amp;2012,all_years!$A:$A,Overview_Moving_Averages!$A166)</f>
        <v>0</v>
      </c>
      <c r="P166">
        <f>AVERAGEIFS(all_years!P:P,all_years!$Y:$Y, "&gt;="&amp;2006,all_years!$Y:$Y, "&lt;="&amp;2012,all_years!$A:$A,Overview_Moving_Averages!$A166)</f>
        <v>0</v>
      </c>
      <c r="Q166">
        <f>AVERAGEIFS(all_years!Q:Q,all_years!$Y:$Y, "&gt;="&amp;2006,all_years!$Y:$Y, "&lt;="&amp;2012,all_years!$A:$A,Overview_Moving_Averages!$A166)</f>
        <v>0</v>
      </c>
      <c r="R166">
        <f>AVERAGEIFS(all_years!R:R,all_years!$Y:$Y, "&gt;="&amp;2006,all_years!$Y:$Y, "&lt;="&amp;2012,all_years!$A:$A,Overview_Moving_Averages!$A166)</f>
        <v>0</v>
      </c>
      <c r="S166">
        <f>AVERAGEIFS(all_years!S:S,all_years!$Y:$Y, "&gt;="&amp;2006,all_years!$Y:$Y, "&lt;="&amp;2012,all_years!$A:$A,Overview_Moving_Averages!$A166)</f>
        <v>12.428571428571429</v>
      </c>
      <c r="T166">
        <f>AVERAGEIFS(all_years!T:T,all_years!$Y:$Y, "&gt;="&amp;2006,all_years!$Y:$Y, "&lt;="&amp;2012,all_years!$A:$A,Overview_Moving_Averages!$A166)</f>
        <v>36.991428571428571</v>
      </c>
      <c r="U166">
        <f>AVERAGEIFS(all_years!U:U,all_years!$Y:$Y, "&gt;="&amp;2006,all_years!$Y:$Y, "&lt;="&amp;2012,all_years!$A:$A,Overview_Moving_Averages!$A166)</f>
        <v>0</v>
      </c>
      <c r="V166">
        <f>AVERAGEIFS(all_years!V:V,all_years!$Y:$Y, "&gt;="&amp;2006,all_years!$Y:$Y, "&lt;="&amp;2012,all_years!$A:$A,Overview_Moving_Averages!$A166)</f>
        <v>0</v>
      </c>
      <c r="W166">
        <f>AVERAGEIFS(all_years!W:W,all_years!$Y:$Y, "&gt;="&amp;2006,all_years!$Y:$Y, "&lt;="&amp;2012,all_years!$A:$A,Overview_Moving_Averages!$A166)</f>
        <v>0</v>
      </c>
      <c r="X166">
        <f>AVERAGEIFS(all_years!X:X,all_years!$Y:$Y, "&gt;="&amp;2006,all_years!$Y:$Y, "&lt;="&amp;2012,all_years!$A:$A,Overview_Moving_Averages!$A166)</f>
        <v>5.3142857142857149</v>
      </c>
      <c r="Y166">
        <v>2012</v>
      </c>
    </row>
    <row r="170" spans="1:25" x14ac:dyDescent="0.3">
      <c r="A170" t="s">
        <v>193</v>
      </c>
    </row>
    <row r="171" spans="1:25" x14ac:dyDescent="0.3">
      <c r="A171" s="1" t="s">
        <v>0</v>
      </c>
      <c r="B171" s="1" t="s">
        <v>1</v>
      </c>
      <c r="C171" s="1" t="s">
        <v>2</v>
      </c>
      <c r="D171" s="1" t="s">
        <v>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3" t="s">
        <v>191</v>
      </c>
    </row>
    <row r="172" spans="1:25" x14ac:dyDescent="0.3">
      <c r="A172" s="1" t="s">
        <v>25</v>
      </c>
      <c r="B172">
        <f>AVERAGEIFS(all_years!B:B,all_years!$Y:$Y, "&gt;="&amp;2010,all_years!$Y:$Y, "&lt;="&amp;2016,all_years!$A:$A,Overview_Moving_Averages!$A172)</f>
        <v>0</v>
      </c>
      <c r="C172">
        <f>AVERAGEIFS(all_years!C:C,all_years!$Y:$Y, "&gt;="&amp;2010,all_years!$Y:$Y, "&lt;="&amp;2016,all_years!$A:$A,Overview_Moving_Averages!$A172)</f>
        <v>0</v>
      </c>
      <c r="D172">
        <f>AVERAGEIFS(all_years!D:D,all_years!$Y:$Y, "&gt;="&amp;2010,all_years!$Y:$Y, "&lt;="&amp;2016,all_years!$A:$A,Overview_Moving_Averages!$A172)</f>
        <v>0</v>
      </c>
      <c r="E172">
        <f>AVERAGEIFS(all_years!E:E,all_years!$Y:$Y, "&gt;="&amp;2010,all_years!$Y:$Y, "&lt;="&amp;2016,all_years!$A:$A,Overview_Moving_Averages!$A172)</f>
        <v>0</v>
      </c>
      <c r="F172">
        <f>AVERAGEIFS(all_years!F:F,all_years!$Y:$Y, "&gt;="&amp;2010,all_years!$Y:$Y, "&lt;="&amp;2016,all_years!$A:$A,Overview_Moving_Averages!$A172)</f>
        <v>13871.755714285715</v>
      </c>
      <c r="G172">
        <f>AVERAGEIFS(all_years!G:G,all_years!$Y:$Y, "&gt;="&amp;2010,all_years!$Y:$Y, "&lt;="&amp;2016,all_years!$A:$A,Overview_Moving_Averages!$A172)</f>
        <v>0</v>
      </c>
      <c r="H172">
        <f>AVERAGEIFS(all_years!H:H,all_years!$Y:$Y, "&gt;="&amp;2010,all_years!$Y:$Y, "&lt;="&amp;2016,all_years!$A:$A,Overview_Moving_Averages!$A172)</f>
        <v>0</v>
      </c>
      <c r="I172">
        <f>AVERAGEIFS(all_years!I:I,all_years!$Y:$Y, "&gt;="&amp;2010,all_years!$Y:$Y, "&lt;="&amp;2016,all_years!$A:$A,Overview_Moving_Averages!$A172)</f>
        <v>3853.8871428571433</v>
      </c>
      <c r="J172">
        <f>AVERAGEIFS(all_years!J:J,all_years!$Y:$Y, "&gt;="&amp;2010,all_years!$Y:$Y, "&lt;="&amp;2016,all_years!$A:$A,Overview_Moving_Averages!$A172)</f>
        <v>0</v>
      </c>
      <c r="K172">
        <f>AVERAGEIFS(all_years!K:K,all_years!$Y:$Y, "&gt;="&amp;2010,all_years!$Y:$Y, "&lt;="&amp;2016,all_years!$A:$A,Overview_Moving_Averages!$A172)</f>
        <v>0</v>
      </c>
      <c r="L172">
        <f>AVERAGEIFS(all_years!L:L,all_years!$Y:$Y, "&gt;="&amp;2010,all_years!$Y:$Y, "&lt;="&amp;2016,all_years!$A:$A,Overview_Moving_Averages!$A172)</f>
        <v>0</v>
      </c>
      <c r="M172">
        <f>AVERAGEIFS(all_years!M:M,all_years!$Y:$Y, "&gt;="&amp;2010,all_years!$Y:$Y, "&lt;="&amp;2016,all_years!$A:$A,Overview_Moving_Averages!$A172)</f>
        <v>0</v>
      </c>
      <c r="N172">
        <f>AVERAGEIFS(all_years!N:N,all_years!$Y:$Y, "&gt;="&amp;2010,all_years!$Y:$Y, "&lt;="&amp;2016,all_years!$A:$A,Overview_Moving_Averages!$A172)</f>
        <v>0</v>
      </c>
      <c r="O172">
        <f>AVERAGEIFS(all_years!O:O,all_years!$Y:$Y, "&gt;="&amp;2010,all_years!$Y:$Y, "&lt;="&amp;2016,all_years!$A:$A,Overview_Moving_Averages!$A172)</f>
        <v>0</v>
      </c>
      <c r="P172">
        <f>AVERAGEIFS(all_years!P:P,all_years!$Y:$Y, "&gt;="&amp;2010,all_years!$Y:$Y, "&lt;="&amp;2016,all_years!$A:$A,Overview_Moving_Averages!$A172)</f>
        <v>0</v>
      </c>
      <c r="Q172">
        <f>AVERAGEIFS(all_years!Q:Q,all_years!$Y:$Y, "&gt;="&amp;2010,all_years!$Y:$Y, "&lt;="&amp;2016,all_years!$A:$A,Overview_Moving_Averages!$A172)</f>
        <v>0</v>
      </c>
      <c r="R172">
        <f>AVERAGEIFS(all_years!R:R,all_years!$Y:$Y, "&gt;="&amp;2010,all_years!$Y:$Y, "&lt;="&amp;2016,all_years!$A:$A,Overview_Moving_Averages!$A172)</f>
        <v>0</v>
      </c>
      <c r="S172">
        <f>AVERAGEIFS(all_years!S:S,all_years!$Y:$Y, "&gt;="&amp;2010,all_years!$Y:$Y, "&lt;="&amp;2016,all_years!$A:$A,Overview_Moving_Averages!$A172)</f>
        <v>1.8</v>
      </c>
      <c r="T172">
        <f>AVERAGEIFS(all_years!T:T,all_years!$Y:$Y, "&gt;="&amp;2010,all_years!$Y:$Y, "&lt;="&amp;2016,all_years!$A:$A,Overview_Moving_Averages!$A172)</f>
        <v>0</v>
      </c>
      <c r="U172">
        <f>AVERAGEIFS(all_years!U:U,all_years!$Y:$Y, "&gt;="&amp;2010,all_years!$Y:$Y, "&lt;="&amp;2016,all_years!$A:$A,Overview_Moving_Averages!$A172)</f>
        <v>0</v>
      </c>
      <c r="V172">
        <f>AVERAGEIFS(all_years!V:V,all_years!$Y:$Y, "&gt;="&amp;2010,all_years!$Y:$Y, "&lt;="&amp;2016,all_years!$A:$A,Overview_Moving_Averages!$A172)</f>
        <v>0</v>
      </c>
      <c r="W172">
        <f>AVERAGEIFS(all_years!W:W,all_years!$Y:$Y, "&gt;="&amp;2010,all_years!$Y:$Y, "&lt;="&amp;2016,all_years!$A:$A,Overview_Moving_Averages!$A172)</f>
        <v>0</v>
      </c>
      <c r="X172">
        <f>AVERAGEIFS(all_years!X:X,all_years!$Y:$Y, "&gt;="&amp;2010,all_years!$Y:$Y, "&lt;="&amp;2016,all_years!$A:$A,Overview_Moving_Averages!$A172)</f>
        <v>0</v>
      </c>
      <c r="Y172">
        <v>2016</v>
      </c>
    </row>
    <row r="173" spans="1:25" x14ac:dyDescent="0.3">
      <c r="A173" s="1" t="s">
        <v>26</v>
      </c>
      <c r="B173">
        <f>AVERAGEIFS(all_years!B:B,all_years!$Y:$Y, "&gt;="&amp;2010,all_years!$Y:$Y, "&lt;="&amp;2016,all_years!$A:$A,Overview_Moving_Averages!$A173)</f>
        <v>0</v>
      </c>
      <c r="C173">
        <f>AVERAGEIFS(all_years!C:C,all_years!$Y:$Y, "&gt;="&amp;2010,all_years!$Y:$Y, "&lt;="&amp;2016,all_years!$A:$A,Overview_Moving_Averages!$A173)</f>
        <v>0</v>
      </c>
      <c r="D173">
        <f>AVERAGEIFS(all_years!D:D,all_years!$Y:$Y, "&gt;="&amp;2010,all_years!$Y:$Y, "&lt;="&amp;2016,all_years!$A:$A,Overview_Moving_Averages!$A173)</f>
        <v>0</v>
      </c>
      <c r="E173">
        <f>AVERAGEIFS(all_years!E:E,all_years!$Y:$Y, "&gt;="&amp;2010,all_years!$Y:$Y, "&lt;="&amp;2016,all_years!$A:$A,Overview_Moving_Averages!$A173)</f>
        <v>0</v>
      </c>
      <c r="F173">
        <f>AVERAGEIFS(all_years!F:F,all_years!$Y:$Y, "&gt;="&amp;2010,all_years!$Y:$Y, "&lt;="&amp;2016,all_years!$A:$A,Overview_Moving_Averages!$A173)</f>
        <v>5412.2028571428573</v>
      </c>
      <c r="G173">
        <f>AVERAGEIFS(all_years!G:G,all_years!$Y:$Y, "&gt;="&amp;2010,all_years!$Y:$Y, "&lt;="&amp;2016,all_years!$A:$A,Overview_Moving_Averages!$A173)</f>
        <v>0</v>
      </c>
      <c r="H173">
        <f>AVERAGEIFS(all_years!H:H,all_years!$Y:$Y, "&gt;="&amp;2010,all_years!$Y:$Y, "&lt;="&amp;2016,all_years!$A:$A,Overview_Moving_Averages!$A173)</f>
        <v>0</v>
      </c>
      <c r="I173">
        <f>AVERAGEIFS(all_years!I:I,all_years!$Y:$Y, "&gt;="&amp;2010,all_years!$Y:$Y, "&lt;="&amp;2016,all_years!$A:$A,Overview_Moving_Averages!$A173)</f>
        <v>0</v>
      </c>
      <c r="J173">
        <f>AVERAGEIFS(all_years!J:J,all_years!$Y:$Y, "&gt;="&amp;2010,all_years!$Y:$Y, "&lt;="&amp;2016,all_years!$A:$A,Overview_Moving_Averages!$A173)</f>
        <v>0</v>
      </c>
      <c r="K173">
        <f>AVERAGEIFS(all_years!K:K,all_years!$Y:$Y, "&gt;="&amp;2010,all_years!$Y:$Y, "&lt;="&amp;2016,all_years!$A:$A,Overview_Moving_Averages!$A173)</f>
        <v>0</v>
      </c>
      <c r="L173">
        <f>AVERAGEIFS(all_years!L:L,all_years!$Y:$Y, "&gt;="&amp;2010,all_years!$Y:$Y, "&lt;="&amp;2016,all_years!$A:$A,Overview_Moving_Averages!$A173)</f>
        <v>0</v>
      </c>
      <c r="M173">
        <f>AVERAGEIFS(all_years!M:M,all_years!$Y:$Y, "&gt;="&amp;2010,all_years!$Y:$Y, "&lt;="&amp;2016,all_years!$A:$A,Overview_Moving_Averages!$A173)</f>
        <v>0</v>
      </c>
      <c r="N173">
        <f>AVERAGEIFS(all_years!N:N,all_years!$Y:$Y, "&gt;="&amp;2010,all_years!$Y:$Y, "&lt;="&amp;2016,all_years!$A:$A,Overview_Moving_Averages!$A173)</f>
        <v>0</v>
      </c>
      <c r="O173">
        <f>AVERAGEIFS(all_years!O:O,all_years!$Y:$Y, "&gt;="&amp;2010,all_years!$Y:$Y, "&lt;="&amp;2016,all_years!$A:$A,Overview_Moving_Averages!$A173)</f>
        <v>0</v>
      </c>
      <c r="P173">
        <f>AVERAGEIFS(all_years!P:P,all_years!$Y:$Y, "&gt;="&amp;2010,all_years!$Y:$Y, "&lt;="&amp;2016,all_years!$A:$A,Overview_Moving_Averages!$A173)</f>
        <v>0</v>
      </c>
      <c r="Q173">
        <f>AVERAGEIFS(all_years!Q:Q,all_years!$Y:$Y, "&gt;="&amp;2010,all_years!$Y:$Y, "&lt;="&amp;2016,all_years!$A:$A,Overview_Moving_Averages!$A173)</f>
        <v>0</v>
      </c>
      <c r="R173">
        <f>AVERAGEIFS(all_years!R:R,all_years!$Y:$Y, "&gt;="&amp;2010,all_years!$Y:$Y, "&lt;="&amp;2016,all_years!$A:$A,Overview_Moving_Averages!$A173)</f>
        <v>0</v>
      </c>
      <c r="S173">
        <f>AVERAGEIFS(all_years!S:S,all_years!$Y:$Y, "&gt;="&amp;2010,all_years!$Y:$Y, "&lt;="&amp;2016,all_years!$A:$A,Overview_Moving_Averages!$A173)</f>
        <v>0</v>
      </c>
      <c r="T173">
        <f>AVERAGEIFS(all_years!T:T,all_years!$Y:$Y, "&gt;="&amp;2010,all_years!$Y:$Y, "&lt;="&amp;2016,all_years!$A:$A,Overview_Moving_Averages!$A173)</f>
        <v>0</v>
      </c>
      <c r="U173">
        <f>AVERAGEIFS(all_years!U:U,all_years!$Y:$Y, "&gt;="&amp;2010,all_years!$Y:$Y, "&lt;="&amp;2016,all_years!$A:$A,Overview_Moving_Averages!$A173)</f>
        <v>0</v>
      </c>
      <c r="V173">
        <f>AVERAGEIFS(all_years!V:V,all_years!$Y:$Y, "&gt;="&amp;2010,all_years!$Y:$Y, "&lt;="&amp;2016,all_years!$A:$A,Overview_Moving_Averages!$A173)</f>
        <v>2110.565714285714</v>
      </c>
      <c r="W173">
        <f>AVERAGEIFS(all_years!W:W,all_years!$Y:$Y, "&gt;="&amp;2010,all_years!$Y:$Y, "&lt;="&amp;2016,all_years!$A:$A,Overview_Moving_Averages!$A173)</f>
        <v>0</v>
      </c>
      <c r="X173">
        <f>AVERAGEIFS(all_years!X:X,all_years!$Y:$Y, "&gt;="&amp;2010,all_years!$Y:$Y, "&lt;="&amp;2016,all_years!$A:$A,Overview_Moving_Averages!$A173)</f>
        <v>0</v>
      </c>
      <c r="Y173">
        <v>2016</v>
      </c>
    </row>
    <row r="174" spans="1:25" x14ac:dyDescent="0.3">
      <c r="A174" s="1" t="s">
        <v>27</v>
      </c>
      <c r="B174">
        <f>AVERAGEIFS(all_years!B:B,all_years!$Y:$Y, "&gt;="&amp;2010,all_years!$Y:$Y, "&lt;="&amp;2016,all_years!$A:$A,Overview_Moving_Averages!$A174)</f>
        <v>169.67142857142858</v>
      </c>
      <c r="C174">
        <f>AVERAGEIFS(all_years!C:C,all_years!$Y:$Y, "&gt;="&amp;2010,all_years!$Y:$Y, "&lt;="&amp;2016,all_years!$A:$A,Overview_Moving_Averages!$A174)</f>
        <v>322.49714285714288</v>
      </c>
      <c r="D174">
        <f>AVERAGEIFS(all_years!D:D,all_years!$Y:$Y, "&gt;="&amp;2010,all_years!$Y:$Y, "&lt;="&amp;2016,all_years!$A:$A,Overview_Moving_Averages!$A174)</f>
        <v>0</v>
      </c>
      <c r="E174">
        <f>AVERAGEIFS(all_years!E:E,all_years!$Y:$Y, "&gt;="&amp;2010,all_years!$Y:$Y, "&lt;="&amp;2016,all_years!$A:$A,Overview_Moving_Averages!$A174)</f>
        <v>0</v>
      </c>
      <c r="F174">
        <f>AVERAGEIFS(all_years!F:F,all_years!$Y:$Y, "&gt;="&amp;2010,all_years!$Y:$Y, "&lt;="&amp;2016,all_years!$A:$A,Overview_Moving_Averages!$A174)</f>
        <v>83.931428571428569</v>
      </c>
      <c r="G174">
        <f>AVERAGEIFS(all_years!G:G,all_years!$Y:$Y, "&gt;="&amp;2010,all_years!$Y:$Y, "&lt;="&amp;2016,all_years!$A:$A,Overview_Moving_Averages!$A174)</f>
        <v>0</v>
      </c>
      <c r="H174">
        <f>AVERAGEIFS(all_years!H:H,all_years!$Y:$Y, "&gt;="&amp;2010,all_years!$Y:$Y, "&lt;="&amp;2016,all_years!$A:$A,Overview_Moving_Averages!$A174)</f>
        <v>0</v>
      </c>
      <c r="I174">
        <f>AVERAGEIFS(all_years!I:I,all_years!$Y:$Y, "&gt;="&amp;2010,all_years!$Y:$Y, "&lt;="&amp;2016,all_years!$A:$A,Overview_Moving_Averages!$A174)</f>
        <v>252.77714285714288</v>
      </c>
      <c r="J174">
        <f>AVERAGEIFS(all_years!J:J,all_years!$Y:$Y, "&gt;="&amp;2010,all_years!$Y:$Y, "&lt;="&amp;2016,all_years!$A:$A,Overview_Moving_Averages!$A174)</f>
        <v>9094.0642857142866</v>
      </c>
      <c r="K174">
        <f>AVERAGEIFS(all_years!K:K,all_years!$Y:$Y, "&gt;="&amp;2010,all_years!$Y:$Y, "&lt;="&amp;2016,all_years!$A:$A,Overview_Moving_Averages!$A174)</f>
        <v>0</v>
      </c>
      <c r="L174">
        <f>AVERAGEIFS(all_years!L:L,all_years!$Y:$Y, "&gt;="&amp;2010,all_years!$Y:$Y, "&lt;="&amp;2016,all_years!$A:$A,Overview_Moving_Averages!$A174)</f>
        <v>0</v>
      </c>
      <c r="M174">
        <f>AVERAGEIFS(all_years!M:M,all_years!$Y:$Y, "&gt;="&amp;2010,all_years!$Y:$Y, "&lt;="&amp;2016,all_years!$A:$A,Overview_Moving_Averages!$A174)</f>
        <v>164.74571428571429</v>
      </c>
      <c r="N174">
        <f>AVERAGEIFS(all_years!N:N,all_years!$Y:$Y, "&gt;="&amp;2010,all_years!$Y:$Y, "&lt;="&amp;2016,all_years!$A:$A,Overview_Moving_Averages!$A174)</f>
        <v>0</v>
      </c>
      <c r="O174">
        <f>AVERAGEIFS(all_years!O:O,all_years!$Y:$Y, "&gt;="&amp;2010,all_years!$Y:$Y, "&lt;="&amp;2016,all_years!$A:$A,Overview_Moving_Averages!$A174)</f>
        <v>0</v>
      </c>
      <c r="P174">
        <f>AVERAGEIFS(all_years!P:P,all_years!$Y:$Y, "&gt;="&amp;2010,all_years!$Y:$Y, "&lt;="&amp;2016,all_years!$A:$A,Overview_Moving_Averages!$A174)</f>
        <v>0</v>
      </c>
      <c r="Q174">
        <f>AVERAGEIFS(all_years!Q:Q,all_years!$Y:$Y, "&gt;="&amp;2010,all_years!$Y:$Y, "&lt;="&amp;2016,all_years!$A:$A,Overview_Moving_Averages!$A174)</f>
        <v>0</v>
      </c>
      <c r="R174">
        <f>AVERAGEIFS(all_years!R:R,all_years!$Y:$Y, "&gt;="&amp;2010,all_years!$Y:$Y, "&lt;="&amp;2016,all_years!$A:$A,Overview_Moving_Averages!$A174)</f>
        <v>0</v>
      </c>
      <c r="S174">
        <f>AVERAGEIFS(all_years!S:S,all_years!$Y:$Y, "&gt;="&amp;2010,all_years!$Y:$Y, "&lt;="&amp;2016,all_years!$A:$A,Overview_Moving_Averages!$A174)</f>
        <v>0.5</v>
      </c>
      <c r="T174">
        <f>AVERAGEIFS(all_years!T:T,all_years!$Y:$Y, "&gt;="&amp;2010,all_years!$Y:$Y, "&lt;="&amp;2016,all_years!$A:$A,Overview_Moving_Averages!$A174)</f>
        <v>0</v>
      </c>
      <c r="U174">
        <f>AVERAGEIFS(all_years!U:U,all_years!$Y:$Y, "&gt;="&amp;2010,all_years!$Y:$Y, "&lt;="&amp;2016,all_years!$A:$A,Overview_Moving_Averages!$A174)</f>
        <v>0</v>
      </c>
      <c r="V174">
        <f>AVERAGEIFS(all_years!V:V,all_years!$Y:$Y, "&gt;="&amp;2010,all_years!$Y:$Y, "&lt;="&amp;2016,all_years!$A:$A,Overview_Moving_Averages!$A174)</f>
        <v>0</v>
      </c>
      <c r="W174">
        <f>AVERAGEIFS(all_years!W:W,all_years!$Y:$Y, "&gt;="&amp;2010,all_years!$Y:$Y, "&lt;="&amp;2016,all_years!$A:$A,Overview_Moving_Averages!$A174)</f>
        <v>0</v>
      </c>
      <c r="X174">
        <f>AVERAGEIFS(all_years!X:X,all_years!$Y:$Y, "&gt;="&amp;2010,all_years!$Y:$Y, "&lt;="&amp;2016,all_years!$A:$A,Overview_Moving_Averages!$A174)</f>
        <v>1.5528571428571427</v>
      </c>
      <c r="Y174">
        <v>2016</v>
      </c>
    </row>
    <row r="175" spans="1:25" x14ac:dyDescent="0.3">
      <c r="A175" s="1" t="s">
        <v>28</v>
      </c>
      <c r="B175">
        <f>AVERAGEIFS(all_years!B:B,all_years!$Y:$Y, "&gt;="&amp;2010,all_years!$Y:$Y, "&lt;="&amp;2016,all_years!$A:$A,Overview_Moving_Averages!$A175)</f>
        <v>0</v>
      </c>
      <c r="C175">
        <f>AVERAGEIFS(all_years!C:C,all_years!$Y:$Y, "&gt;="&amp;2010,all_years!$Y:$Y, "&lt;="&amp;2016,all_years!$A:$A,Overview_Moving_Averages!$A175)</f>
        <v>0</v>
      </c>
      <c r="D175">
        <f>AVERAGEIFS(all_years!D:D,all_years!$Y:$Y, "&gt;="&amp;2010,all_years!$Y:$Y, "&lt;="&amp;2016,all_years!$A:$A,Overview_Moving_Averages!$A175)</f>
        <v>0</v>
      </c>
      <c r="E175">
        <f>AVERAGEIFS(all_years!E:E,all_years!$Y:$Y, "&gt;="&amp;2010,all_years!$Y:$Y, "&lt;="&amp;2016,all_years!$A:$A,Overview_Moving_Averages!$A175)</f>
        <v>0</v>
      </c>
      <c r="F175">
        <f>AVERAGEIFS(all_years!F:F,all_years!$Y:$Y, "&gt;="&amp;2010,all_years!$Y:$Y, "&lt;="&amp;2016,all_years!$A:$A,Overview_Moving_Averages!$A175)</f>
        <v>1.1785714285714286</v>
      </c>
      <c r="G175">
        <f>AVERAGEIFS(all_years!G:G,all_years!$Y:$Y, "&gt;="&amp;2010,all_years!$Y:$Y, "&lt;="&amp;2016,all_years!$A:$A,Overview_Moving_Averages!$A175)</f>
        <v>0</v>
      </c>
      <c r="H175">
        <f>AVERAGEIFS(all_years!H:H,all_years!$Y:$Y, "&gt;="&amp;2010,all_years!$Y:$Y, "&lt;="&amp;2016,all_years!$A:$A,Overview_Moving_Averages!$A175)</f>
        <v>0</v>
      </c>
      <c r="I175">
        <f>AVERAGEIFS(all_years!I:I,all_years!$Y:$Y, "&gt;="&amp;2010,all_years!$Y:$Y, "&lt;="&amp;2016,all_years!$A:$A,Overview_Moving_Averages!$A175)</f>
        <v>0</v>
      </c>
      <c r="J175">
        <f>AVERAGEIFS(all_years!J:J,all_years!$Y:$Y, "&gt;="&amp;2010,all_years!$Y:$Y, "&lt;="&amp;2016,all_years!$A:$A,Overview_Moving_Averages!$A175)</f>
        <v>0</v>
      </c>
      <c r="K175">
        <f>AVERAGEIFS(all_years!K:K,all_years!$Y:$Y, "&gt;="&amp;2010,all_years!$Y:$Y, "&lt;="&amp;2016,all_years!$A:$A,Overview_Moving_Averages!$A175)</f>
        <v>0</v>
      </c>
      <c r="L175">
        <f>AVERAGEIFS(all_years!L:L,all_years!$Y:$Y, "&gt;="&amp;2010,all_years!$Y:$Y, "&lt;="&amp;2016,all_years!$A:$A,Overview_Moving_Averages!$A175)</f>
        <v>0</v>
      </c>
      <c r="M175">
        <f>AVERAGEIFS(all_years!M:M,all_years!$Y:$Y, "&gt;="&amp;2010,all_years!$Y:$Y, "&lt;="&amp;2016,all_years!$A:$A,Overview_Moving_Averages!$A175)</f>
        <v>0</v>
      </c>
      <c r="N175">
        <f>AVERAGEIFS(all_years!N:N,all_years!$Y:$Y, "&gt;="&amp;2010,all_years!$Y:$Y, "&lt;="&amp;2016,all_years!$A:$A,Overview_Moving_Averages!$A175)</f>
        <v>0</v>
      </c>
      <c r="O175">
        <f>AVERAGEIFS(all_years!O:O,all_years!$Y:$Y, "&gt;="&amp;2010,all_years!$Y:$Y, "&lt;="&amp;2016,all_years!$A:$A,Overview_Moving_Averages!$A175)</f>
        <v>0</v>
      </c>
      <c r="P175">
        <f>AVERAGEIFS(all_years!P:P,all_years!$Y:$Y, "&gt;="&amp;2010,all_years!$Y:$Y, "&lt;="&amp;2016,all_years!$A:$A,Overview_Moving_Averages!$A175)</f>
        <v>0</v>
      </c>
      <c r="Q175">
        <f>AVERAGEIFS(all_years!Q:Q,all_years!$Y:$Y, "&gt;="&amp;2010,all_years!$Y:$Y, "&lt;="&amp;2016,all_years!$A:$A,Overview_Moving_Averages!$A175)</f>
        <v>0</v>
      </c>
      <c r="R175">
        <f>AVERAGEIFS(all_years!R:R,all_years!$Y:$Y, "&gt;="&amp;2010,all_years!$Y:$Y, "&lt;="&amp;2016,all_years!$A:$A,Overview_Moving_Averages!$A175)</f>
        <v>0</v>
      </c>
      <c r="S175">
        <f>AVERAGEIFS(all_years!S:S,all_years!$Y:$Y, "&gt;="&amp;2010,all_years!$Y:$Y, "&lt;="&amp;2016,all_years!$A:$A,Overview_Moving_Averages!$A175)</f>
        <v>0</v>
      </c>
      <c r="T175">
        <f>AVERAGEIFS(all_years!T:T,all_years!$Y:$Y, "&gt;="&amp;2010,all_years!$Y:$Y, "&lt;="&amp;2016,all_years!$A:$A,Overview_Moving_Averages!$A175)</f>
        <v>0</v>
      </c>
      <c r="U175">
        <f>AVERAGEIFS(all_years!U:U,all_years!$Y:$Y, "&gt;="&amp;2010,all_years!$Y:$Y, "&lt;="&amp;2016,all_years!$A:$A,Overview_Moving_Averages!$A175)</f>
        <v>0</v>
      </c>
      <c r="V175">
        <f>AVERAGEIFS(all_years!V:V,all_years!$Y:$Y, "&gt;="&amp;2010,all_years!$Y:$Y, "&lt;="&amp;2016,all_years!$A:$A,Overview_Moving_Averages!$A175)</f>
        <v>5.4285714285714284E-2</v>
      </c>
      <c r="W175">
        <f>AVERAGEIFS(all_years!W:W,all_years!$Y:$Y, "&gt;="&amp;2010,all_years!$Y:$Y, "&lt;="&amp;2016,all_years!$A:$A,Overview_Moving_Averages!$A175)</f>
        <v>0</v>
      </c>
      <c r="X175">
        <f>AVERAGEIFS(all_years!X:X,all_years!$Y:$Y, "&gt;="&amp;2010,all_years!$Y:$Y, "&lt;="&amp;2016,all_years!$A:$A,Overview_Moving_Averages!$A175)</f>
        <v>0</v>
      </c>
      <c r="Y175">
        <v>2016</v>
      </c>
    </row>
    <row r="176" spans="1:25" x14ac:dyDescent="0.3">
      <c r="A176" s="1" t="s">
        <v>29</v>
      </c>
      <c r="B176">
        <f>AVERAGEIFS(all_years!B:B,all_years!$Y:$Y, "&gt;="&amp;2010,all_years!$Y:$Y, "&lt;="&amp;2016,all_years!$A:$A,Overview_Moving_Averages!$A176)</f>
        <v>0</v>
      </c>
      <c r="C176">
        <f>AVERAGEIFS(all_years!C:C,all_years!$Y:$Y, "&gt;="&amp;2010,all_years!$Y:$Y, "&lt;="&amp;2016,all_years!$A:$A,Overview_Moving_Averages!$A176)</f>
        <v>0</v>
      </c>
      <c r="D176">
        <f>AVERAGEIFS(all_years!D:D,all_years!$Y:$Y, "&gt;="&amp;2010,all_years!$Y:$Y, "&lt;="&amp;2016,all_years!$A:$A,Overview_Moving_Averages!$A176)</f>
        <v>0</v>
      </c>
      <c r="E176">
        <f>AVERAGEIFS(all_years!E:E,all_years!$Y:$Y, "&gt;="&amp;2010,all_years!$Y:$Y, "&lt;="&amp;2016,all_years!$A:$A,Overview_Moving_Averages!$A176)</f>
        <v>0</v>
      </c>
      <c r="F176">
        <f>AVERAGEIFS(all_years!F:F,all_years!$Y:$Y, "&gt;="&amp;2010,all_years!$Y:$Y, "&lt;="&amp;2016,all_years!$A:$A,Overview_Moving_Averages!$A176)</f>
        <v>56.699999999999996</v>
      </c>
      <c r="G176">
        <f>AVERAGEIFS(all_years!G:G,all_years!$Y:$Y, "&gt;="&amp;2010,all_years!$Y:$Y, "&lt;="&amp;2016,all_years!$A:$A,Overview_Moving_Averages!$A176)</f>
        <v>0</v>
      </c>
      <c r="H176">
        <f>AVERAGEIFS(all_years!H:H,all_years!$Y:$Y, "&gt;="&amp;2010,all_years!$Y:$Y, "&lt;="&amp;2016,all_years!$A:$A,Overview_Moving_Averages!$A176)</f>
        <v>0</v>
      </c>
      <c r="I176">
        <f>AVERAGEIFS(all_years!I:I,all_years!$Y:$Y, "&gt;="&amp;2010,all_years!$Y:$Y, "&lt;="&amp;2016,all_years!$A:$A,Overview_Moving_Averages!$A176)</f>
        <v>0</v>
      </c>
      <c r="J176">
        <f>AVERAGEIFS(all_years!J:J,all_years!$Y:$Y, "&gt;="&amp;2010,all_years!$Y:$Y, "&lt;="&amp;2016,all_years!$A:$A,Overview_Moving_Averages!$A176)</f>
        <v>0</v>
      </c>
      <c r="K176">
        <f>AVERAGEIFS(all_years!K:K,all_years!$Y:$Y, "&gt;="&amp;2010,all_years!$Y:$Y, "&lt;="&amp;2016,all_years!$A:$A,Overview_Moving_Averages!$A176)</f>
        <v>0</v>
      </c>
      <c r="L176">
        <f>AVERAGEIFS(all_years!L:L,all_years!$Y:$Y, "&gt;="&amp;2010,all_years!$Y:$Y, "&lt;="&amp;2016,all_years!$A:$A,Overview_Moving_Averages!$A176)</f>
        <v>0</v>
      </c>
      <c r="M176">
        <f>AVERAGEIFS(all_years!M:M,all_years!$Y:$Y, "&gt;="&amp;2010,all_years!$Y:$Y, "&lt;="&amp;2016,all_years!$A:$A,Overview_Moving_Averages!$A176)</f>
        <v>0</v>
      </c>
      <c r="N176">
        <f>AVERAGEIFS(all_years!N:N,all_years!$Y:$Y, "&gt;="&amp;2010,all_years!$Y:$Y, "&lt;="&amp;2016,all_years!$A:$A,Overview_Moving_Averages!$A176)</f>
        <v>0</v>
      </c>
      <c r="O176">
        <f>AVERAGEIFS(all_years!O:O,all_years!$Y:$Y, "&gt;="&amp;2010,all_years!$Y:$Y, "&lt;="&amp;2016,all_years!$A:$A,Overview_Moving_Averages!$A176)</f>
        <v>0</v>
      </c>
      <c r="P176">
        <f>AVERAGEIFS(all_years!P:P,all_years!$Y:$Y, "&gt;="&amp;2010,all_years!$Y:$Y, "&lt;="&amp;2016,all_years!$A:$A,Overview_Moving_Averages!$A176)</f>
        <v>0</v>
      </c>
      <c r="Q176">
        <f>AVERAGEIFS(all_years!Q:Q,all_years!$Y:$Y, "&gt;="&amp;2010,all_years!$Y:$Y, "&lt;="&amp;2016,all_years!$A:$A,Overview_Moving_Averages!$A176)</f>
        <v>0</v>
      </c>
      <c r="R176">
        <f>AVERAGEIFS(all_years!R:R,all_years!$Y:$Y, "&gt;="&amp;2010,all_years!$Y:$Y, "&lt;="&amp;2016,all_years!$A:$A,Overview_Moving_Averages!$A176)</f>
        <v>0</v>
      </c>
      <c r="S176">
        <f>AVERAGEIFS(all_years!S:S,all_years!$Y:$Y, "&gt;="&amp;2010,all_years!$Y:$Y, "&lt;="&amp;2016,all_years!$A:$A,Overview_Moving_Averages!$A176)</f>
        <v>0</v>
      </c>
      <c r="T176">
        <f>AVERAGEIFS(all_years!T:T,all_years!$Y:$Y, "&gt;="&amp;2010,all_years!$Y:$Y, "&lt;="&amp;2016,all_years!$A:$A,Overview_Moving_Averages!$A176)</f>
        <v>0</v>
      </c>
      <c r="U176">
        <f>AVERAGEIFS(all_years!U:U,all_years!$Y:$Y, "&gt;="&amp;2010,all_years!$Y:$Y, "&lt;="&amp;2016,all_years!$A:$A,Overview_Moving_Averages!$A176)</f>
        <v>0</v>
      </c>
      <c r="V176">
        <f>AVERAGEIFS(all_years!V:V,all_years!$Y:$Y, "&gt;="&amp;2010,all_years!$Y:$Y, "&lt;="&amp;2016,all_years!$A:$A,Overview_Moving_Averages!$A176)</f>
        <v>137.77000000000001</v>
      </c>
      <c r="W176">
        <f>AVERAGEIFS(all_years!W:W,all_years!$Y:$Y, "&gt;="&amp;2010,all_years!$Y:$Y, "&lt;="&amp;2016,all_years!$A:$A,Overview_Moving_Averages!$A176)</f>
        <v>0</v>
      </c>
      <c r="X176">
        <f>AVERAGEIFS(all_years!X:X,all_years!$Y:$Y, "&gt;="&amp;2010,all_years!$Y:$Y, "&lt;="&amp;2016,all_years!$A:$A,Overview_Moving_Averages!$A176)</f>
        <v>0</v>
      </c>
      <c r="Y176">
        <v>2016</v>
      </c>
    </row>
    <row r="177" spans="1:25" x14ac:dyDescent="0.3">
      <c r="A177" s="1" t="s">
        <v>30</v>
      </c>
      <c r="B177">
        <f>AVERAGEIFS(all_years!B:B,all_years!$Y:$Y, "&gt;="&amp;2010,all_years!$Y:$Y, "&lt;="&amp;2016,all_years!$A:$A,Overview_Moving_Averages!$A177)</f>
        <v>0</v>
      </c>
      <c r="C177">
        <f>AVERAGEIFS(all_years!C:C,all_years!$Y:$Y, "&gt;="&amp;2010,all_years!$Y:$Y, "&lt;="&amp;2016,all_years!$A:$A,Overview_Moving_Averages!$A177)</f>
        <v>34.699999999999996</v>
      </c>
      <c r="D177">
        <f>AVERAGEIFS(all_years!D:D,all_years!$Y:$Y, "&gt;="&amp;2010,all_years!$Y:$Y, "&lt;="&amp;2016,all_years!$A:$A,Overview_Moving_Averages!$A177)</f>
        <v>65.512857142857143</v>
      </c>
      <c r="E177">
        <f>AVERAGEIFS(all_years!E:E,all_years!$Y:$Y, "&gt;="&amp;2010,all_years!$Y:$Y, "&lt;="&amp;2016,all_years!$A:$A,Overview_Moving_Averages!$A177)</f>
        <v>0</v>
      </c>
      <c r="F177">
        <f>AVERAGEIFS(all_years!F:F,all_years!$Y:$Y, "&gt;="&amp;2010,all_years!$Y:$Y, "&lt;="&amp;2016,all_years!$A:$A,Overview_Moving_Averages!$A177)</f>
        <v>0</v>
      </c>
      <c r="G177">
        <f>AVERAGEIFS(all_years!G:G,all_years!$Y:$Y, "&gt;="&amp;2010,all_years!$Y:$Y, "&lt;="&amp;2016,all_years!$A:$A,Overview_Moving_Averages!$A177)</f>
        <v>0</v>
      </c>
      <c r="H177">
        <f>AVERAGEIFS(all_years!H:H,all_years!$Y:$Y, "&gt;="&amp;2010,all_years!$Y:$Y, "&lt;="&amp;2016,all_years!$A:$A,Overview_Moving_Averages!$A177)</f>
        <v>0</v>
      </c>
      <c r="I177">
        <f>AVERAGEIFS(all_years!I:I,all_years!$Y:$Y, "&gt;="&amp;2010,all_years!$Y:$Y, "&lt;="&amp;2016,all_years!$A:$A,Overview_Moving_Averages!$A177)</f>
        <v>1.26</v>
      </c>
      <c r="J177">
        <f>AVERAGEIFS(all_years!J:J,all_years!$Y:$Y, "&gt;="&amp;2010,all_years!$Y:$Y, "&lt;="&amp;2016,all_years!$A:$A,Overview_Moving_Averages!$A177)</f>
        <v>4.8285714285714292</v>
      </c>
      <c r="K177">
        <f>AVERAGEIFS(all_years!K:K,all_years!$Y:$Y, "&gt;="&amp;2010,all_years!$Y:$Y, "&lt;="&amp;2016,all_years!$A:$A,Overview_Moving_Averages!$A177)</f>
        <v>0</v>
      </c>
      <c r="L177">
        <f>AVERAGEIFS(all_years!L:L,all_years!$Y:$Y, "&gt;="&amp;2010,all_years!$Y:$Y, "&lt;="&amp;2016,all_years!$A:$A,Overview_Moving_Averages!$A177)</f>
        <v>0</v>
      </c>
      <c r="M177">
        <f>AVERAGEIFS(all_years!M:M,all_years!$Y:$Y, "&gt;="&amp;2010,all_years!$Y:$Y, "&lt;="&amp;2016,all_years!$A:$A,Overview_Moving_Averages!$A177)</f>
        <v>0</v>
      </c>
      <c r="N177">
        <f>AVERAGEIFS(all_years!N:N,all_years!$Y:$Y, "&gt;="&amp;2010,all_years!$Y:$Y, "&lt;="&amp;2016,all_years!$A:$A,Overview_Moving_Averages!$A177)</f>
        <v>0</v>
      </c>
      <c r="O177">
        <f>AVERAGEIFS(all_years!O:O,all_years!$Y:$Y, "&gt;="&amp;2010,all_years!$Y:$Y, "&lt;="&amp;2016,all_years!$A:$A,Overview_Moving_Averages!$A177)</f>
        <v>18.857142857142858</v>
      </c>
      <c r="P177">
        <f>AVERAGEIFS(all_years!P:P,all_years!$Y:$Y, "&gt;="&amp;2010,all_years!$Y:$Y, "&lt;="&amp;2016,all_years!$A:$A,Overview_Moving_Averages!$A177)</f>
        <v>0</v>
      </c>
      <c r="Q177">
        <f>AVERAGEIFS(all_years!Q:Q,all_years!$Y:$Y, "&gt;="&amp;2010,all_years!$Y:$Y, "&lt;="&amp;2016,all_years!$A:$A,Overview_Moving_Averages!$A177)</f>
        <v>0</v>
      </c>
      <c r="R177">
        <f>AVERAGEIFS(all_years!R:R,all_years!$Y:$Y, "&gt;="&amp;2010,all_years!$Y:$Y, "&lt;="&amp;2016,all_years!$A:$A,Overview_Moving_Averages!$A177)</f>
        <v>0</v>
      </c>
      <c r="S177">
        <f>AVERAGEIFS(all_years!S:S,all_years!$Y:$Y, "&gt;="&amp;2010,all_years!$Y:$Y, "&lt;="&amp;2016,all_years!$A:$A,Overview_Moving_Averages!$A177)</f>
        <v>53</v>
      </c>
      <c r="T177">
        <f>AVERAGEIFS(all_years!T:T,all_years!$Y:$Y, "&gt;="&amp;2010,all_years!$Y:$Y, "&lt;="&amp;2016,all_years!$A:$A,Overview_Moving_Averages!$A177)</f>
        <v>223.41142857142859</v>
      </c>
      <c r="U177">
        <f>AVERAGEIFS(all_years!U:U,all_years!$Y:$Y, "&gt;="&amp;2010,all_years!$Y:$Y, "&lt;="&amp;2016,all_years!$A:$A,Overview_Moving_Averages!$A177)</f>
        <v>0</v>
      </c>
      <c r="V177">
        <f>AVERAGEIFS(all_years!V:V,all_years!$Y:$Y, "&gt;="&amp;2010,all_years!$Y:$Y, "&lt;="&amp;2016,all_years!$A:$A,Overview_Moving_Averages!$A177)</f>
        <v>0</v>
      </c>
      <c r="W177">
        <f>AVERAGEIFS(all_years!W:W,all_years!$Y:$Y, "&gt;="&amp;2010,all_years!$Y:$Y, "&lt;="&amp;2016,all_years!$A:$A,Overview_Moving_Averages!$A177)</f>
        <v>0</v>
      </c>
      <c r="X177">
        <f>AVERAGEIFS(all_years!X:X,all_years!$Y:$Y, "&gt;="&amp;2010,all_years!$Y:$Y, "&lt;="&amp;2016,all_years!$A:$A,Overview_Moving_Averages!$A177)</f>
        <v>0</v>
      </c>
      <c r="Y177">
        <v>2016</v>
      </c>
    </row>
    <row r="178" spans="1:25" x14ac:dyDescent="0.3">
      <c r="A178" s="1" t="s">
        <v>31</v>
      </c>
      <c r="B178">
        <f>AVERAGEIFS(all_years!B:B,all_years!$Y:$Y, "&gt;="&amp;2010,all_years!$Y:$Y, "&lt;="&amp;2016,all_years!$A:$A,Overview_Moving_Averages!$A178)</f>
        <v>0</v>
      </c>
      <c r="C178">
        <f>AVERAGEIFS(all_years!C:C,all_years!$Y:$Y, "&gt;="&amp;2010,all_years!$Y:$Y, "&lt;="&amp;2016,all_years!$A:$A,Overview_Moving_Averages!$A178)</f>
        <v>0</v>
      </c>
      <c r="D178">
        <f>AVERAGEIFS(all_years!D:D,all_years!$Y:$Y, "&gt;="&amp;2010,all_years!$Y:$Y, "&lt;="&amp;2016,all_years!$A:$A,Overview_Moving_Averages!$A178)</f>
        <v>0</v>
      </c>
      <c r="E178">
        <f>AVERAGEIFS(all_years!E:E,all_years!$Y:$Y, "&gt;="&amp;2010,all_years!$Y:$Y, "&lt;="&amp;2016,all_years!$A:$A,Overview_Moving_Averages!$A178)</f>
        <v>0</v>
      </c>
      <c r="F178">
        <f>AVERAGEIFS(all_years!F:F,all_years!$Y:$Y, "&gt;="&amp;2010,all_years!$Y:$Y, "&lt;="&amp;2016,all_years!$A:$A,Overview_Moving_Averages!$A178)</f>
        <v>0</v>
      </c>
      <c r="G178">
        <f>AVERAGEIFS(all_years!G:G,all_years!$Y:$Y, "&gt;="&amp;2010,all_years!$Y:$Y, "&lt;="&amp;2016,all_years!$A:$A,Overview_Moving_Averages!$A178)</f>
        <v>0</v>
      </c>
      <c r="H178">
        <f>AVERAGEIFS(all_years!H:H,all_years!$Y:$Y, "&gt;="&amp;2010,all_years!$Y:$Y, "&lt;="&amp;2016,all_years!$A:$A,Overview_Moving_Averages!$A178)</f>
        <v>0</v>
      </c>
      <c r="I178">
        <f>AVERAGEIFS(all_years!I:I,all_years!$Y:$Y, "&gt;="&amp;2010,all_years!$Y:$Y, "&lt;="&amp;2016,all_years!$A:$A,Overview_Moving_Averages!$A178)</f>
        <v>0</v>
      </c>
      <c r="J178">
        <f>AVERAGEIFS(all_years!J:J,all_years!$Y:$Y, "&gt;="&amp;2010,all_years!$Y:$Y, "&lt;="&amp;2016,all_years!$A:$A,Overview_Moving_Averages!$A178)</f>
        <v>0</v>
      </c>
      <c r="K178">
        <f>AVERAGEIFS(all_years!K:K,all_years!$Y:$Y, "&gt;="&amp;2010,all_years!$Y:$Y, "&lt;="&amp;2016,all_years!$A:$A,Overview_Moving_Averages!$A178)</f>
        <v>0</v>
      </c>
      <c r="L178">
        <f>AVERAGEIFS(all_years!L:L,all_years!$Y:$Y, "&gt;="&amp;2010,all_years!$Y:$Y, "&lt;="&amp;2016,all_years!$A:$A,Overview_Moving_Averages!$A178)</f>
        <v>0</v>
      </c>
      <c r="M178">
        <f>AVERAGEIFS(all_years!M:M,all_years!$Y:$Y, "&gt;="&amp;2010,all_years!$Y:$Y, "&lt;="&amp;2016,all_years!$A:$A,Overview_Moving_Averages!$A178)</f>
        <v>0</v>
      </c>
      <c r="N178">
        <f>AVERAGEIFS(all_years!N:N,all_years!$Y:$Y, "&gt;="&amp;2010,all_years!$Y:$Y, "&lt;="&amp;2016,all_years!$A:$A,Overview_Moving_Averages!$A178)</f>
        <v>0</v>
      </c>
      <c r="O178">
        <f>AVERAGEIFS(all_years!O:O,all_years!$Y:$Y, "&gt;="&amp;2010,all_years!$Y:$Y, "&lt;="&amp;2016,all_years!$A:$A,Overview_Moving_Averages!$A178)</f>
        <v>1667.7142857142858</v>
      </c>
      <c r="P178">
        <f>AVERAGEIFS(all_years!P:P,all_years!$Y:$Y, "&gt;="&amp;2010,all_years!$Y:$Y, "&lt;="&amp;2016,all_years!$A:$A,Overview_Moving_Averages!$A178)</f>
        <v>0</v>
      </c>
      <c r="Q178">
        <f>AVERAGEIFS(all_years!Q:Q,all_years!$Y:$Y, "&gt;="&amp;2010,all_years!$Y:$Y, "&lt;="&amp;2016,all_years!$A:$A,Overview_Moving_Averages!$A178)</f>
        <v>0</v>
      </c>
      <c r="R178">
        <f>AVERAGEIFS(all_years!R:R,all_years!$Y:$Y, "&gt;="&amp;2010,all_years!$Y:$Y, "&lt;="&amp;2016,all_years!$A:$A,Overview_Moving_Averages!$A178)</f>
        <v>0</v>
      </c>
      <c r="S178">
        <f>AVERAGEIFS(all_years!S:S,all_years!$Y:$Y, "&gt;="&amp;2010,all_years!$Y:$Y, "&lt;="&amp;2016,all_years!$A:$A,Overview_Moving_Averages!$A178)</f>
        <v>0</v>
      </c>
      <c r="T178">
        <f>AVERAGEIFS(all_years!T:T,all_years!$Y:$Y, "&gt;="&amp;2010,all_years!$Y:$Y, "&lt;="&amp;2016,all_years!$A:$A,Overview_Moving_Averages!$A178)</f>
        <v>0</v>
      </c>
      <c r="U178">
        <f>AVERAGEIFS(all_years!U:U,all_years!$Y:$Y, "&gt;="&amp;2010,all_years!$Y:$Y, "&lt;="&amp;2016,all_years!$A:$A,Overview_Moving_Averages!$A178)</f>
        <v>0</v>
      </c>
      <c r="V178">
        <f>AVERAGEIFS(all_years!V:V,all_years!$Y:$Y, "&gt;="&amp;2010,all_years!$Y:$Y, "&lt;="&amp;2016,all_years!$A:$A,Overview_Moving_Averages!$A178)</f>
        <v>0</v>
      </c>
      <c r="W178">
        <f>AVERAGEIFS(all_years!W:W,all_years!$Y:$Y, "&gt;="&amp;2010,all_years!$Y:$Y, "&lt;="&amp;2016,all_years!$A:$A,Overview_Moving_Averages!$A178)</f>
        <v>0</v>
      </c>
      <c r="X178">
        <f>AVERAGEIFS(all_years!X:X,all_years!$Y:$Y, "&gt;="&amp;2010,all_years!$Y:$Y, "&lt;="&amp;2016,all_years!$A:$A,Overview_Moving_Averages!$A178)</f>
        <v>0</v>
      </c>
      <c r="Y178">
        <v>2016</v>
      </c>
    </row>
    <row r="179" spans="1:25" x14ac:dyDescent="0.3">
      <c r="A179" s="1" t="s">
        <v>32</v>
      </c>
      <c r="B179">
        <f>AVERAGEIFS(all_years!B:B,all_years!$Y:$Y, "&gt;="&amp;2010,all_years!$Y:$Y, "&lt;="&amp;2016,all_years!$A:$A,Overview_Moving_Averages!$A179)</f>
        <v>0</v>
      </c>
      <c r="C179">
        <f>AVERAGEIFS(all_years!C:C,all_years!$Y:$Y, "&gt;="&amp;2010,all_years!$Y:$Y, "&lt;="&amp;2016,all_years!$A:$A,Overview_Moving_Averages!$A179)</f>
        <v>445.37285714285719</v>
      </c>
      <c r="D179">
        <f>AVERAGEIFS(all_years!D:D,all_years!$Y:$Y, "&gt;="&amp;2010,all_years!$Y:$Y, "&lt;="&amp;2016,all_years!$A:$A,Overview_Moving_Averages!$A179)</f>
        <v>119.39285714285714</v>
      </c>
      <c r="E179">
        <f>AVERAGEIFS(all_years!E:E,all_years!$Y:$Y, "&gt;="&amp;2010,all_years!$Y:$Y, "&lt;="&amp;2016,all_years!$A:$A,Overview_Moving_Averages!$A179)</f>
        <v>0</v>
      </c>
      <c r="F179">
        <f>AVERAGEIFS(all_years!F:F,all_years!$Y:$Y, "&gt;="&amp;2010,all_years!$Y:$Y, "&lt;="&amp;2016,all_years!$A:$A,Overview_Moving_Averages!$A179)</f>
        <v>0</v>
      </c>
      <c r="G179">
        <f>AVERAGEIFS(all_years!G:G,all_years!$Y:$Y, "&gt;="&amp;2010,all_years!$Y:$Y, "&lt;="&amp;2016,all_years!$A:$A,Overview_Moving_Averages!$A179)</f>
        <v>0</v>
      </c>
      <c r="H179">
        <f>AVERAGEIFS(all_years!H:H,all_years!$Y:$Y, "&gt;="&amp;2010,all_years!$Y:$Y, "&lt;="&amp;2016,all_years!$A:$A,Overview_Moving_Averages!$A179)</f>
        <v>0</v>
      </c>
      <c r="I179">
        <f>AVERAGEIFS(all_years!I:I,all_years!$Y:$Y, "&gt;="&amp;2010,all_years!$Y:$Y, "&lt;="&amp;2016,all_years!$A:$A,Overview_Moving_Averages!$A179)</f>
        <v>3.2857142857142856E-2</v>
      </c>
      <c r="J179">
        <f>AVERAGEIFS(all_years!J:J,all_years!$Y:$Y, "&gt;="&amp;2010,all_years!$Y:$Y, "&lt;="&amp;2016,all_years!$A:$A,Overview_Moving_Averages!$A179)</f>
        <v>3.6714285714285717</v>
      </c>
      <c r="K179">
        <f>AVERAGEIFS(all_years!K:K,all_years!$Y:$Y, "&gt;="&amp;2010,all_years!$Y:$Y, "&lt;="&amp;2016,all_years!$A:$A,Overview_Moving_Averages!$A179)</f>
        <v>0</v>
      </c>
      <c r="L179">
        <f>AVERAGEIFS(all_years!L:L,all_years!$Y:$Y, "&gt;="&amp;2010,all_years!$Y:$Y, "&lt;="&amp;2016,all_years!$A:$A,Overview_Moving_Averages!$A179)</f>
        <v>0</v>
      </c>
      <c r="M179">
        <f>AVERAGEIFS(all_years!M:M,all_years!$Y:$Y, "&gt;="&amp;2010,all_years!$Y:$Y, "&lt;="&amp;2016,all_years!$A:$A,Overview_Moving_Averages!$A179)</f>
        <v>0</v>
      </c>
      <c r="N179">
        <f>AVERAGEIFS(all_years!N:N,all_years!$Y:$Y, "&gt;="&amp;2010,all_years!$Y:$Y, "&lt;="&amp;2016,all_years!$A:$A,Overview_Moving_Averages!$A179)</f>
        <v>0</v>
      </c>
      <c r="O179">
        <f>AVERAGEIFS(all_years!O:O,all_years!$Y:$Y, "&gt;="&amp;2010,all_years!$Y:$Y, "&lt;="&amp;2016,all_years!$A:$A,Overview_Moving_Averages!$A179)</f>
        <v>0</v>
      </c>
      <c r="P179">
        <f>AVERAGEIFS(all_years!P:P,all_years!$Y:$Y, "&gt;="&amp;2010,all_years!$Y:$Y, "&lt;="&amp;2016,all_years!$A:$A,Overview_Moving_Averages!$A179)</f>
        <v>0</v>
      </c>
      <c r="Q179">
        <f>AVERAGEIFS(all_years!Q:Q,all_years!$Y:$Y, "&gt;="&amp;2010,all_years!$Y:$Y, "&lt;="&amp;2016,all_years!$A:$A,Overview_Moving_Averages!$A179)</f>
        <v>0</v>
      </c>
      <c r="R179">
        <f>AVERAGEIFS(all_years!R:R,all_years!$Y:$Y, "&gt;="&amp;2010,all_years!$Y:$Y, "&lt;="&amp;2016,all_years!$A:$A,Overview_Moving_Averages!$A179)</f>
        <v>0</v>
      </c>
      <c r="S179">
        <f>AVERAGEIFS(all_years!S:S,all_years!$Y:$Y, "&gt;="&amp;2010,all_years!$Y:$Y, "&lt;="&amp;2016,all_years!$A:$A,Overview_Moving_Averages!$A179)</f>
        <v>2095.4428571428575</v>
      </c>
      <c r="T179">
        <f>AVERAGEIFS(all_years!T:T,all_years!$Y:$Y, "&gt;="&amp;2010,all_years!$Y:$Y, "&lt;="&amp;2016,all_years!$A:$A,Overview_Moving_Averages!$A179)</f>
        <v>0.75571428571428567</v>
      </c>
      <c r="U179">
        <f>AVERAGEIFS(all_years!U:U,all_years!$Y:$Y, "&gt;="&amp;2010,all_years!$Y:$Y, "&lt;="&amp;2016,all_years!$A:$A,Overview_Moving_Averages!$A179)</f>
        <v>0</v>
      </c>
      <c r="V179">
        <f>AVERAGEIFS(all_years!V:V,all_years!$Y:$Y, "&gt;="&amp;2010,all_years!$Y:$Y, "&lt;="&amp;2016,all_years!$A:$A,Overview_Moving_Averages!$A179)</f>
        <v>0</v>
      </c>
      <c r="W179">
        <f>AVERAGEIFS(all_years!W:W,all_years!$Y:$Y, "&gt;="&amp;2010,all_years!$Y:$Y, "&lt;="&amp;2016,all_years!$A:$A,Overview_Moving_Averages!$A179)</f>
        <v>0</v>
      </c>
      <c r="X179">
        <f>AVERAGEIFS(all_years!X:X,all_years!$Y:$Y, "&gt;="&amp;2010,all_years!$Y:$Y, "&lt;="&amp;2016,all_years!$A:$A,Overview_Moving_Averages!$A179)</f>
        <v>0</v>
      </c>
      <c r="Y179">
        <v>2016</v>
      </c>
    </row>
    <row r="180" spans="1:25" x14ac:dyDescent="0.3">
      <c r="A180" s="1" t="s">
        <v>33</v>
      </c>
      <c r="B180">
        <f>AVERAGEIFS(all_years!B:B,all_years!$Y:$Y, "&gt;="&amp;2010,all_years!$Y:$Y, "&lt;="&amp;2016,all_years!$A:$A,Overview_Moving_Averages!$A180)</f>
        <v>0</v>
      </c>
      <c r="C180">
        <f>AVERAGEIFS(all_years!C:C,all_years!$Y:$Y, "&gt;="&amp;2010,all_years!$Y:$Y, "&lt;="&amp;2016,all_years!$A:$A,Overview_Moving_Averages!$A180)</f>
        <v>0</v>
      </c>
      <c r="D180">
        <f>AVERAGEIFS(all_years!D:D,all_years!$Y:$Y, "&gt;="&amp;2010,all_years!$Y:$Y, "&lt;="&amp;2016,all_years!$A:$A,Overview_Moving_Averages!$A180)</f>
        <v>0</v>
      </c>
      <c r="E180">
        <f>AVERAGEIFS(all_years!E:E,all_years!$Y:$Y, "&gt;="&amp;2010,all_years!$Y:$Y, "&lt;="&amp;2016,all_years!$A:$A,Overview_Moving_Averages!$A180)</f>
        <v>0</v>
      </c>
      <c r="F180">
        <f>AVERAGEIFS(all_years!F:F,all_years!$Y:$Y, "&gt;="&amp;2010,all_years!$Y:$Y, "&lt;="&amp;2016,all_years!$A:$A,Overview_Moving_Averages!$A180)</f>
        <v>0.33571428571428574</v>
      </c>
      <c r="G180">
        <f>AVERAGEIFS(all_years!G:G,all_years!$Y:$Y, "&gt;="&amp;2010,all_years!$Y:$Y, "&lt;="&amp;2016,all_years!$A:$A,Overview_Moving_Averages!$A180)</f>
        <v>0</v>
      </c>
      <c r="H180">
        <f>AVERAGEIFS(all_years!H:H,all_years!$Y:$Y, "&gt;="&amp;2010,all_years!$Y:$Y, "&lt;="&amp;2016,all_years!$A:$A,Overview_Moving_Averages!$A180)</f>
        <v>0</v>
      </c>
      <c r="I180">
        <f>AVERAGEIFS(all_years!I:I,all_years!$Y:$Y, "&gt;="&amp;2010,all_years!$Y:$Y, "&lt;="&amp;2016,all_years!$A:$A,Overview_Moving_Averages!$A180)</f>
        <v>1.2857142857142859E-2</v>
      </c>
      <c r="J180">
        <f>AVERAGEIFS(all_years!J:J,all_years!$Y:$Y, "&gt;="&amp;2010,all_years!$Y:$Y, "&lt;="&amp;2016,all_years!$A:$A,Overview_Moving_Averages!$A180)</f>
        <v>1.3285714285714287</v>
      </c>
      <c r="K180">
        <f>AVERAGEIFS(all_years!K:K,all_years!$Y:$Y, "&gt;="&amp;2010,all_years!$Y:$Y, "&lt;="&amp;2016,all_years!$A:$A,Overview_Moving_Averages!$A180)</f>
        <v>0</v>
      </c>
      <c r="L180">
        <f>AVERAGEIFS(all_years!L:L,all_years!$Y:$Y, "&gt;="&amp;2010,all_years!$Y:$Y, "&lt;="&amp;2016,all_years!$A:$A,Overview_Moving_Averages!$A180)</f>
        <v>0</v>
      </c>
      <c r="M180">
        <f>AVERAGEIFS(all_years!M:M,all_years!$Y:$Y, "&gt;="&amp;2010,all_years!$Y:$Y, "&lt;="&amp;2016,all_years!$A:$A,Overview_Moving_Averages!$A180)</f>
        <v>0</v>
      </c>
      <c r="N180">
        <f>AVERAGEIFS(all_years!N:N,all_years!$Y:$Y, "&gt;="&amp;2010,all_years!$Y:$Y, "&lt;="&amp;2016,all_years!$A:$A,Overview_Moving_Averages!$A180)</f>
        <v>0</v>
      </c>
      <c r="O180">
        <f>AVERAGEIFS(all_years!O:O,all_years!$Y:$Y, "&gt;="&amp;2010,all_years!$Y:$Y, "&lt;="&amp;2016,all_years!$A:$A,Overview_Moving_Averages!$A180)</f>
        <v>0</v>
      </c>
      <c r="P180">
        <f>AVERAGEIFS(all_years!P:P,all_years!$Y:$Y, "&gt;="&amp;2010,all_years!$Y:$Y, "&lt;="&amp;2016,all_years!$A:$A,Overview_Moving_Averages!$A180)</f>
        <v>0</v>
      </c>
      <c r="Q180">
        <f>AVERAGEIFS(all_years!Q:Q,all_years!$Y:$Y, "&gt;="&amp;2010,all_years!$Y:$Y, "&lt;="&amp;2016,all_years!$A:$A,Overview_Moving_Averages!$A180)</f>
        <v>0</v>
      </c>
      <c r="R180">
        <f>AVERAGEIFS(all_years!R:R,all_years!$Y:$Y, "&gt;="&amp;2010,all_years!$Y:$Y, "&lt;="&amp;2016,all_years!$A:$A,Overview_Moving_Averages!$A180)</f>
        <v>0</v>
      </c>
      <c r="S180">
        <f>AVERAGEIFS(all_years!S:S,all_years!$Y:$Y, "&gt;="&amp;2010,all_years!$Y:$Y, "&lt;="&amp;2016,all_years!$A:$A,Overview_Moving_Averages!$A180)</f>
        <v>1.342857142857143</v>
      </c>
      <c r="T180">
        <f>AVERAGEIFS(all_years!T:T,all_years!$Y:$Y, "&gt;="&amp;2010,all_years!$Y:$Y, "&lt;="&amp;2016,all_years!$A:$A,Overview_Moving_Averages!$A180)</f>
        <v>0</v>
      </c>
      <c r="U180">
        <f>AVERAGEIFS(all_years!U:U,all_years!$Y:$Y, "&gt;="&amp;2010,all_years!$Y:$Y, "&lt;="&amp;2016,all_years!$A:$A,Overview_Moving_Averages!$A180)</f>
        <v>0</v>
      </c>
      <c r="V180">
        <f>AVERAGEIFS(all_years!V:V,all_years!$Y:$Y, "&gt;="&amp;2010,all_years!$Y:$Y, "&lt;="&amp;2016,all_years!$A:$A,Overview_Moving_Averages!$A180)</f>
        <v>0</v>
      </c>
      <c r="W180">
        <f>AVERAGEIFS(all_years!W:W,all_years!$Y:$Y, "&gt;="&amp;2010,all_years!$Y:$Y, "&lt;="&amp;2016,all_years!$A:$A,Overview_Moving_Averages!$A180)</f>
        <v>0</v>
      </c>
      <c r="X180">
        <f>AVERAGEIFS(all_years!X:X,all_years!$Y:$Y, "&gt;="&amp;2010,all_years!$Y:$Y, "&lt;="&amp;2016,all_years!$A:$A,Overview_Moving_Averages!$A180)</f>
        <v>0</v>
      </c>
      <c r="Y180">
        <v>2016</v>
      </c>
    </row>
    <row r="181" spans="1:25" x14ac:dyDescent="0.3">
      <c r="A181" s="1" t="s">
        <v>34</v>
      </c>
      <c r="B181">
        <f>AVERAGEIFS(all_years!B:B,all_years!$Y:$Y, "&gt;="&amp;2010,all_years!$Y:$Y, "&lt;="&amp;2016,all_years!$A:$A,Overview_Moving_Averages!$A181)</f>
        <v>0</v>
      </c>
      <c r="C181">
        <f>AVERAGEIFS(all_years!C:C,all_years!$Y:$Y, "&gt;="&amp;2010,all_years!$Y:$Y, "&lt;="&amp;2016,all_years!$A:$A,Overview_Moving_Averages!$A181)</f>
        <v>0</v>
      </c>
      <c r="D181">
        <f>AVERAGEIFS(all_years!D:D,all_years!$Y:$Y, "&gt;="&amp;2010,all_years!$Y:$Y, "&lt;="&amp;2016,all_years!$A:$A,Overview_Moving_Averages!$A181)</f>
        <v>0</v>
      </c>
      <c r="E181">
        <f>AVERAGEIFS(all_years!E:E,all_years!$Y:$Y, "&gt;="&amp;2010,all_years!$Y:$Y, "&lt;="&amp;2016,all_years!$A:$A,Overview_Moving_Averages!$A181)</f>
        <v>0</v>
      </c>
      <c r="F181">
        <f>AVERAGEIFS(all_years!F:F,all_years!$Y:$Y, "&gt;="&amp;2010,all_years!$Y:$Y, "&lt;="&amp;2016,all_years!$A:$A,Overview_Moving_Averages!$A181)</f>
        <v>0</v>
      </c>
      <c r="G181">
        <f>AVERAGEIFS(all_years!G:G,all_years!$Y:$Y, "&gt;="&amp;2010,all_years!$Y:$Y, "&lt;="&amp;2016,all_years!$A:$A,Overview_Moving_Averages!$A181)</f>
        <v>0</v>
      </c>
      <c r="H181">
        <f>AVERAGEIFS(all_years!H:H,all_years!$Y:$Y, "&gt;="&amp;2010,all_years!$Y:$Y, "&lt;="&amp;2016,all_years!$A:$A,Overview_Moving_Averages!$A181)</f>
        <v>0</v>
      </c>
      <c r="I181">
        <f>AVERAGEIFS(all_years!I:I,all_years!$Y:$Y, "&gt;="&amp;2010,all_years!$Y:$Y, "&lt;="&amp;2016,all_years!$A:$A,Overview_Moving_Averages!$A181)</f>
        <v>0</v>
      </c>
      <c r="J181">
        <f>AVERAGEIFS(all_years!J:J,all_years!$Y:$Y, "&gt;="&amp;2010,all_years!$Y:$Y, "&lt;="&amp;2016,all_years!$A:$A,Overview_Moving_Averages!$A181)</f>
        <v>0.55999999999999994</v>
      </c>
      <c r="K181">
        <f>AVERAGEIFS(all_years!K:K,all_years!$Y:$Y, "&gt;="&amp;2010,all_years!$Y:$Y, "&lt;="&amp;2016,all_years!$A:$A,Overview_Moving_Averages!$A181)</f>
        <v>0</v>
      </c>
      <c r="L181">
        <f>AVERAGEIFS(all_years!L:L,all_years!$Y:$Y, "&gt;="&amp;2010,all_years!$Y:$Y, "&lt;="&amp;2016,all_years!$A:$A,Overview_Moving_Averages!$A181)</f>
        <v>10.099571428571428</v>
      </c>
      <c r="M181">
        <f>AVERAGEIFS(all_years!M:M,all_years!$Y:$Y, "&gt;="&amp;2010,all_years!$Y:$Y, "&lt;="&amp;2016,all_years!$A:$A,Overview_Moving_Averages!$A181)</f>
        <v>0</v>
      </c>
      <c r="N181">
        <f>AVERAGEIFS(all_years!N:N,all_years!$Y:$Y, "&gt;="&amp;2010,all_years!$Y:$Y, "&lt;="&amp;2016,all_years!$A:$A,Overview_Moving_Averages!$A181)</f>
        <v>0</v>
      </c>
      <c r="O181">
        <f>AVERAGEIFS(all_years!O:O,all_years!$Y:$Y, "&gt;="&amp;2010,all_years!$Y:$Y, "&lt;="&amp;2016,all_years!$A:$A,Overview_Moving_Averages!$A181)</f>
        <v>1600.2857142857142</v>
      </c>
      <c r="P181">
        <f>AVERAGEIFS(all_years!P:P,all_years!$Y:$Y, "&gt;="&amp;2010,all_years!$Y:$Y, "&lt;="&amp;2016,all_years!$A:$A,Overview_Moving_Averages!$A181)</f>
        <v>0</v>
      </c>
      <c r="Q181">
        <f>AVERAGEIFS(all_years!Q:Q,all_years!$Y:$Y, "&gt;="&amp;2010,all_years!$Y:$Y, "&lt;="&amp;2016,all_years!$A:$A,Overview_Moving_Averages!$A181)</f>
        <v>0</v>
      </c>
      <c r="R181">
        <f>AVERAGEIFS(all_years!R:R,all_years!$Y:$Y, "&gt;="&amp;2010,all_years!$Y:$Y, "&lt;="&amp;2016,all_years!$A:$A,Overview_Moving_Averages!$A181)</f>
        <v>0</v>
      </c>
      <c r="S181">
        <f>AVERAGEIFS(all_years!S:S,all_years!$Y:$Y, "&gt;="&amp;2010,all_years!$Y:$Y, "&lt;="&amp;2016,all_years!$A:$A,Overview_Moving_Averages!$A181)</f>
        <v>0</v>
      </c>
      <c r="T181">
        <f>AVERAGEIFS(all_years!T:T,all_years!$Y:$Y, "&gt;="&amp;2010,all_years!$Y:$Y, "&lt;="&amp;2016,all_years!$A:$A,Overview_Moving_Averages!$A181)</f>
        <v>10.71142857142857</v>
      </c>
      <c r="U181">
        <f>AVERAGEIFS(all_years!U:U,all_years!$Y:$Y, "&gt;="&amp;2010,all_years!$Y:$Y, "&lt;="&amp;2016,all_years!$A:$A,Overview_Moving_Averages!$A181)</f>
        <v>0</v>
      </c>
      <c r="V181">
        <f>AVERAGEIFS(all_years!V:V,all_years!$Y:$Y, "&gt;="&amp;2010,all_years!$Y:$Y, "&lt;="&amp;2016,all_years!$A:$A,Overview_Moving_Averages!$A181)</f>
        <v>0</v>
      </c>
      <c r="W181">
        <f>AVERAGEIFS(all_years!W:W,all_years!$Y:$Y, "&gt;="&amp;2010,all_years!$Y:$Y, "&lt;="&amp;2016,all_years!$A:$A,Overview_Moving_Averages!$A181)</f>
        <v>0</v>
      </c>
      <c r="X181">
        <f>AVERAGEIFS(all_years!X:X,all_years!$Y:$Y, "&gt;="&amp;2010,all_years!$Y:$Y, "&lt;="&amp;2016,all_years!$A:$A,Overview_Moving_Averages!$A181)</f>
        <v>0</v>
      </c>
      <c r="Y181">
        <v>2016</v>
      </c>
    </row>
    <row r="182" spans="1:25" x14ac:dyDescent="0.3">
      <c r="A182" s="1" t="s">
        <v>35</v>
      </c>
      <c r="B182">
        <f>AVERAGEIFS(all_years!B:B,all_years!$Y:$Y, "&gt;="&amp;2010,all_years!$Y:$Y, "&lt;="&amp;2016,all_years!$A:$A,Overview_Moving_Averages!$A182)</f>
        <v>266.08571428571429</v>
      </c>
      <c r="C182">
        <f>AVERAGEIFS(all_years!C:C,all_years!$Y:$Y, "&gt;="&amp;2010,all_years!$Y:$Y, "&lt;="&amp;2016,all_years!$A:$A,Overview_Moving_Averages!$A182)</f>
        <v>76.927142857142854</v>
      </c>
      <c r="D182">
        <f>AVERAGEIFS(all_years!D:D,all_years!$Y:$Y, "&gt;="&amp;2010,all_years!$Y:$Y, "&lt;="&amp;2016,all_years!$A:$A,Overview_Moving_Averages!$A182)</f>
        <v>116.90285714285713</v>
      </c>
      <c r="E182">
        <f>AVERAGEIFS(all_years!E:E,all_years!$Y:$Y, "&gt;="&amp;2010,all_years!$Y:$Y, "&lt;="&amp;2016,all_years!$A:$A,Overview_Moving_Averages!$A182)</f>
        <v>0</v>
      </c>
      <c r="F182">
        <f>AVERAGEIFS(all_years!F:F,all_years!$Y:$Y, "&gt;="&amp;2010,all_years!$Y:$Y, "&lt;="&amp;2016,all_years!$A:$A,Overview_Moving_Averages!$A182)</f>
        <v>0</v>
      </c>
      <c r="G182">
        <f>AVERAGEIFS(all_years!G:G,all_years!$Y:$Y, "&gt;="&amp;2010,all_years!$Y:$Y, "&lt;="&amp;2016,all_years!$A:$A,Overview_Moving_Averages!$A182)</f>
        <v>0</v>
      </c>
      <c r="H182">
        <f>AVERAGEIFS(all_years!H:H,all_years!$Y:$Y, "&gt;="&amp;2010,all_years!$Y:$Y, "&lt;="&amp;2016,all_years!$A:$A,Overview_Moving_Averages!$A182)</f>
        <v>0</v>
      </c>
      <c r="I182">
        <f>AVERAGEIFS(all_years!I:I,all_years!$Y:$Y, "&gt;="&amp;2010,all_years!$Y:$Y, "&lt;="&amp;2016,all_years!$A:$A,Overview_Moving_Averages!$A182)</f>
        <v>289.5057142857143</v>
      </c>
      <c r="J182">
        <f>AVERAGEIFS(all_years!J:J,all_years!$Y:$Y, "&gt;="&amp;2010,all_years!$Y:$Y, "&lt;="&amp;2016,all_years!$A:$A,Overview_Moving_Averages!$A182)</f>
        <v>359.06571428571431</v>
      </c>
      <c r="K182">
        <f>AVERAGEIFS(all_years!K:K,all_years!$Y:$Y, "&gt;="&amp;2010,all_years!$Y:$Y, "&lt;="&amp;2016,all_years!$A:$A,Overview_Moving_Averages!$A182)</f>
        <v>8.4875714285714281</v>
      </c>
      <c r="L182">
        <f>AVERAGEIFS(all_years!L:L,all_years!$Y:$Y, "&gt;="&amp;2010,all_years!$Y:$Y, "&lt;="&amp;2016,all_years!$A:$A,Overview_Moving_Averages!$A182)</f>
        <v>0</v>
      </c>
      <c r="M182">
        <f>AVERAGEIFS(all_years!M:M,all_years!$Y:$Y, "&gt;="&amp;2010,all_years!$Y:$Y, "&lt;="&amp;2016,all_years!$A:$A,Overview_Moving_Averages!$A182)</f>
        <v>3.0000000000000002E-2</v>
      </c>
      <c r="N182">
        <f>AVERAGEIFS(all_years!N:N,all_years!$Y:$Y, "&gt;="&amp;2010,all_years!$Y:$Y, "&lt;="&amp;2016,all_years!$A:$A,Overview_Moving_Averages!$A182)</f>
        <v>0</v>
      </c>
      <c r="O182">
        <f>AVERAGEIFS(all_years!O:O,all_years!$Y:$Y, "&gt;="&amp;2010,all_years!$Y:$Y, "&lt;="&amp;2016,all_years!$A:$A,Overview_Moving_Averages!$A182)</f>
        <v>0</v>
      </c>
      <c r="P182">
        <f>AVERAGEIFS(all_years!P:P,all_years!$Y:$Y, "&gt;="&amp;2010,all_years!$Y:$Y, "&lt;="&amp;2016,all_years!$A:$A,Overview_Moving_Averages!$A182)</f>
        <v>3.5614285714285714</v>
      </c>
      <c r="Q182">
        <f>AVERAGEIFS(all_years!Q:Q,all_years!$Y:$Y, "&gt;="&amp;2010,all_years!$Y:$Y, "&lt;="&amp;2016,all_years!$A:$A,Overview_Moving_Averages!$A182)</f>
        <v>0</v>
      </c>
      <c r="R182">
        <f>AVERAGEIFS(all_years!R:R,all_years!$Y:$Y, "&gt;="&amp;2010,all_years!$Y:$Y, "&lt;="&amp;2016,all_years!$A:$A,Overview_Moving_Averages!$A182)</f>
        <v>0</v>
      </c>
      <c r="S182">
        <f>AVERAGEIFS(all_years!S:S,all_years!$Y:$Y, "&gt;="&amp;2010,all_years!$Y:$Y, "&lt;="&amp;2016,all_years!$A:$A,Overview_Moving_Averages!$A182)</f>
        <v>1025.3428571428572</v>
      </c>
      <c r="T182">
        <f>AVERAGEIFS(all_years!T:T,all_years!$Y:$Y, "&gt;="&amp;2010,all_years!$Y:$Y, "&lt;="&amp;2016,all_years!$A:$A,Overview_Moving_Averages!$A182)</f>
        <v>4.4214285714285708</v>
      </c>
      <c r="U182">
        <f>AVERAGEIFS(all_years!U:U,all_years!$Y:$Y, "&gt;="&amp;2010,all_years!$Y:$Y, "&lt;="&amp;2016,all_years!$A:$A,Overview_Moving_Averages!$A182)</f>
        <v>0</v>
      </c>
      <c r="V182">
        <f>AVERAGEIFS(all_years!V:V,all_years!$Y:$Y, "&gt;="&amp;2010,all_years!$Y:$Y, "&lt;="&amp;2016,all_years!$A:$A,Overview_Moving_Averages!$A182)</f>
        <v>0</v>
      </c>
      <c r="W182">
        <f>AVERAGEIFS(all_years!W:W,all_years!$Y:$Y, "&gt;="&amp;2010,all_years!$Y:$Y, "&lt;="&amp;2016,all_years!$A:$A,Overview_Moving_Averages!$A182)</f>
        <v>0</v>
      </c>
      <c r="X182">
        <f>AVERAGEIFS(all_years!X:X,all_years!$Y:$Y, "&gt;="&amp;2010,all_years!$Y:$Y, "&lt;="&amp;2016,all_years!$A:$A,Overview_Moving_Averages!$A182)</f>
        <v>0</v>
      </c>
      <c r="Y182">
        <v>2016</v>
      </c>
    </row>
    <row r="183" spans="1:25" x14ac:dyDescent="0.3">
      <c r="A183" s="1" t="s">
        <v>36</v>
      </c>
      <c r="B183">
        <f>AVERAGEIFS(all_years!B:B,all_years!$Y:$Y, "&gt;="&amp;2010,all_years!$Y:$Y, "&lt;="&amp;2016,all_years!$A:$A,Overview_Moving_Averages!$A183)</f>
        <v>0</v>
      </c>
      <c r="C183">
        <f>AVERAGEIFS(all_years!C:C,all_years!$Y:$Y, "&gt;="&amp;2010,all_years!$Y:$Y, "&lt;="&amp;2016,all_years!$A:$A,Overview_Moving_Averages!$A183)</f>
        <v>0</v>
      </c>
      <c r="D183">
        <f>AVERAGEIFS(all_years!D:D,all_years!$Y:$Y, "&gt;="&amp;2010,all_years!$Y:$Y, "&lt;="&amp;2016,all_years!$A:$A,Overview_Moving_Averages!$A183)</f>
        <v>0</v>
      </c>
      <c r="E183">
        <f>AVERAGEIFS(all_years!E:E,all_years!$Y:$Y, "&gt;="&amp;2010,all_years!$Y:$Y, "&lt;="&amp;2016,all_years!$A:$A,Overview_Moving_Averages!$A183)</f>
        <v>0</v>
      </c>
      <c r="F183">
        <f>AVERAGEIFS(all_years!F:F,all_years!$Y:$Y, "&gt;="&amp;2010,all_years!$Y:$Y, "&lt;="&amp;2016,all_years!$A:$A,Overview_Moving_Averages!$A183)</f>
        <v>1.4285714285714286E-3</v>
      </c>
      <c r="G183">
        <f>AVERAGEIFS(all_years!G:G,all_years!$Y:$Y, "&gt;="&amp;2010,all_years!$Y:$Y, "&lt;="&amp;2016,all_years!$A:$A,Overview_Moving_Averages!$A183)</f>
        <v>0</v>
      </c>
      <c r="H183">
        <f>AVERAGEIFS(all_years!H:H,all_years!$Y:$Y, "&gt;="&amp;2010,all_years!$Y:$Y, "&lt;="&amp;2016,all_years!$A:$A,Overview_Moving_Averages!$A183)</f>
        <v>0</v>
      </c>
      <c r="I183">
        <f>AVERAGEIFS(all_years!I:I,all_years!$Y:$Y, "&gt;="&amp;2010,all_years!$Y:$Y, "&lt;="&amp;2016,all_years!$A:$A,Overview_Moving_Averages!$A183)</f>
        <v>2.4757142857142855</v>
      </c>
      <c r="J183">
        <f>AVERAGEIFS(all_years!J:J,all_years!$Y:$Y, "&gt;="&amp;2010,all_years!$Y:$Y, "&lt;="&amp;2016,all_years!$A:$A,Overview_Moving_Averages!$A183)</f>
        <v>2843.7000000000003</v>
      </c>
      <c r="K183">
        <f>AVERAGEIFS(all_years!K:K,all_years!$Y:$Y, "&gt;="&amp;2010,all_years!$Y:$Y, "&lt;="&amp;2016,all_years!$A:$A,Overview_Moving_Averages!$A183)</f>
        <v>0</v>
      </c>
      <c r="L183">
        <f>AVERAGEIFS(all_years!L:L,all_years!$Y:$Y, "&gt;="&amp;2010,all_years!$Y:$Y, "&lt;="&amp;2016,all_years!$A:$A,Overview_Moving_Averages!$A183)</f>
        <v>0</v>
      </c>
      <c r="M183">
        <f>AVERAGEIFS(all_years!M:M,all_years!$Y:$Y, "&gt;="&amp;2010,all_years!$Y:$Y, "&lt;="&amp;2016,all_years!$A:$A,Overview_Moving_Averages!$A183)</f>
        <v>6208.7885714285712</v>
      </c>
      <c r="N183">
        <f>AVERAGEIFS(all_years!N:N,all_years!$Y:$Y, "&gt;="&amp;2010,all_years!$Y:$Y, "&lt;="&amp;2016,all_years!$A:$A,Overview_Moving_Averages!$A183)</f>
        <v>0</v>
      </c>
      <c r="O183">
        <f>AVERAGEIFS(all_years!O:O,all_years!$Y:$Y, "&gt;="&amp;2010,all_years!$Y:$Y, "&lt;="&amp;2016,all_years!$A:$A,Overview_Moving_Averages!$A183)</f>
        <v>0</v>
      </c>
      <c r="P183">
        <f>AVERAGEIFS(all_years!P:P,all_years!$Y:$Y, "&gt;="&amp;2010,all_years!$Y:$Y, "&lt;="&amp;2016,all_years!$A:$A,Overview_Moving_Averages!$A183)</f>
        <v>0</v>
      </c>
      <c r="Q183">
        <f>AVERAGEIFS(all_years!Q:Q,all_years!$Y:$Y, "&gt;="&amp;2010,all_years!$Y:$Y, "&lt;="&amp;2016,all_years!$A:$A,Overview_Moving_Averages!$A183)</f>
        <v>0</v>
      </c>
      <c r="R183">
        <f>AVERAGEIFS(all_years!R:R,all_years!$Y:$Y, "&gt;="&amp;2010,all_years!$Y:$Y, "&lt;="&amp;2016,all_years!$A:$A,Overview_Moving_Averages!$A183)</f>
        <v>0</v>
      </c>
      <c r="S183">
        <f>AVERAGEIFS(all_years!S:S,all_years!$Y:$Y, "&gt;="&amp;2010,all_years!$Y:$Y, "&lt;="&amp;2016,all_years!$A:$A,Overview_Moving_Averages!$A183)</f>
        <v>128.75714285714284</v>
      </c>
      <c r="T183">
        <f>AVERAGEIFS(all_years!T:T,all_years!$Y:$Y, "&gt;="&amp;2010,all_years!$Y:$Y, "&lt;="&amp;2016,all_years!$A:$A,Overview_Moving_Averages!$A183)</f>
        <v>2.0299999999999998</v>
      </c>
      <c r="U183">
        <f>AVERAGEIFS(all_years!U:U,all_years!$Y:$Y, "&gt;="&amp;2010,all_years!$Y:$Y, "&lt;="&amp;2016,all_years!$A:$A,Overview_Moving_Averages!$A183)</f>
        <v>0</v>
      </c>
      <c r="V183">
        <f>AVERAGEIFS(all_years!V:V,all_years!$Y:$Y, "&gt;="&amp;2010,all_years!$Y:$Y, "&lt;="&amp;2016,all_years!$A:$A,Overview_Moving_Averages!$A183)</f>
        <v>0</v>
      </c>
      <c r="W183">
        <f>AVERAGEIFS(all_years!W:W,all_years!$Y:$Y, "&gt;="&amp;2010,all_years!$Y:$Y, "&lt;="&amp;2016,all_years!$A:$A,Overview_Moving_Averages!$A183)</f>
        <v>0</v>
      </c>
      <c r="X183">
        <f>AVERAGEIFS(all_years!X:X,all_years!$Y:$Y, "&gt;="&amp;2010,all_years!$Y:$Y, "&lt;="&amp;2016,all_years!$A:$A,Overview_Moving_Averages!$A183)</f>
        <v>0</v>
      </c>
      <c r="Y183">
        <v>2016</v>
      </c>
    </row>
    <row r="184" spans="1:25" x14ac:dyDescent="0.3">
      <c r="A184" s="1" t="s">
        <v>37</v>
      </c>
      <c r="B184">
        <f>AVERAGEIFS(all_years!B:B,all_years!$Y:$Y, "&gt;="&amp;2010,all_years!$Y:$Y, "&lt;="&amp;2016,all_years!$A:$A,Overview_Moving_Averages!$A184)</f>
        <v>125.55714285714284</v>
      </c>
      <c r="C184">
        <f>AVERAGEIFS(all_years!C:C,all_years!$Y:$Y, "&gt;="&amp;2010,all_years!$Y:$Y, "&lt;="&amp;2016,all_years!$A:$A,Overview_Moving_Averages!$A184)</f>
        <v>0.46142857142857147</v>
      </c>
      <c r="D184">
        <f>AVERAGEIFS(all_years!D:D,all_years!$Y:$Y, "&gt;="&amp;2010,all_years!$Y:$Y, "&lt;="&amp;2016,all_years!$A:$A,Overview_Moving_Averages!$A184)</f>
        <v>2.132857142857143</v>
      </c>
      <c r="E184">
        <f>AVERAGEIFS(all_years!E:E,all_years!$Y:$Y, "&gt;="&amp;2010,all_years!$Y:$Y, "&lt;="&amp;2016,all_years!$A:$A,Overview_Moving_Averages!$A184)</f>
        <v>0</v>
      </c>
      <c r="F184">
        <f>AVERAGEIFS(all_years!F:F,all_years!$Y:$Y, "&gt;="&amp;2010,all_years!$Y:$Y, "&lt;="&amp;2016,all_years!$A:$A,Overview_Moving_Averages!$A184)</f>
        <v>0</v>
      </c>
      <c r="G184">
        <f>AVERAGEIFS(all_years!G:G,all_years!$Y:$Y, "&gt;="&amp;2010,all_years!$Y:$Y, "&lt;="&amp;2016,all_years!$A:$A,Overview_Moving_Averages!$A184)</f>
        <v>0</v>
      </c>
      <c r="H184">
        <f>AVERAGEIFS(all_years!H:H,all_years!$Y:$Y, "&gt;="&amp;2010,all_years!$Y:$Y, "&lt;="&amp;2016,all_years!$A:$A,Overview_Moving_Averages!$A184)</f>
        <v>0</v>
      </c>
      <c r="I184">
        <f>AVERAGEIFS(all_years!I:I,all_years!$Y:$Y, "&gt;="&amp;2010,all_years!$Y:$Y, "&lt;="&amp;2016,all_years!$A:$A,Overview_Moving_Averages!$A184)</f>
        <v>2066.9642857142858</v>
      </c>
      <c r="J184">
        <f>AVERAGEIFS(all_years!J:J,all_years!$Y:$Y, "&gt;="&amp;2010,all_years!$Y:$Y, "&lt;="&amp;2016,all_years!$A:$A,Overview_Moving_Averages!$A184)</f>
        <v>784.6099999999999</v>
      </c>
      <c r="K184">
        <f>AVERAGEIFS(all_years!K:K,all_years!$Y:$Y, "&gt;="&amp;2010,all_years!$Y:$Y, "&lt;="&amp;2016,all_years!$A:$A,Overview_Moving_Averages!$A184)</f>
        <v>64.273714285714291</v>
      </c>
      <c r="L184">
        <f>AVERAGEIFS(all_years!L:L,all_years!$Y:$Y, "&gt;="&amp;2010,all_years!$Y:$Y, "&lt;="&amp;2016,all_years!$A:$A,Overview_Moving_Averages!$A184)</f>
        <v>0</v>
      </c>
      <c r="M184">
        <f>AVERAGEIFS(all_years!M:M,all_years!$Y:$Y, "&gt;="&amp;2010,all_years!$Y:$Y, "&lt;="&amp;2016,all_years!$A:$A,Overview_Moving_Averages!$A184)</f>
        <v>0</v>
      </c>
      <c r="N184">
        <f>AVERAGEIFS(all_years!N:N,all_years!$Y:$Y, "&gt;="&amp;2010,all_years!$Y:$Y, "&lt;="&amp;2016,all_years!$A:$A,Overview_Moving_Averages!$A184)</f>
        <v>0</v>
      </c>
      <c r="O184">
        <f>AVERAGEIFS(all_years!O:O,all_years!$Y:$Y, "&gt;="&amp;2010,all_years!$Y:$Y, "&lt;="&amp;2016,all_years!$A:$A,Overview_Moving_Averages!$A184)</f>
        <v>0</v>
      </c>
      <c r="P184">
        <f>AVERAGEIFS(all_years!P:P,all_years!$Y:$Y, "&gt;="&amp;2010,all_years!$Y:$Y, "&lt;="&amp;2016,all_years!$A:$A,Overview_Moving_Averages!$A184)</f>
        <v>11.7805</v>
      </c>
      <c r="Q184">
        <f>AVERAGEIFS(all_years!Q:Q,all_years!$Y:$Y, "&gt;="&amp;2010,all_years!$Y:$Y, "&lt;="&amp;2016,all_years!$A:$A,Overview_Moving_Averages!$A184)</f>
        <v>0</v>
      </c>
      <c r="R184">
        <f>AVERAGEIFS(all_years!R:R,all_years!$Y:$Y, "&gt;="&amp;2010,all_years!$Y:$Y, "&lt;="&amp;2016,all_years!$A:$A,Overview_Moving_Averages!$A184)</f>
        <v>0</v>
      </c>
      <c r="S184">
        <f>AVERAGEIFS(all_years!S:S,all_years!$Y:$Y, "&gt;="&amp;2010,all_years!$Y:$Y, "&lt;="&amp;2016,all_years!$A:$A,Overview_Moving_Averages!$A184)</f>
        <v>309.54285714285714</v>
      </c>
      <c r="T184">
        <f>AVERAGEIFS(all_years!T:T,all_years!$Y:$Y, "&gt;="&amp;2010,all_years!$Y:$Y, "&lt;="&amp;2016,all_years!$A:$A,Overview_Moving_Averages!$A184)</f>
        <v>0</v>
      </c>
      <c r="U184">
        <f>AVERAGEIFS(all_years!U:U,all_years!$Y:$Y, "&gt;="&amp;2010,all_years!$Y:$Y, "&lt;="&amp;2016,all_years!$A:$A,Overview_Moving_Averages!$A184)</f>
        <v>0</v>
      </c>
      <c r="V184">
        <f>AVERAGEIFS(all_years!V:V,all_years!$Y:$Y, "&gt;="&amp;2010,all_years!$Y:$Y, "&lt;="&amp;2016,all_years!$A:$A,Overview_Moving_Averages!$A184)</f>
        <v>0</v>
      </c>
      <c r="W184">
        <f>AVERAGEIFS(all_years!W:W,all_years!$Y:$Y, "&gt;="&amp;2010,all_years!$Y:$Y, "&lt;="&amp;2016,all_years!$A:$A,Overview_Moving_Averages!$A184)</f>
        <v>0</v>
      </c>
      <c r="X184">
        <f>AVERAGEIFS(all_years!X:X,all_years!$Y:$Y, "&gt;="&amp;2010,all_years!$Y:$Y, "&lt;="&amp;2016,all_years!$A:$A,Overview_Moving_Averages!$A184)</f>
        <v>0</v>
      </c>
      <c r="Y184">
        <v>2016</v>
      </c>
    </row>
    <row r="185" spans="1:25" x14ac:dyDescent="0.3">
      <c r="A185" s="1" t="s">
        <v>38</v>
      </c>
      <c r="B185">
        <f>AVERAGEIFS(all_years!B:B,all_years!$Y:$Y, "&gt;="&amp;2010,all_years!$Y:$Y, "&lt;="&amp;2016,all_years!$A:$A,Overview_Moving_Averages!$A185)</f>
        <v>0.25714285714285717</v>
      </c>
      <c r="C185">
        <f>AVERAGEIFS(all_years!C:C,all_years!$Y:$Y, "&gt;="&amp;2010,all_years!$Y:$Y, "&lt;="&amp;2016,all_years!$A:$A,Overview_Moving_Averages!$A185)</f>
        <v>0</v>
      </c>
      <c r="D185">
        <f>AVERAGEIFS(all_years!D:D,all_years!$Y:$Y, "&gt;="&amp;2010,all_years!$Y:$Y, "&lt;="&amp;2016,all_years!$A:$A,Overview_Moving_Averages!$A185)</f>
        <v>0</v>
      </c>
      <c r="E185">
        <f>AVERAGEIFS(all_years!E:E,all_years!$Y:$Y, "&gt;="&amp;2010,all_years!$Y:$Y, "&lt;="&amp;2016,all_years!$A:$A,Overview_Moving_Averages!$A185)</f>
        <v>0</v>
      </c>
      <c r="F185">
        <f>AVERAGEIFS(all_years!F:F,all_years!$Y:$Y, "&gt;="&amp;2010,all_years!$Y:$Y, "&lt;="&amp;2016,all_years!$A:$A,Overview_Moving_Averages!$A185)</f>
        <v>154.45999999999998</v>
      </c>
      <c r="G185">
        <f>AVERAGEIFS(all_years!G:G,all_years!$Y:$Y, "&gt;="&amp;2010,all_years!$Y:$Y, "&lt;="&amp;2016,all_years!$A:$A,Overview_Moving_Averages!$A185)</f>
        <v>0</v>
      </c>
      <c r="H185">
        <f>AVERAGEIFS(all_years!H:H,all_years!$Y:$Y, "&gt;="&amp;2010,all_years!$Y:$Y, "&lt;="&amp;2016,all_years!$A:$A,Overview_Moving_Averages!$A185)</f>
        <v>0</v>
      </c>
      <c r="I185">
        <f>AVERAGEIFS(all_years!I:I,all_years!$Y:$Y, "&gt;="&amp;2010,all_years!$Y:$Y, "&lt;="&amp;2016,all_years!$A:$A,Overview_Moving_Averages!$A185)</f>
        <v>2421.3885714285716</v>
      </c>
      <c r="J185">
        <f>AVERAGEIFS(all_years!J:J,all_years!$Y:$Y, "&gt;="&amp;2010,all_years!$Y:$Y, "&lt;="&amp;2016,all_years!$A:$A,Overview_Moving_Averages!$A185)</f>
        <v>1.0428571428571429</v>
      </c>
      <c r="K185">
        <f>AVERAGEIFS(all_years!K:K,all_years!$Y:$Y, "&gt;="&amp;2010,all_years!$Y:$Y, "&lt;="&amp;2016,all_years!$A:$A,Overview_Moving_Averages!$A185)</f>
        <v>0</v>
      </c>
      <c r="L185">
        <f>AVERAGEIFS(all_years!L:L,all_years!$Y:$Y, "&gt;="&amp;2010,all_years!$Y:$Y, "&lt;="&amp;2016,all_years!$A:$A,Overview_Moving_Averages!$A185)</f>
        <v>0</v>
      </c>
      <c r="M185">
        <f>AVERAGEIFS(all_years!M:M,all_years!$Y:$Y, "&gt;="&amp;2010,all_years!$Y:$Y, "&lt;="&amp;2016,all_years!$A:$A,Overview_Moving_Averages!$A185)</f>
        <v>0</v>
      </c>
      <c r="N185">
        <f>AVERAGEIFS(all_years!N:N,all_years!$Y:$Y, "&gt;="&amp;2010,all_years!$Y:$Y, "&lt;="&amp;2016,all_years!$A:$A,Overview_Moving_Averages!$A185)</f>
        <v>0</v>
      </c>
      <c r="O185">
        <f>AVERAGEIFS(all_years!O:O,all_years!$Y:$Y, "&gt;="&amp;2010,all_years!$Y:$Y, "&lt;="&amp;2016,all_years!$A:$A,Overview_Moving_Averages!$A185)</f>
        <v>0</v>
      </c>
      <c r="P185">
        <f>AVERAGEIFS(all_years!P:P,all_years!$Y:$Y, "&gt;="&amp;2010,all_years!$Y:$Y, "&lt;="&amp;2016,all_years!$A:$A,Overview_Moving_Averages!$A185)</f>
        <v>0</v>
      </c>
      <c r="Q185">
        <f>AVERAGEIFS(all_years!Q:Q,all_years!$Y:$Y, "&gt;="&amp;2010,all_years!$Y:$Y, "&lt;="&amp;2016,all_years!$A:$A,Overview_Moving_Averages!$A185)</f>
        <v>0</v>
      </c>
      <c r="R185">
        <f>AVERAGEIFS(all_years!R:R,all_years!$Y:$Y, "&gt;="&amp;2010,all_years!$Y:$Y, "&lt;="&amp;2016,all_years!$A:$A,Overview_Moving_Averages!$A185)</f>
        <v>0</v>
      </c>
      <c r="S185">
        <f>AVERAGEIFS(all_years!S:S,all_years!$Y:$Y, "&gt;="&amp;2010,all_years!$Y:$Y, "&lt;="&amp;2016,all_years!$A:$A,Overview_Moving_Averages!$A185)</f>
        <v>0</v>
      </c>
      <c r="T185">
        <f>AVERAGEIFS(all_years!T:T,all_years!$Y:$Y, "&gt;="&amp;2010,all_years!$Y:$Y, "&lt;="&amp;2016,all_years!$A:$A,Overview_Moving_Averages!$A185)</f>
        <v>0</v>
      </c>
      <c r="U185">
        <f>AVERAGEIFS(all_years!U:U,all_years!$Y:$Y, "&gt;="&amp;2010,all_years!$Y:$Y, "&lt;="&amp;2016,all_years!$A:$A,Overview_Moving_Averages!$A185)</f>
        <v>0</v>
      </c>
      <c r="V185">
        <f>AVERAGEIFS(all_years!V:V,all_years!$Y:$Y, "&gt;="&amp;2010,all_years!$Y:$Y, "&lt;="&amp;2016,all_years!$A:$A,Overview_Moving_Averages!$A185)</f>
        <v>0</v>
      </c>
      <c r="W185">
        <f>AVERAGEIFS(all_years!W:W,all_years!$Y:$Y, "&gt;="&amp;2010,all_years!$Y:$Y, "&lt;="&amp;2016,all_years!$A:$A,Overview_Moving_Averages!$A185)</f>
        <v>0</v>
      </c>
      <c r="X185">
        <f>AVERAGEIFS(all_years!X:X,all_years!$Y:$Y, "&gt;="&amp;2010,all_years!$Y:$Y, "&lt;="&amp;2016,all_years!$A:$A,Overview_Moving_Averages!$A185)</f>
        <v>0</v>
      </c>
      <c r="Y185">
        <v>2016</v>
      </c>
    </row>
    <row r="186" spans="1:25" x14ac:dyDescent="0.3">
      <c r="A186" s="1" t="s">
        <v>39</v>
      </c>
      <c r="B186">
        <f>AVERAGEIFS(all_years!B:B,all_years!$Y:$Y, "&gt;="&amp;2010,all_years!$Y:$Y, "&lt;="&amp;2016,all_years!$A:$A,Overview_Moving_Averages!$A186)</f>
        <v>0</v>
      </c>
      <c r="C186">
        <f>AVERAGEIFS(all_years!C:C,all_years!$Y:$Y, "&gt;="&amp;2010,all_years!$Y:$Y, "&lt;="&amp;2016,all_years!$A:$A,Overview_Moving_Averages!$A186)</f>
        <v>0</v>
      </c>
      <c r="D186">
        <f>AVERAGEIFS(all_years!D:D,all_years!$Y:$Y, "&gt;="&amp;2010,all_years!$Y:$Y, "&lt;="&amp;2016,all_years!$A:$A,Overview_Moving_Averages!$A186)</f>
        <v>0</v>
      </c>
      <c r="E186">
        <f>AVERAGEIFS(all_years!E:E,all_years!$Y:$Y, "&gt;="&amp;2010,all_years!$Y:$Y, "&lt;="&amp;2016,all_years!$A:$A,Overview_Moving_Averages!$A186)</f>
        <v>0</v>
      </c>
      <c r="F186">
        <f>AVERAGEIFS(all_years!F:F,all_years!$Y:$Y, "&gt;="&amp;2010,all_years!$Y:$Y, "&lt;="&amp;2016,all_years!$A:$A,Overview_Moving_Averages!$A186)</f>
        <v>362.11857142857144</v>
      </c>
      <c r="G186">
        <f>AVERAGEIFS(all_years!G:G,all_years!$Y:$Y, "&gt;="&amp;2010,all_years!$Y:$Y, "&lt;="&amp;2016,all_years!$A:$A,Overview_Moving_Averages!$A186)</f>
        <v>0</v>
      </c>
      <c r="H186">
        <f>AVERAGEIFS(all_years!H:H,all_years!$Y:$Y, "&gt;="&amp;2010,all_years!$Y:$Y, "&lt;="&amp;2016,all_years!$A:$A,Overview_Moving_Averages!$A186)</f>
        <v>0</v>
      </c>
      <c r="I186">
        <f>AVERAGEIFS(all_years!I:I,all_years!$Y:$Y, "&gt;="&amp;2010,all_years!$Y:$Y, "&lt;="&amp;2016,all_years!$A:$A,Overview_Moving_Averages!$A186)</f>
        <v>2.3885714285714283</v>
      </c>
      <c r="J186">
        <f>AVERAGEIFS(all_years!J:J,all_years!$Y:$Y, "&gt;="&amp;2010,all_years!$Y:$Y, "&lt;="&amp;2016,all_years!$A:$A,Overview_Moving_Averages!$A186)</f>
        <v>0</v>
      </c>
      <c r="K186">
        <f>AVERAGEIFS(all_years!K:K,all_years!$Y:$Y, "&gt;="&amp;2010,all_years!$Y:$Y, "&lt;="&amp;2016,all_years!$A:$A,Overview_Moving_Averages!$A186)</f>
        <v>0</v>
      </c>
      <c r="L186">
        <f>AVERAGEIFS(all_years!L:L,all_years!$Y:$Y, "&gt;="&amp;2010,all_years!$Y:$Y, "&lt;="&amp;2016,all_years!$A:$A,Overview_Moving_Averages!$A186)</f>
        <v>0</v>
      </c>
      <c r="M186">
        <f>AVERAGEIFS(all_years!M:M,all_years!$Y:$Y, "&gt;="&amp;2010,all_years!$Y:$Y, "&lt;="&amp;2016,all_years!$A:$A,Overview_Moving_Averages!$A186)</f>
        <v>0</v>
      </c>
      <c r="N186">
        <f>AVERAGEIFS(all_years!N:N,all_years!$Y:$Y, "&gt;="&amp;2010,all_years!$Y:$Y, "&lt;="&amp;2016,all_years!$A:$A,Overview_Moving_Averages!$A186)</f>
        <v>0</v>
      </c>
      <c r="O186">
        <f>AVERAGEIFS(all_years!O:O,all_years!$Y:$Y, "&gt;="&amp;2010,all_years!$Y:$Y, "&lt;="&amp;2016,all_years!$A:$A,Overview_Moving_Averages!$A186)</f>
        <v>0</v>
      </c>
      <c r="P186">
        <f>AVERAGEIFS(all_years!P:P,all_years!$Y:$Y, "&gt;="&amp;2010,all_years!$Y:$Y, "&lt;="&amp;2016,all_years!$A:$A,Overview_Moving_Averages!$A186)</f>
        <v>0</v>
      </c>
      <c r="Q186">
        <f>AVERAGEIFS(all_years!Q:Q,all_years!$Y:$Y, "&gt;="&amp;2010,all_years!$Y:$Y, "&lt;="&amp;2016,all_years!$A:$A,Overview_Moving_Averages!$A186)</f>
        <v>0</v>
      </c>
      <c r="R186">
        <f>AVERAGEIFS(all_years!R:R,all_years!$Y:$Y, "&gt;="&amp;2010,all_years!$Y:$Y, "&lt;="&amp;2016,all_years!$A:$A,Overview_Moving_Averages!$A186)</f>
        <v>0</v>
      </c>
      <c r="S186">
        <f>AVERAGEIFS(all_years!S:S,all_years!$Y:$Y, "&gt;="&amp;2010,all_years!$Y:$Y, "&lt;="&amp;2016,all_years!$A:$A,Overview_Moving_Averages!$A186)</f>
        <v>0</v>
      </c>
      <c r="T186">
        <f>AVERAGEIFS(all_years!T:T,all_years!$Y:$Y, "&gt;="&amp;2010,all_years!$Y:$Y, "&lt;="&amp;2016,all_years!$A:$A,Overview_Moving_Averages!$A186)</f>
        <v>0</v>
      </c>
      <c r="U186">
        <f>AVERAGEIFS(all_years!U:U,all_years!$Y:$Y, "&gt;="&amp;2010,all_years!$Y:$Y, "&lt;="&amp;2016,all_years!$A:$A,Overview_Moving_Averages!$A186)</f>
        <v>0</v>
      </c>
      <c r="V186">
        <f>AVERAGEIFS(all_years!V:V,all_years!$Y:$Y, "&gt;="&amp;2010,all_years!$Y:$Y, "&lt;="&amp;2016,all_years!$A:$A,Overview_Moving_Averages!$A186)</f>
        <v>491.95714285714291</v>
      </c>
      <c r="W186">
        <f>AVERAGEIFS(all_years!W:W,all_years!$Y:$Y, "&gt;="&amp;2010,all_years!$Y:$Y, "&lt;="&amp;2016,all_years!$A:$A,Overview_Moving_Averages!$A186)</f>
        <v>0</v>
      </c>
      <c r="X186">
        <f>AVERAGEIFS(all_years!X:X,all_years!$Y:$Y, "&gt;="&amp;2010,all_years!$Y:$Y, "&lt;="&amp;2016,all_years!$A:$A,Overview_Moving_Averages!$A186)</f>
        <v>0</v>
      </c>
      <c r="Y186">
        <v>2016</v>
      </c>
    </row>
    <row r="187" spans="1:25" x14ac:dyDescent="0.3">
      <c r="A187" s="1" t="s">
        <v>40</v>
      </c>
      <c r="B187">
        <f>AVERAGEIFS(all_years!B:B,all_years!$Y:$Y, "&gt;="&amp;2010,all_years!$Y:$Y, "&lt;="&amp;2016,all_years!$A:$A,Overview_Moving_Averages!$A187)</f>
        <v>0</v>
      </c>
      <c r="C187">
        <f>AVERAGEIFS(all_years!C:C,all_years!$Y:$Y, "&gt;="&amp;2010,all_years!$Y:$Y, "&lt;="&amp;2016,all_years!$A:$A,Overview_Moving_Averages!$A187)</f>
        <v>0</v>
      </c>
      <c r="D187">
        <f>AVERAGEIFS(all_years!D:D,all_years!$Y:$Y, "&gt;="&amp;2010,all_years!$Y:$Y, "&lt;="&amp;2016,all_years!$A:$A,Overview_Moving_Averages!$A187)</f>
        <v>0</v>
      </c>
      <c r="E187">
        <f>AVERAGEIFS(all_years!E:E,all_years!$Y:$Y, "&gt;="&amp;2010,all_years!$Y:$Y, "&lt;="&amp;2016,all_years!$A:$A,Overview_Moving_Averages!$A187)</f>
        <v>0</v>
      </c>
      <c r="F187">
        <f>AVERAGEIFS(all_years!F:F,all_years!$Y:$Y, "&gt;="&amp;2010,all_years!$Y:$Y, "&lt;="&amp;2016,all_years!$A:$A,Overview_Moving_Averages!$A187)</f>
        <v>0</v>
      </c>
      <c r="G187">
        <f>AVERAGEIFS(all_years!G:G,all_years!$Y:$Y, "&gt;="&amp;2010,all_years!$Y:$Y, "&lt;="&amp;2016,all_years!$A:$A,Overview_Moving_Averages!$A187)</f>
        <v>0</v>
      </c>
      <c r="H187">
        <f>AVERAGEIFS(all_years!H:H,all_years!$Y:$Y, "&gt;="&amp;2010,all_years!$Y:$Y, "&lt;="&amp;2016,all_years!$A:$A,Overview_Moving_Averages!$A187)</f>
        <v>0</v>
      </c>
      <c r="I187">
        <f>AVERAGEIFS(all_years!I:I,all_years!$Y:$Y, "&gt;="&amp;2010,all_years!$Y:$Y, "&lt;="&amp;2016,all_years!$A:$A,Overview_Moving_Averages!$A187)</f>
        <v>0</v>
      </c>
      <c r="J187">
        <f>AVERAGEIFS(all_years!J:J,all_years!$Y:$Y, "&gt;="&amp;2010,all_years!$Y:$Y, "&lt;="&amp;2016,all_years!$A:$A,Overview_Moving_Averages!$A187)</f>
        <v>0</v>
      </c>
      <c r="K187">
        <f>AVERAGEIFS(all_years!K:K,all_years!$Y:$Y, "&gt;="&amp;2010,all_years!$Y:$Y, "&lt;="&amp;2016,all_years!$A:$A,Overview_Moving_Averages!$A187)</f>
        <v>0</v>
      </c>
      <c r="L187">
        <f>AVERAGEIFS(all_years!L:L,all_years!$Y:$Y, "&gt;="&amp;2010,all_years!$Y:$Y, "&lt;="&amp;2016,all_years!$A:$A,Overview_Moving_Averages!$A187)</f>
        <v>1075.2065714285714</v>
      </c>
      <c r="M187">
        <f>AVERAGEIFS(all_years!M:M,all_years!$Y:$Y, "&gt;="&amp;2010,all_years!$Y:$Y, "&lt;="&amp;2016,all_years!$A:$A,Overview_Moving_Averages!$A187)</f>
        <v>0</v>
      </c>
      <c r="N187">
        <f>AVERAGEIFS(all_years!N:N,all_years!$Y:$Y, "&gt;="&amp;2010,all_years!$Y:$Y, "&lt;="&amp;2016,all_years!$A:$A,Overview_Moving_Averages!$A187)</f>
        <v>0</v>
      </c>
      <c r="O187">
        <f>AVERAGEIFS(all_years!O:O,all_years!$Y:$Y, "&gt;="&amp;2010,all_years!$Y:$Y, "&lt;="&amp;2016,all_years!$A:$A,Overview_Moving_Averages!$A187)</f>
        <v>15770.142857142857</v>
      </c>
      <c r="P187">
        <f>AVERAGEIFS(all_years!P:P,all_years!$Y:$Y, "&gt;="&amp;2010,all_years!$Y:$Y, "&lt;="&amp;2016,all_years!$A:$A,Overview_Moving_Averages!$A187)</f>
        <v>0</v>
      </c>
      <c r="Q187">
        <f>AVERAGEIFS(all_years!Q:Q,all_years!$Y:$Y, "&gt;="&amp;2010,all_years!$Y:$Y, "&lt;="&amp;2016,all_years!$A:$A,Overview_Moving_Averages!$A187)</f>
        <v>0</v>
      </c>
      <c r="R187">
        <f>AVERAGEIFS(all_years!R:R,all_years!$Y:$Y, "&gt;="&amp;2010,all_years!$Y:$Y, "&lt;="&amp;2016,all_years!$A:$A,Overview_Moving_Averages!$A187)</f>
        <v>0</v>
      </c>
      <c r="S187">
        <f>AVERAGEIFS(all_years!S:S,all_years!$Y:$Y, "&gt;="&amp;2010,all_years!$Y:$Y, "&lt;="&amp;2016,all_years!$A:$A,Overview_Moving_Averages!$A187)</f>
        <v>0</v>
      </c>
      <c r="T187">
        <f>AVERAGEIFS(all_years!T:T,all_years!$Y:$Y, "&gt;="&amp;2010,all_years!$Y:$Y, "&lt;="&amp;2016,all_years!$A:$A,Overview_Moving_Averages!$A187)</f>
        <v>149705.17714285717</v>
      </c>
      <c r="U187">
        <f>AVERAGEIFS(all_years!U:U,all_years!$Y:$Y, "&gt;="&amp;2010,all_years!$Y:$Y, "&lt;="&amp;2016,all_years!$A:$A,Overview_Moving_Averages!$A187)</f>
        <v>0</v>
      </c>
      <c r="V187">
        <f>AVERAGEIFS(all_years!V:V,all_years!$Y:$Y, "&gt;="&amp;2010,all_years!$Y:$Y, "&lt;="&amp;2016,all_years!$A:$A,Overview_Moving_Averages!$A187)</f>
        <v>0</v>
      </c>
      <c r="W187">
        <f>AVERAGEIFS(all_years!W:W,all_years!$Y:$Y, "&gt;="&amp;2010,all_years!$Y:$Y, "&lt;="&amp;2016,all_years!$A:$A,Overview_Moving_Averages!$A187)</f>
        <v>0</v>
      </c>
      <c r="X187">
        <f>AVERAGEIFS(all_years!X:X,all_years!$Y:$Y, "&gt;="&amp;2010,all_years!$Y:$Y, "&lt;="&amp;2016,all_years!$A:$A,Overview_Moving_Averages!$A187)</f>
        <v>0</v>
      </c>
      <c r="Y187">
        <v>2016</v>
      </c>
    </row>
    <row r="188" spans="1:25" x14ac:dyDescent="0.3">
      <c r="A188" s="1" t="s">
        <v>41</v>
      </c>
      <c r="B188">
        <f>AVERAGEIFS(all_years!B:B,all_years!$Y:$Y, "&gt;="&amp;2010,all_years!$Y:$Y, "&lt;="&amp;2016,all_years!$A:$A,Overview_Moving_Averages!$A188)</f>
        <v>0</v>
      </c>
      <c r="C188">
        <f>AVERAGEIFS(all_years!C:C,all_years!$Y:$Y, "&gt;="&amp;2010,all_years!$Y:$Y, "&lt;="&amp;2016,all_years!$A:$A,Overview_Moving_Averages!$A188)</f>
        <v>0</v>
      </c>
      <c r="D188">
        <f>AVERAGEIFS(all_years!D:D,all_years!$Y:$Y, "&gt;="&amp;2010,all_years!$Y:$Y, "&lt;="&amp;2016,all_years!$A:$A,Overview_Moving_Averages!$A188)</f>
        <v>2997.002857142857</v>
      </c>
      <c r="E188">
        <f>AVERAGEIFS(all_years!E:E,all_years!$Y:$Y, "&gt;="&amp;2010,all_years!$Y:$Y, "&lt;="&amp;2016,all_years!$A:$A,Overview_Moving_Averages!$A188)</f>
        <v>0</v>
      </c>
      <c r="F188">
        <f>AVERAGEIFS(all_years!F:F,all_years!$Y:$Y, "&gt;="&amp;2010,all_years!$Y:$Y, "&lt;="&amp;2016,all_years!$A:$A,Overview_Moving_Averages!$A188)</f>
        <v>0</v>
      </c>
      <c r="G188">
        <f>AVERAGEIFS(all_years!G:G,all_years!$Y:$Y, "&gt;="&amp;2010,all_years!$Y:$Y, "&lt;="&amp;2016,all_years!$A:$A,Overview_Moving_Averages!$A188)</f>
        <v>0</v>
      </c>
      <c r="H188">
        <f>AVERAGEIFS(all_years!H:H,all_years!$Y:$Y, "&gt;="&amp;2010,all_years!$Y:$Y, "&lt;="&amp;2016,all_years!$A:$A,Overview_Moving_Averages!$A188)</f>
        <v>0</v>
      </c>
      <c r="I188">
        <f>AVERAGEIFS(all_years!I:I,all_years!$Y:$Y, "&gt;="&amp;2010,all_years!$Y:$Y, "&lt;="&amp;2016,all_years!$A:$A,Overview_Moving_Averages!$A188)</f>
        <v>0</v>
      </c>
      <c r="J188">
        <f>AVERAGEIFS(all_years!J:J,all_years!$Y:$Y, "&gt;="&amp;2010,all_years!$Y:$Y, "&lt;="&amp;2016,all_years!$A:$A,Overview_Moving_Averages!$A188)</f>
        <v>0</v>
      </c>
      <c r="K188">
        <f>AVERAGEIFS(all_years!K:K,all_years!$Y:$Y, "&gt;="&amp;2010,all_years!$Y:$Y, "&lt;="&amp;2016,all_years!$A:$A,Overview_Moving_Averages!$A188)</f>
        <v>0</v>
      </c>
      <c r="L188">
        <f>AVERAGEIFS(all_years!L:L,all_years!$Y:$Y, "&gt;="&amp;2010,all_years!$Y:$Y, "&lt;="&amp;2016,all_years!$A:$A,Overview_Moving_Averages!$A188)</f>
        <v>20501.285714285714</v>
      </c>
      <c r="M188">
        <f>AVERAGEIFS(all_years!M:M,all_years!$Y:$Y, "&gt;="&amp;2010,all_years!$Y:$Y, "&lt;="&amp;2016,all_years!$A:$A,Overview_Moving_Averages!$A188)</f>
        <v>0</v>
      </c>
      <c r="N188">
        <f>AVERAGEIFS(all_years!N:N,all_years!$Y:$Y, "&gt;="&amp;2010,all_years!$Y:$Y, "&lt;="&amp;2016,all_years!$A:$A,Overview_Moving_Averages!$A188)</f>
        <v>0</v>
      </c>
      <c r="O188">
        <f>AVERAGEIFS(all_years!O:O,all_years!$Y:$Y, "&gt;="&amp;2010,all_years!$Y:$Y, "&lt;="&amp;2016,all_years!$A:$A,Overview_Moving_Averages!$A188)</f>
        <v>230593.57142857142</v>
      </c>
      <c r="P188">
        <f>AVERAGEIFS(all_years!P:P,all_years!$Y:$Y, "&gt;="&amp;2010,all_years!$Y:$Y, "&lt;="&amp;2016,all_years!$A:$A,Overview_Moving_Averages!$A188)</f>
        <v>0</v>
      </c>
      <c r="Q188">
        <f>AVERAGEIFS(all_years!Q:Q,all_years!$Y:$Y, "&gt;="&amp;2010,all_years!$Y:$Y, "&lt;="&amp;2016,all_years!$A:$A,Overview_Moving_Averages!$A188)</f>
        <v>0</v>
      </c>
      <c r="R188">
        <f>AVERAGEIFS(all_years!R:R,all_years!$Y:$Y, "&gt;="&amp;2010,all_years!$Y:$Y, "&lt;="&amp;2016,all_years!$A:$A,Overview_Moving_Averages!$A188)</f>
        <v>0</v>
      </c>
      <c r="S188">
        <f>AVERAGEIFS(all_years!S:S,all_years!$Y:$Y, "&gt;="&amp;2010,all_years!$Y:$Y, "&lt;="&amp;2016,all_years!$A:$A,Overview_Moving_Averages!$A188)</f>
        <v>0</v>
      </c>
      <c r="T188">
        <f>AVERAGEIFS(all_years!T:T,all_years!$Y:$Y, "&gt;="&amp;2010,all_years!$Y:$Y, "&lt;="&amp;2016,all_years!$A:$A,Overview_Moving_Averages!$A188)</f>
        <v>103367.62428571428</v>
      </c>
      <c r="U188">
        <f>AVERAGEIFS(all_years!U:U,all_years!$Y:$Y, "&gt;="&amp;2010,all_years!$Y:$Y, "&lt;="&amp;2016,all_years!$A:$A,Overview_Moving_Averages!$A188)</f>
        <v>0</v>
      </c>
      <c r="V188">
        <f>AVERAGEIFS(all_years!V:V,all_years!$Y:$Y, "&gt;="&amp;2010,all_years!$Y:$Y, "&lt;="&amp;2016,all_years!$A:$A,Overview_Moving_Averages!$A188)</f>
        <v>0</v>
      </c>
      <c r="W188">
        <f>AVERAGEIFS(all_years!W:W,all_years!$Y:$Y, "&gt;="&amp;2010,all_years!$Y:$Y, "&lt;="&amp;2016,all_years!$A:$A,Overview_Moving_Averages!$A188)</f>
        <v>0</v>
      </c>
      <c r="X188">
        <f>AVERAGEIFS(all_years!X:X,all_years!$Y:$Y, "&gt;="&amp;2010,all_years!$Y:$Y, "&lt;="&amp;2016,all_years!$A:$A,Overview_Moving_Averages!$A188)</f>
        <v>0</v>
      </c>
      <c r="Y188">
        <v>2016</v>
      </c>
    </row>
    <row r="189" spans="1:25" x14ac:dyDescent="0.3">
      <c r="A189" s="1" t="s">
        <v>42</v>
      </c>
      <c r="B189">
        <f>AVERAGEIFS(all_years!B:B,all_years!$Y:$Y, "&gt;="&amp;2010,all_years!$Y:$Y, "&lt;="&amp;2016,all_years!$A:$A,Overview_Moving_Averages!$A189)</f>
        <v>0</v>
      </c>
      <c r="C189">
        <f>AVERAGEIFS(all_years!C:C,all_years!$Y:$Y, "&gt;="&amp;2010,all_years!$Y:$Y, "&lt;="&amp;2016,all_years!$A:$A,Overview_Moving_Averages!$A189)</f>
        <v>0.6657142857142857</v>
      </c>
      <c r="D189">
        <f>AVERAGEIFS(all_years!D:D,all_years!$Y:$Y, "&gt;="&amp;2010,all_years!$Y:$Y, "&lt;="&amp;2016,all_years!$A:$A,Overview_Moving_Averages!$A189)</f>
        <v>0</v>
      </c>
      <c r="E189">
        <f>AVERAGEIFS(all_years!E:E,all_years!$Y:$Y, "&gt;="&amp;2010,all_years!$Y:$Y, "&lt;="&amp;2016,all_years!$A:$A,Overview_Moving_Averages!$A189)</f>
        <v>0</v>
      </c>
      <c r="F189">
        <f>AVERAGEIFS(all_years!F:F,all_years!$Y:$Y, "&gt;="&amp;2010,all_years!$Y:$Y, "&lt;="&amp;2016,all_years!$A:$A,Overview_Moving_Averages!$A189)</f>
        <v>0</v>
      </c>
      <c r="G189">
        <f>AVERAGEIFS(all_years!G:G,all_years!$Y:$Y, "&gt;="&amp;2010,all_years!$Y:$Y, "&lt;="&amp;2016,all_years!$A:$A,Overview_Moving_Averages!$A189)</f>
        <v>0</v>
      </c>
      <c r="H189">
        <f>AVERAGEIFS(all_years!H:H,all_years!$Y:$Y, "&gt;="&amp;2010,all_years!$Y:$Y, "&lt;="&amp;2016,all_years!$A:$A,Overview_Moving_Averages!$A189)</f>
        <v>19.857142857142858</v>
      </c>
      <c r="I189">
        <f>AVERAGEIFS(all_years!I:I,all_years!$Y:$Y, "&gt;="&amp;2010,all_years!$Y:$Y, "&lt;="&amp;2016,all_years!$A:$A,Overview_Moving_Averages!$A189)</f>
        <v>7.1428571428571425E-2</v>
      </c>
      <c r="J189">
        <f>AVERAGEIFS(all_years!J:J,all_years!$Y:$Y, "&gt;="&amp;2010,all_years!$Y:$Y, "&lt;="&amp;2016,all_years!$A:$A,Overview_Moving_Averages!$A189)</f>
        <v>513.50571428571425</v>
      </c>
      <c r="K189">
        <f>AVERAGEIFS(all_years!K:K,all_years!$Y:$Y, "&gt;="&amp;2010,all_years!$Y:$Y, "&lt;="&amp;2016,all_years!$A:$A,Overview_Moving_Averages!$A189)</f>
        <v>0</v>
      </c>
      <c r="L189">
        <f>AVERAGEIFS(all_years!L:L,all_years!$Y:$Y, "&gt;="&amp;2010,all_years!$Y:$Y, "&lt;="&amp;2016,all_years!$A:$A,Overview_Moving_Averages!$A189)</f>
        <v>3599.5142857142855</v>
      </c>
      <c r="M189">
        <f>AVERAGEIFS(all_years!M:M,all_years!$Y:$Y, "&gt;="&amp;2010,all_years!$Y:$Y, "&lt;="&amp;2016,all_years!$A:$A,Overview_Moving_Averages!$A189)</f>
        <v>0</v>
      </c>
      <c r="N189">
        <f>AVERAGEIFS(all_years!N:N,all_years!$Y:$Y, "&gt;="&amp;2010,all_years!$Y:$Y, "&lt;="&amp;2016,all_years!$A:$A,Overview_Moving_Averages!$A189)</f>
        <v>0</v>
      </c>
      <c r="O189">
        <f>AVERAGEIFS(all_years!O:O,all_years!$Y:$Y, "&gt;="&amp;2010,all_years!$Y:$Y, "&lt;="&amp;2016,all_years!$A:$A,Overview_Moving_Averages!$A189)</f>
        <v>318.57142857142856</v>
      </c>
      <c r="P189">
        <f>AVERAGEIFS(all_years!P:P,all_years!$Y:$Y, "&gt;="&amp;2010,all_years!$Y:$Y, "&lt;="&amp;2016,all_years!$A:$A,Overview_Moving_Averages!$A189)</f>
        <v>0</v>
      </c>
      <c r="Q189">
        <f>AVERAGEIFS(all_years!Q:Q,all_years!$Y:$Y, "&gt;="&amp;2010,all_years!$Y:$Y, "&lt;="&amp;2016,all_years!$A:$A,Overview_Moving_Averages!$A189)</f>
        <v>1.8</v>
      </c>
      <c r="R189">
        <f>AVERAGEIFS(all_years!R:R,all_years!$Y:$Y, "&gt;="&amp;2010,all_years!$Y:$Y, "&lt;="&amp;2016,all_years!$A:$A,Overview_Moving_Averages!$A189)</f>
        <v>0</v>
      </c>
      <c r="S189">
        <f>AVERAGEIFS(all_years!S:S,all_years!$Y:$Y, "&gt;="&amp;2010,all_years!$Y:$Y, "&lt;="&amp;2016,all_years!$A:$A,Overview_Moving_Averages!$A189)</f>
        <v>0</v>
      </c>
      <c r="T189">
        <f>AVERAGEIFS(all_years!T:T,all_years!$Y:$Y, "&gt;="&amp;2010,all_years!$Y:$Y, "&lt;="&amp;2016,all_years!$A:$A,Overview_Moving_Averages!$A189)</f>
        <v>820.29000000000008</v>
      </c>
      <c r="U189">
        <f>AVERAGEIFS(all_years!U:U,all_years!$Y:$Y, "&gt;="&amp;2010,all_years!$Y:$Y, "&lt;="&amp;2016,all_years!$A:$A,Overview_Moving_Averages!$A189)</f>
        <v>0</v>
      </c>
      <c r="V189">
        <f>AVERAGEIFS(all_years!V:V,all_years!$Y:$Y, "&gt;="&amp;2010,all_years!$Y:$Y, "&lt;="&amp;2016,all_years!$A:$A,Overview_Moving_Averages!$A189)</f>
        <v>5.8857142857142861</v>
      </c>
      <c r="W189">
        <f>AVERAGEIFS(all_years!W:W,all_years!$Y:$Y, "&gt;="&amp;2010,all_years!$Y:$Y, "&lt;="&amp;2016,all_years!$A:$A,Overview_Moving_Averages!$A189)</f>
        <v>0</v>
      </c>
      <c r="X189">
        <f>AVERAGEIFS(all_years!X:X,all_years!$Y:$Y, "&gt;="&amp;2010,all_years!$Y:$Y, "&lt;="&amp;2016,all_years!$A:$A,Overview_Moving_Averages!$A189)</f>
        <v>0</v>
      </c>
      <c r="Y189">
        <v>2016</v>
      </c>
    </row>
    <row r="190" spans="1:25" x14ac:dyDescent="0.3">
      <c r="A190" s="1" t="s">
        <v>43</v>
      </c>
      <c r="B190">
        <f>AVERAGEIFS(all_years!B:B,all_years!$Y:$Y, "&gt;="&amp;2010,all_years!$Y:$Y, "&lt;="&amp;2016,all_years!$A:$A,Overview_Moving_Averages!$A190)</f>
        <v>0</v>
      </c>
      <c r="C190">
        <f>AVERAGEIFS(all_years!C:C,all_years!$Y:$Y, "&gt;="&amp;2010,all_years!$Y:$Y, "&lt;="&amp;2016,all_years!$A:$A,Overview_Moving_Averages!$A190)</f>
        <v>4858.9914285714285</v>
      </c>
      <c r="D190">
        <f>AVERAGEIFS(all_years!D:D,all_years!$Y:$Y, "&gt;="&amp;2010,all_years!$Y:$Y, "&lt;="&amp;2016,all_years!$A:$A,Overview_Moving_Averages!$A190)</f>
        <v>101.80571428571429</v>
      </c>
      <c r="E190">
        <f>AVERAGEIFS(all_years!E:E,all_years!$Y:$Y, "&gt;="&amp;2010,all_years!$Y:$Y, "&lt;="&amp;2016,all_years!$A:$A,Overview_Moving_Averages!$A190)</f>
        <v>203.46857142857144</v>
      </c>
      <c r="F190">
        <f>AVERAGEIFS(all_years!F:F,all_years!$Y:$Y, "&gt;="&amp;2010,all_years!$Y:$Y, "&lt;="&amp;2016,all_years!$A:$A,Overview_Moving_Averages!$A190)</f>
        <v>10745.111428571428</v>
      </c>
      <c r="G190">
        <f>AVERAGEIFS(all_years!G:G,all_years!$Y:$Y, "&gt;="&amp;2010,all_years!$Y:$Y, "&lt;="&amp;2016,all_years!$A:$A,Overview_Moving_Averages!$A190)</f>
        <v>0</v>
      </c>
      <c r="H190">
        <f>AVERAGEIFS(all_years!H:H,all_years!$Y:$Y, "&gt;="&amp;2010,all_years!$Y:$Y, "&lt;="&amp;2016,all_years!$A:$A,Overview_Moving_Averages!$A190)</f>
        <v>0</v>
      </c>
      <c r="I190">
        <f>AVERAGEIFS(all_years!I:I,all_years!$Y:$Y, "&gt;="&amp;2010,all_years!$Y:$Y, "&lt;="&amp;2016,all_years!$A:$A,Overview_Moving_Averages!$A190)</f>
        <v>2759.752857142857</v>
      </c>
      <c r="J190">
        <f>AVERAGEIFS(all_years!J:J,all_years!$Y:$Y, "&gt;="&amp;2010,all_years!$Y:$Y, "&lt;="&amp;2016,all_years!$A:$A,Overview_Moving_Averages!$A190)</f>
        <v>12048.067142857142</v>
      </c>
      <c r="K190">
        <f>AVERAGEIFS(all_years!K:K,all_years!$Y:$Y, "&gt;="&amp;2010,all_years!$Y:$Y, "&lt;="&amp;2016,all_years!$A:$A,Overview_Moving_Averages!$A190)</f>
        <v>0</v>
      </c>
      <c r="L190">
        <f>AVERAGEIFS(all_years!L:L,all_years!$Y:$Y, "&gt;="&amp;2010,all_years!$Y:$Y, "&lt;="&amp;2016,all_years!$A:$A,Overview_Moving_Averages!$A190)</f>
        <v>8070.7571428571437</v>
      </c>
      <c r="M190">
        <f>AVERAGEIFS(all_years!M:M,all_years!$Y:$Y, "&gt;="&amp;2010,all_years!$Y:$Y, "&lt;="&amp;2016,all_years!$A:$A,Overview_Moving_Averages!$A190)</f>
        <v>138.75142857142859</v>
      </c>
      <c r="N190">
        <f>AVERAGEIFS(all_years!N:N,all_years!$Y:$Y, "&gt;="&amp;2010,all_years!$Y:$Y, "&lt;="&amp;2016,all_years!$A:$A,Overview_Moving_Averages!$A190)</f>
        <v>0</v>
      </c>
      <c r="O190">
        <f>AVERAGEIFS(all_years!O:O,all_years!$Y:$Y, "&gt;="&amp;2010,all_years!$Y:$Y, "&lt;="&amp;2016,all_years!$A:$A,Overview_Moving_Averages!$A190)</f>
        <v>11638.428571428571</v>
      </c>
      <c r="P190">
        <f>AVERAGEIFS(all_years!P:P,all_years!$Y:$Y, "&gt;="&amp;2010,all_years!$Y:$Y, "&lt;="&amp;2016,all_years!$A:$A,Overview_Moving_Averages!$A190)</f>
        <v>0</v>
      </c>
      <c r="Q190">
        <f>AVERAGEIFS(all_years!Q:Q,all_years!$Y:$Y, "&gt;="&amp;2010,all_years!$Y:$Y, "&lt;="&amp;2016,all_years!$A:$A,Overview_Moving_Averages!$A190)</f>
        <v>0.5714285714285714</v>
      </c>
      <c r="R190">
        <f>AVERAGEIFS(all_years!R:R,all_years!$Y:$Y, "&gt;="&amp;2010,all_years!$Y:$Y, "&lt;="&amp;2016,all_years!$A:$A,Overview_Moving_Averages!$A190)</f>
        <v>0</v>
      </c>
      <c r="S190">
        <f>AVERAGEIFS(all_years!S:S,all_years!$Y:$Y, "&gt;="&amp;2010,all_years!$Y:$Y, "&lt;="&amp;2016,all_years!$A:$A,Overview_Moving_Averages!$A190)</f>
        <v>0</v>
      </c>
      <c r="T190">
        <f>AVERAGEIFS(all_years!T:T,all_years!$Y:$Y, "&gt;="&amp;2010,all_years!$Y:$Y, "&lt;="&amp;2016,all_years!$A:$A,Overview_Moving_Averages!$A190)</f>
        <v>386974.27142857143</v>
      </c>
      <c r="U190">
        <f>AVERAGEIFS(all_years!U:U,all_years!$Y:$Y, "&gt;="&amp;2010,all_years!$Y:$Y, "&lt;="&amp;2016,all_years!$A:$A,Overview_Moving_Averages!$A190)</f>
        <v>3391.5671428571432</v>
      </c>
      <c r="V190">
        <f>AVERAGEIFS(all_years!V:V,all_years!$Y:$Y, "&gt;="&amp;2010,all_years!$Y:$Y, "&lt;="&amp;2016,all_years!$A:$A,Overview_Moving_Averages!$A190)</f>
        <v>2814.2957142857144</v>
      </c>
      <c r="W190">
        <f>AVERAGEIFS(all_years!W:W,all_years!$Y:$Y, "&gt;="&amp;2010,all_years!$Y:$Y, "&lt;="&amp;2016,all_years!$A:$A,Overview_Moving_Averages!$A190)</f>
        <v>0</v>
      </c>
      <c r="X190">
        <f>AVERAGEIFS(all_years!X:X,all_years!$Y:$Y, "&gt;="&amp;2010,all_years!$Y:$Y, "&lt;="&amp;2016,all_years!$A:$A,Overview_Moving_Averages!$A190)</f>
        <v>0</v>
      </c>
      <c r="Y190">
        <v>2016</v>
      </c>
    </row>
    <row r="191" spans="1:25" x14ac:dyDescent="0.3">
      <c r="A191" s="1" t="s">
        <v>44</v>
      </c>
      <c r="B191">
        <f>AVERAGEIFS(all_years!B:B,all_years!$Y:$Y, "&gt;="&amp;2010,all_years!$Y:$Y, "&lt;="&amp;2016,all_years!$A:$A,Overview_Moving_Averages!$A191)</f>
        <v>0</v>
      </c>
      <c r="C191">
        <f>AVERAGEIFS(all_years!C:C,all_years!$Y:$Y, "&gt;="&amp;2010,all_years!$Y:$Y, "&lt;="&amp;2016,all_years!$A:$A,Overview_Moving_Averages!$A191)</f>
        <v>3762.9642857142858</v>
      </c>
      <c r="D191">
        <f>AVERAGEIFS(all_years!D:D,all_years!$Y:$Y, "&gt;="&amp;2010,all_years!$Y:$Y, "&lt;="&amp;2016,all_years!$A:$A,Overview_Moving_Averages!$A191)</f>
        <v>7331.3657142857137</v>
      </c>
      <c r="E191">
        <f>AVERAGEIFS(all_years!E:E,all_years!$Y:$Y, "&gt;="&amp;2010,all_years!$Y:$Y, "&lt;="&amp;2016,all_years!$A:$A,Overview_Moving_Averages!$A191)</f>
        <v>0.51571428571428568</v>
      </c>
      <c r="F191">
        <f>AVERAGEIFS(all_years!F:F,all_years!$Y:$Y, "&gt;="&amp;2010,all_years!$Y:$Y, "&lt;="&amp;2016,all_years!$A:$A,Overview_Moving_Averages!$A191)</f>
        <v>0</v>
      </c>
      <c r="G191">
        <f>AVERAGEIFS(all_years!G:G,all_years!$Y:$Y, "&gt;="&amp;2010,all_years!$Y:$Y, "&lt;="&amp;2016,all_years!$A:$A,Overview_Moving_Averages!$A191)</f>
        <v>103.55328571428572</v>
      </c>
      <c r="H191">
        <f>AVERAGEIFS(all_years!H:H,all_years!$Y:$Y, "&gt;="&amp;2010,all_years!$Y:$Y, "&lt;="&amp;2016,all_years!$A:$A,Overview_Moving_Averages!$A191)</f>
        <v>0</v>
      </c>
      <c r="I191">
        <f>AVERAGEIFS(all_years!I:I,all_years!$Y:$Y, "&gt;="&amp;2010,all_years!$Y:$Y, "&lt;="&amp;2016,all_years!$A:$A,Overview_Moving_Averages!$A191)</f>
        <v>0</v>
      </c>
      <c r="J191">
        <f>AVERAGEIFS(all_years!J:J,all_years!$Y:$Y, "&gt;="&amp;2010,all_years!$Y:$Y, "&lt;="&amp;2016,all_years!$A:$A,Overview_Moving_Averages!$A191)</f>
        <v>0</v>
      </c>
      <c r="K191">
        <f>AVERAGEIFS(all_years!K:K,all_years!$Y:$Y, "&gt;="&amp;2010,all_years!$Y:$Y, "&lt;="&amp;2016,all_years!$A:$A,Overview_Moving_Averages!$A191)</f>
        <v>0</v>
      </c>
      <c r="L191">
        <f>AVERAGEIFS(all_years!L:L,all_years!$Y:$Y, "&gt;="&amp;2010,all_years!$Y:$Y, "&lt;="&amp;2016,all_years!$A:$A,Overview_Moving_Averages!$A191)</f>
        <v>0</v>
      </c>
      <c r="M191">
        <f>AVERAGEIFS(all_years!M:M,all_years!$Y:$Y, "&gt;="&amp;2010,all_years!$Y:$Y, "&lt;="&amp;2016,all_years!$A:$A,Overview_Moving_Averages!$A191)</f>
        <v>0</v>
      </c>
      <c r="N191">
        <f>AVERAGEIFS(all_years!N:N,all_years!$Y:$Y, "&gt;="&amp;2010,all_years!$Y:$Y, "&lt;="&amp;2016,all_years!$A:$A,Overview_Moving_Averages!$A191)</f>
        <v>0</v>
      </c>
      <c r="O191">
        <f>AVERAGEIFS(all_years!O:O,all_years!$Y:$Y, "&gt;="&amp;2010,all_years!$Y:$Y, "&lt;="&amp;2016,all_years!$A:$A,Overview_Moving_Averages!$A191)</f>
        <v>0</v>
      </c>
      <c r="P191">
        <f>AVERAGEIFS(all_years!P:P,all_years!$Y:$Y, "&gt;="&amp;2010,all_years!$Y:$Y, "&lt;="&amp;2016,all_years!$A:$A,Overview_Moving_Averages!$A191)</f>
        <v>0</v>
      </c>
      <c r="Q191">
        <f>AVERAGEIFS(all_years!Q:Q,all_years!$Y:$Y, "&gt;="&amp;2010,all_years!$Y:$Y, "&lt;="&amp;2016,all_years!$A:$A,Overview_Moving_Averages!$A191)</f>
        <v>0</v>
      </c>
      <c r="R191">
        <f>AVERAGEIFS(all_years!R:R,all_years!$Y:$Y, "&gt;="&amp;2010,all_years!$Y:$Y, "&lt;="&amp;2016,all_years!$A:$A,Overview_Moving_Averages!$A191)</f>
        <v>52.591428571428573</v>
      </c>
      <c r="S191">
        <f>AVERAGEIFS(all_years!S:S,all_years!$Y:$Y, "&gt;="&amp;2010,all_years!$Y:$Y, "&lt;="&amp;2016,all_years!$A:$A,Overview_Moving_Averages!$A191)</f>
        <v>0</v>
      </c>
      <c r="T191">
        <f>AVERAGEIFS(all_years!T:T,all_years!$Y:$Y, "&gt;="&amp;2010,all_years!$Y:$Y, "&lt;="&amp;2016,all_years!$A:$A,Overview_Moving_Averages!$A191)</f>
        <v>0</v>
      </c>
      <c r="U191">
        <f>AVERAGEIFS(all_years!U:U,all_years!$Y:$Y, "&gt;="&amp;2010,all_years!$Y:$Y, "&lt;="&amp;2016,all_years!$A:$A,Overview_Moving_Averages!$A191)</f>
        <v>661.23857142857139</v>
      </c>
      <c r="V191">
        <f>AVERAGEIFS(all_years!V:V,all_years!$Y:$Y, "&gt;="&amp;2010,all_years!$Y:$Y, "&lt;="&amp;2016,all_years!$A:$A,Overview_Moving_Averages!$A191)</f>
        <v>0</v>
      </c>
      <c r="W191">
        <f>AVERAGEIFS(all_years!W:W,all_years!$Y:$Y, "&gt;="&amp;2010,all_years!$Y:$Y, "&lt;="&amp;2016,all_years!$A:$A,Overview_Moving_Averages!$A191)</f>
        <v>0</v>
      </c>
      <c r="X191">
        <f>AVERAGEIFS(all_years!X:X,all_years!$Y:$Y, "&gt;="&amp;2010,all_years!$Y:$Y, "&lt;="&amp;2016,all_years!$A:$A,Overview_Moving_Averages!$A191)</f>
        <v>2062.4499999999998</v>
      </c>
      <c r="Y191">
        <v>2016</v>
      </c>
    </row>
    <row r="192" spans="1:25" x14ac:dyDescent="0.3">
      <c r="A192" s="1" t="s">
        <v>45</v>
      </c>
      <c r="B192">
        <f>AVERAGEIFS(all_years!B:B,all_years!$Y:$Y, "&gt;="&amp;2010,all_years!$Y:$Y, "&lt;="&amp;2016,all_years!$A:$A,Overview_Moving_Averages!$A192)</f>
        <v>0</v>
      </c>
      <c r="C192">
        <f>AVERAGEIFS(all_years!C:C,all_years!$Y:$Y, "&gt;="&amp;2010,all_years!$Y:$Y, "&lt;="&amp;2016,all_years!$A:$A,Overview_Moving_Averages!$A192)</f>
        <v>3398.48</v>
      </c>
      <c r="D192">
        <f>AVERAGEIFS(all_years!D:D,all_years!$Y:$Y, "&gt;="&amp;2010,all_years!$Y:$Y, "&lt;="&amp;2016,all_years!$A:$A,Overview_Moving_Averages!$A192)</f>
        <v>13065.698571428573</v>
      </c>
      <c r="E192">
        <f>AVERAGEIFS(all_years!E:E,all_years!$Y:$Y, "&gt;="&amp;2010,all_years!$Y:$Y, "&lt;="&amp;2016,all_years!$A:$A,Overview_Moving_Averages!$A192)</f>
        <v>466.04571428571433</v>
      </c>
      <c r="F192">
        <f>AVERAGEIFS(all_years!F:F,all_years!$Y:$Y, "&gt;="&amp;2010,all_years!$Y:$Y, "&lt;="&amp;2016,all_years!$A:$A,Overview_Moving_Averages!$A192)</f>
        <v>0</v>
      </c>
      <c r="G192">
        <f>AVERAGEIFS(all_years!G:G,all_years!$Y:$Y, "&gt;="&amp;2010,all_years!$Y:$Y, "&lt;="&amp;2016,all_years!$A:$A,Overview_Moving_Averages!$A192)</f>
        <v>738.78057142857142</v>
      </c>
      <c r="H192">
        <f>AVERAGEIFS(all_years!H:H,all_years!$Y:$Y, "&gt;="&amp;2010,all_years!$Y:$Y, "&lt;="&amp;2016,all_years!$A:$A,Overview_Moving_Averages!$A192)</f>
        <v>0</v>
      </c>
      <c r="I192">
        <f>AVERAGEIFS(all_years!I:I,all_years!$Y:$Y, "&gt;="&amp;2010,all_years!$Y:$Y, "&lt;="&amp;2016,all_years!$A:$A,Overview_Moving_Averages!$A192)</f>
        <v>0</v>
      </c>
      <c r="J192">
        <f>AVERAGEIFS(all_years!J:J,all_years!$Y:$Y, "&gt;="&amp;2010,all_years!$Y:$Y, "&lt;="&amp;2016,all_years!$A:$A,Overview_Moving_Averages!$A192)</f>
        <v>0</v>
      </c>
      <c r="K192">
        <f>AVERAGEIFS(all_years!K:K,all_years!$Y:$Y, "&gt;="&amp;2010,all_years!$Y:$Y, "&lt;="&amp;2016,all_years!$A:$A,Overview_Moving_Averages!$A192)</f>
        <v>0</v>
      </c>
      <c r="L192">
        <f>AVERAGEIFS(all_years!L:L,all_years!$Y:$Y, "&gt;="&amp;2010,all_years!$Y:$Y, "&lt;="&amp;2016,all_years!$A:$A,Overview_Moving_Averages!$A192)</f>
        <v>0</v>
      </c>
      <c r="M192">
        <f>AVERAGEIFS(all_years!M:M,all_years!$Y:$Y, "&gt;="&amp;2010,all_years!$Y:$Y, "&lt;="&amp;2016,all_years!$A:$A,Overview_Moving_Averages!$A192)</f>
        <v>0</v>
      </c>
      <c r="N192">
        <f>AVERAGEIFS(all_years!N:N,all_years!$Y:$Y, "&gt;="&amp;2010,all_years!$Y:$Y, "&lt;="&amp;2016,all_years!$A:$A,Overview_Moving_Averages!$A192)</f>
        <v>0</v>
      </c>
      <c r="O192">
        <f>AVERAGEIFS(all_years!O:O,all_years!$Y:$Y, "&gt;="&amp;2010,all_years!$Y:$Y, "&lt;="&amp;2016,all_years!$A:$A,Overview_Moving_Averages!$A192)</f>
        <v>0</v>
      </c>
      <c r="P192">
        <f>AVERAGEIFS(all_years!P:P,all_years!$Y:$Y, "&gt;="&amp;2010,all_years!$Y:$Y, "&lt;="&amp;2016,all_years!$A:$A,Overview_Moving_Averages!$A192)</f>
        <v>0</v>
      </c>
      <c r="Q192">
        <f>AVERAGEIFS(all_years!Q:Q,all_years!$Y:$Y, "&gt;="&amp;2010,all_years!$Y:$Y, "&lt;="&amp;2016,all_years!$A:$A,Overview_Moving_Averages!$A192)</f>
        <v>2134.9242857142858</v>
      </c>
      <c r="R192">
        <f>AVERAGEIFS(all_years!R:R,all_years!$Y:$Y, "&gt;="&amp;2010,all_years!$Y:$Y, "&lt;="&amp;2016,all_years!$A:$A,Overview_Moving_Averages!$A192)</f>
        <v>3517.0900000000006</v>
      </c>
      <c r="S192">
        <f>AVERAGEIFS(all_years!S:S,all_years!$Y:$Y, "&gt;="&amp;2010,all_years!$Y:$Y, "&lt;="&amp;2016,all_years!$A:$A,Overview_Moving_Averages!$A192)</f>
        <v>0</v>
      </c>
      <c r="T192">
        <f>AVERAGEIFS(all_years!T:T,all_years!$Y:$Y, "&gt;="&amp;2010,all_years!$Y:$Y, "&lt;="&amp;2016,all_years!$A:$A,Overview_Moving_Averages!$A192)</f>
        <v>0</v>
      </c>
      <c r="U192">
        <f>AVERAGEIFS(all_years!U:U,all_years!$Y:$Y, "&gt;="&amp;2010,all_years!$Y:$Y, "&lt;="&amp;2016,all_years!$A:$A,Overview_Moving_Averages!$A192)</f>
        <v>12460.215714285716</v>
      </c>
      <c r="V192">
        <f>AVERAGEIFS(all_years!V:V,all_years!$Y:$Y, "&gt;="&amp;2010,all_years!$Y:$Y, "&lt;="&amp;2016,all_years!$A:$A,Overview_Moving_Averages!$A192)</f>
        <v>0</v>
      </c>
      <c r="W192">
        <f>AVERAGEIFS(all_years!W:W,all_years!$Y:$Y, "&gt;="&amp;2010,all_years!$Y:$Y, "&lt;="&amp;2016,all_years!$A:$A,Overview_Moving_Averages!$A192)</f>
        <v>3880.1428571428573</v>
      </c>
      <c r="X192">
        <f>AVERAGEIFS(all_years!X:X,all_years!$Y:$Y, "&gt;="&amp;2010,all_years!$Y:$Y, "&lt;="&amp;2016,all_years!$A:$A,Overview_Moving_Averages!$A192)</f>
        <v>8527.2085714285713</v>
      </c>
      <c r="Y192">
        <v>2016</v>
      </c>
    </row>
    <row r="193" spans="1:25" x14ac:dyDescent="0.3">
      <c r="A193" s="1" t="s">
        <v>46</v>
      </c>
      <c r="B193">
        <f>AVERAGEIFS(all_years!B:B,all_years!$Y:$Y, "&gt;="&amp;2010,all_years!$Y:$Y, "&lt;="&amp;2016,all_years!$A:$A,Overview_Moving_Averages!$A193)</f>
        <v>1033.4714285714285</v>
      </c>
      <c r="C193">
        <f>AVERAGEIFS(all_years!C:C,all_years!$Y:$Y, "&gt;="&amp;2010,all_years!$Y:$Y, "&lt;="&amp;2016,all_years!$A:$A,Overview_Moving_Averages!$A193)</f>
        <v>2275.4228571428571</v>
      </c>
      <c r="D193">
        <f>AVERAGEIFS(all_years!D:D,all_years!$Y:$Y, "&gt;="&amp;2010,all_years!$Y:$Y, "&lt;="&amp;2016,all_years!$A:$A,Overview_Moving_Averages!$A193)</f>
        <v>5968.5599999999995</v>
      </c>
      <c r="E193">
        <f>AVERAGEIFS(all_years!E:E,all_years!$Y:$Y, "&gt;="&amp;2010,all_years!$Y:$Y, "&lt;="&amp;2016,all_years!$A:$A,Overview_Moving_Averages!$A193)</f>
        <v>0</v>
      </c>
      <c r="F193">
        <f>AVERAGEIFS(all_years!F:F,all_years!$Y:$Y, "&gt;="&amp;2010,all_years!$Y:$Y, "&lt;="&amp;2016,all_years!$A:$A,Overview_Moving_Averages!$A193)</f>
        <v>0</v>
      </c>
      <c r="G193">
        <f>AVERAGEIFS(all_years!G:G,all_years!$Y:$Y, "&gt;="&amp;2010,all_years!$Y:$Y, "&lt;="&amp;2016,all_years!$A:$A,Overview_Moving_Averages!$A193)</f>
        <v>0</v>
      </c>
      <c r="H193">
        <f>AVERAGEIFS(all_years!H:H,all_years!$Y:$Y, "&gt;="&amp;2010,all_years!$Y:$Y, "&lt;="&amp;2016,all_years!$A:$A,Overview_Moving_Averages!$A193)</f>
        <v>4.5714285714285712</v>
      </c>
      <c r="I193">
        <f>AVERAGEIFS(all_years!I:I,all_years!$Y:$Y, "&gt;="&amp;2010,all_years!$Y:$Y, "&lt;="&amp;2016,all_years!$A:$A,Overview_Moving_Averages!$A193)</f>
        <v>1518.5542857142859</v>
      </c>
      <c r="J193">
        <f>AVERAGEIFS(all_years!J:J,all_years!$Y:$Y, "&gt;="&amp;2010,all_years!$Y:$Y, "&lt;="&amp;2016,all_years!$A:$A,Overview_Moving_Averages!$A193)</f>
        <v>13887.99857142857</v>
      </c>
      <c r="K193">
        <f>AVERAGEIFS(all_years!K:K,all_years!$Y:$Y, "&gt;="&amp;2010,all_years!$Y:$Y, "&lt;="&amp;2016,all_years!$A:$A,Overview_Moving_Averages!$A193)</f>
        <v>0</v>
      </c>
      <c r="L193">
        <f>AVERAGEIFS(all_years!L:L,all_years!$Y:$Y, "&gt;="&amp;2010,all_years!$Y:$Y, "&lt;="&amp;2016,all_years!$A:$A,Overview_Moving_Averages!$A193)</f>
        <v>0.25714285714285717</v>
      </c>
      <c r="M193">
        <f>AVERAGEIFS(all_years!M:M,all_years!$Y:$Y, "&gt;="&amp;2010,all_years!$Y:$Y, "&lt;="&amp;2016,all_years!$A:$A,Overview_Moving_Averages!$A193)</f>
        <v>0</v>
      </c>
      <c r="N193">
        <f>AVERAGEIFS(all_years!N:N,all_years!$Y:$Y, "&gt;="&amp;2010,all_years!$Y:$Y, "&lt;="&amp;2016,all_years!$A:$A,Overview_Moving_Averages!$A193)</f>
        <v>0</v>
      </c>
      <c r="O193">
        <f>AVERAGEIFS(all_years!O:O,all_years!$Y:$Y, "&gt;="&amp;2010,all_years!$Y:$Y, "&lt;="&amp;2016,all_years!$A:$A,Overview_Moving_Averages!$A193)</f>
        <v>0</v>
      </c>
      <c r="P193">
        <f>AVERAGEIFS(all_years!P:P,all_years!$Y:$Y, "&gt;="&amp;2010,all_years!$Y:$Y, "&lt;="&amp;2016,all_years!$A:$A,Overview_Moving_Averages!$A193)</f>
        <v>0</v>
      </c>
      <c r="Q193">
        <f>AVERAGEIFS(all_years!Q:Q,all_years!$Y:$Y, "&gt;="&amp;2010,all_years!$Y:$Y, "&lt;="&amp;2016,all_years!$A:$A,Overview_Moving_Averages!$A193)</f>
        <v>0</v>
      </c>
      <c r="R193">
        <f>AVERAGEIFS(all_years!R:R,all_years!$Y:$Y, "&gt;="&amp;2010,all_years!$Y:$Y, "&lt;="&amp;2016,all_years!$A:$A,Overview_Moving_Averages!$A193)</f>
        <v>0</v>
      </c>
      <c r="S193">
        <f>AVERAGEIFS(all_years!S:S,all_years!$Y:$Y, "&gt;="&amp;2010,all_years!$Y:$Y, "&lt;="&amp;2016,all_years!$A:$A,Overview_Moving_Averages!$A193)</f>
        <v>1744.3428571428572</v>
      </c>
      <c r="T193">
        <f>AVERAGEIFS(all_years!T:T,all_years!$Y:$Y, "&gt;="&amp;2010,all_years!$Y:$Y, "&lt;="&amp;2016,all_years!$A:$A,Overview_Moving_Averages!$A193)</f>
        <v>4893.6642857142861</v>
      </c>
      <c r="U193">
        <f>AVERAGEIFS(all_years!U:U,all_years!$Y:$Y, "&gt;="&amp;2010,all_years!$Y:$Y, "&lt;="&amp;2016,all_years!$A:$A,Overview_Moving_Averages!$A193)</f>
        <v>0.34142857142857147</v>
      </c>
      <c r="V193">
        <f>AVERAGEIFS(all_years!V:V,all_years!$Y:$Y, "&gt;="&amp;2010,all_years!$Y:$Y, "&lt;="&amp;2016,all_years!$A:$A,Overview_Moving_Averages!$A193)</f>
        <v>0</v>
      </c>
      <c r="W193">
        <f>AVERAGEIFS(all_years!W:W,all_years!$Y:$Y, "&gt;="&amp;2010,all_years!$Y:$Y, "&lt;="&amp;2016,all_years!$A:$A,Overview_Moving_Averages!$A193)</f>
        <v>0</v>
      </c>
      <c r="X193">
        <f>AVERAGEIFS(all_years!X:X,all_years!$Y:$Y, "&gt;="&amp;2010,all_years!$Y:$Y, "&lt;="&amp;2016,all_years!$A:$A,Overview_Moving_Averages!$A193)</f>
        <v>472.90000000000003</v>
      </c>
      <c r="Y193">
        <v>2016</v>
      </c>
    </row>
    <row r="194" spans="1:25" x14ac:dyDescent="0.3">
      <c r="A194" s="1" t="s">
        <v>47</v>
      </c>
      <c r="B194">
        <f>AVERAGEIFS(all_years!B:B,all_years!$Y:$Y, "&gt;="&amp;2010,all_years!$Y:$Y, "&lt;="&amp;2016,all_years!$A:$A,Overview_Moving_Averages!$A194)</f>
        <v>0</v>
      </c>
      <c r="C194">
        <f>AVERAGEIFS(all_years!C:C,all_years!$Y:$Y, "&gt;="&amp;2010,all_years!$Y:$Y, "&lt;="&amp;2016,all_years!$A:$A,Overview_Moving_Averages!$A194)</f>
        <v>0</v>
      </c>
      <c r="D194">
        <f>AVERAGEIFS(all_years!D:D,all_years!$Y:$Y, "&gt;="&amp;2010,all_years!$Y:$Y, "&lt;="&amp;2016,all_years!$A:$A,Overview_Moving_Averages!$A194)</f>
        <v>0</v>
      </c>
      <c r="E194">
        <f>AVERAGEIFS(all_years!E:E,all_years!$Y:$Y, "&gt;="&amp;2010,all_years!$Y:$Y, "&lt;="&amp;2016,all_years!$A:$A,Overview_Moving_Averages!$A194)</f>
        <v>0</v>
      </c>
      <c r="F194">
        <f>AVERAGEIFS(all_years!F:F,all_years!$Y:$Y, "&gt;="&amp;2010,all_years!$Y:$Y, "&lt;="&amp;2016,all_years!$A:$A,Overview_Moving_Averages!$A194)</f>
        <v>0</v>
      </c>
      <c r="G194">
        <f>AVERAGEIFS(all_years!G:G,all_years!$Y:$Y, "&gt;="&amp;2010,all_years!$Y:$Y, "&lt;="&amp;2016,all_years!$A:$A,Overview_Moving_Averages!$A194)</f>
        <v>0</v>
      </c>
      <c r="H194">
        <f>AVERAGEIFS(all_years!H:H,all_years!$Y:$Y, "&gt;="&amp;2010,all_years!$Y:$Y, "&lt;="&amp;2016,all_years!$A:$A,Overview_Moving_Averages!$A194)</f>
        <v>0</v>
      </c>
      <c r="I194">
        <f>AVERAGEIFS(all_years!I:I,all_years!$Y:$Y, "&gt;="&amp;2010,all_years!$Y:$Y, "&lt;="&amp;2016,all_years!$A:$A,Overview_Moving_Averages!$A194)</f>
        <v>0</v>
      </c>
      <c r="J194">
        <f>AVERAGEIFS(all_years!J:J,all_years!$Y:$Y, "&gt;="&amp;2010,all_years!$Y:$Y, "&lt;="&amp;2016,all_years!$A:$A,Overview_Moving_Averages!$A194)</f>
        <v>0</v>
      </c>
      <c r="K194">
        <f>AVERAGEIFS(all_years!K:K,all_years!$Y:$Y, "&gt;="&amp;2010,all_years!$Y:$Y, "&lt;="&amp;2016,all_years!$A:$A,Overview_Moving_Averages!$A194)</f>
        <v>0</v>
      </c>
      <c r="L194">
        <f>AVERAGEIFS(all_years!L:L,all_years!$Y:$Y, "&gt;="&amp;2010,all_years!$Y:$Y, "&lt;="&amp;2016,all_years!$A:$A,Overview_Moving_Averages!$A194)</f>
        <v>2.2428571428571429</v>
      </c>
      <c r="M194">
        <f>AVERAGEIFS(all_years!M:M,all_years!$Y:$Y, "&gt;="&amp;2010,all_years!$Y:$Y, "&lt;="&amp;2016,all_years!$A:$A,Overview_Moving_Averages!$A194)</f>
        <v>0</v>
      </c>
      <c r="N194">
        <f>AVERAGEIFS(all_years!N:N,all_years!$Y:$Y, "&gt;="&amp;2010,all_years!$Y:$Y, "&lt;="&amp;2016,all_years!$A:$A,Overview_Moving_Averages!$A194)</f>
        <v>0</v>
      </c>
      <c r="O194">
        <f>AVERAGEIFS(all_years!O:O,all_years!$Y:$Y, "&gt;="&amp;2010,all_years!$Y:$Y, "&lt;="&amp;2016,all_years!$A:$A,Overview_Moving_Averages!$A194)</f>
        <v>183016</v>
      </c>
      <c r="P194">
        <f>AVERAGEIFS(all_years!P:P,all_years!$Y:$Y, "&gt;="&amp;2010,all_years!$Y:$Y, "&lt;="&amp;2016,all_years!$A:$A,Overview_Moving_Averages!$A194)</f>
        <v>0</v>
      </c>
      <c r="Q194">
        <f>AVERAGEIFS(all_years!Q:Q,all_years!$Y:$Y, "&gt;="&amp;2010,all_years!$Y:$Y, "&lt;="&amp;2016,all_years!$A:$A,Overview_Moving_Averages!$A194)</f>
        <v>0</v>
      </c>
      <c r="R194">
        <f>AVERAGEIFS(all_years!R:R,all_years!$Y:$Y, "&gt;="&amp;2010,all_years!$Y:$Y, "&lt;="&amp;2016,all_years!$A:$A,Overview_Moving_Averages!$A194)</f>
        <v>0</v>
      </c>
      <c r="S194">
        <f>AVERAGEIFS(all_years!S:S,all_years!$Y:$Y, "&gt;="&amp;2010,all_years!$Y:$Y, "&lt;="&amp;2016,all_years!$A:$A,Overview_Moving_Averages!$A194)</f>
        <v>0</v>
      </c>
      <c r="T194">
        <f>AVERAGEIFS(all_years!T:T,all_years!$Y:$Y, "&gt;="&amp;2010,all_years!$Y:$Y, "&lt;="&amp;2016,all_years!$A:$A,Overview_Moving_Averages!$A194)</f>
        <v>51.788571428571437</v>
      </c>
      <c r="U194">
        <f>AVERAGEIFS(all_years!U:U,all_years!$Y:$Y, "&gt;="&amp;2010,all_years!$Y:$Y, "&lt;="&amp;2016,all_years!$A:$A,Overview_Moving_Averages!$A194)</f>
        <v>0</v>
      </c>
      <c r="V194">
        <f>AVERAGEIFS(all_years!V:V,all_years!$Y:$Y, "&gt;="&amp;2010,all_years!$Y:$Y, "&lt;="&amp;2016,all_years!$A:$A,Overview_Moving_Averages!$A194)</f>
        <v>0</v>
      </c>
      <c r="W194">
        <f>AVERAGEIFS(all_years!W:W,all_years!$Y:$Y, "&gt;="&amp;2010,all_years!$Y:$Y, "&lt;="&amp;2016,all_years!$A:$A,Overview_Moving_Averages!$A194)</f>
        <v>0</v>
      </c>
      <c r="X194">
        <f>AVERAGEIFS(all_years!X:X,all_years!$Y:$Y, "&gt;="&amp;2010,all_years!$Y:$Y, "&lt;="&amp;2016,all_years!$A:$A,Overview_Moving_Averages!$A194)</f>
        <v>0</v>
      </c>
      <c r="Y194">
        <v>2016</v>
      </c>
    </row>
    <row r="195" spans="1:25" x14ac:dyDescent="0.3">
      <c r="A195" s="1" t="s">
        <v>48</v>
      </c>
      <c r="B195">
        <f>AVERAGEIFS(all_years!B:B,all_years!$Y:$Y, "&gt;="&amp;2010,all_years!$Y:$Y, "&lt;="&amp;2016,all_years!$A:$A,Overview_Moving_Averages!$A195)</f>
        <v>0</v>
      </c>
      <c r="C195">
        <f>AVERAGEIFS(all_years!C:C,all_years!$Y:$Y, "&gt;="&amp;2010,all_years!$Y:$Y, "&lt;="&amp;2016,all_years!$A:$A,Overview_Moving_Averages!$A195)</f>
        <v>0</v>
      </c>
      <c r="D195">
        <f>AVERAGEIFS(all_years!D:D,all_years!$Y:$Y, "&gt;="&amp;2010,all_years!$Y:$Y, "&lt;="&amp;2016,all_years!$A:$A,Overview_Moving_Averages!$A195)</f>
        <v>0</v>
      </c>
      <c r="E195">
        <f>AVERAGEIFS(all_years!E:E,all_years!$Y:$Y, "&gt;="&amp;2010,all_years!$Y:$Y, "&lt;="&amp;2016,all_years!$A:$A,Overview_Moving_Averages!$A195)</f>
        <v>0</v>
      </c>
      <c r="F195">
        <f>AVERAGEIFS(all_years!F:F,all_years!$Y:$Y, "&gt;="&amp;2010,all_years!$Y:$Y, "&lt;="&amp;2016,all_years!$A:$A,Overview_Moving_Averages!$A195)</f>
        <v>0</v>
      </c>
      <c r="G195">
        <f>AVERAGEIFS(all_years!G:G,all_years!$Y:$Y, "&gt;="&amp;2010,all_years!$Y:$Y, "&lt;="&amp;2016,all_years!$A:$A,Overview_Moving_Averages!$A195)</f>
        <v>0</v>
      </c>
      <c r="H195">
        <f>AVERAGEIFS(all_years!H:H,all_years!$Y:$Y, "&gt;="&amp;2010,all_years!$Y:$Y, "&lt;="&amp;2016,all_years!$A:$A,Overview_Moving_Averages!$A195)</f>
        <v>0</v>
      </c>
      <c r="I195">
        <f>AVERAGEIFS(all_years!I:I,all_years!$Y:$Y, "&gt;="&amp;2010,all_years!$Y:$Y, "&lt;="&amp;2016,all_years!$A:$A,Overview_Moving_Averages!$A195)</f>
        <v>0.21142857142857144</v>
      </c>
      <c r="J195">
        <f>AVERAGEIFS(all_years!J:J,all_years!$Y:$Y, "&gt;="&amp;2010,all_years!$Y:$Y, "&lt;="&amp;2016,all_years!$A:$A,Overview_Moving_Averages!$A195)</f>
        <v>194.33857142857141</v>
      </c>
      <c r="K195">
        <f>AVERAGEIFS(all_years!K:K,all_years!$Y:$Y, "&gt;="&amp;2010,all_years!$Y:$Y, "&lt;="&amp;2016,all_years!$A:$A,Overview_Moving_Averages!$A195)</f>
        <v>0</v>
      </c>
      <c r="L195">
        <f>AVERAGEIFS(all_years!L:L,all_years!$Y:$Y, "&gt;="&amp;2010,all_years!$Y:$Y, "&lt;="&amp;2016,all_years!$A:$A,Overview_Moving_Averages!$A195)</f>
        <v>2.8857142857142857</v>
      </c>
      <c r="M195">
        <f>AVERAGEIFS(all_years!M:M,all_years!$Y:$Y, "&gt;="&amp;2010,all_years!$Y:$Y, "&lt;="&amp;2016,all_years!$A:$A,Overview_Moving_Averages!$A195)</f>
        <v>2.7142857142857142E-2</v>
      </c>
      <c r="N195">
        <f>AVERAGEIFS(all_years!N:N,all_years!$Y:$Y, "&gt;="&amp;2010,all_years!$Y:$Y, "&lt;="&amp;2016,all_years!$A:$A,Overview_Moving_Averages!$A195)</f>
        <v>0</v>
      </c>
      <c r="O195">
        <f>AVERAGEIFS(all_years!O:O,all_years!$Y:$Y, "&gt;="&amp;2010,all_years!$Y:$Y, "&lt;="&amp;2016,all_years!$A:$A,Overview_Moving_Averages!$A195)</f>
        <v>4</v>
      </c>
      <c r="P195">
        <f>AVERAGEIFS(all_years!P:P,all_years!$Y:$Y, "&gt;="&amp;2010,all_years!$Y:$Y, "&lt;="&amp;2016,all_years!$A:$A,Overview_Moving_Averages!$A195)</f>
        <v>0</v>
      </c>
      <c r="Q195">
        <f>AVERAGEIFS(all_years!Q:Q,all_years!$Y:$Y, "&gt;="&amp;2010,all_years!$Y:$Y, "&lt;="&amp;2016,all_years!$A:$A,Overview_Moving_Averages!$A195)</f>
        <v>0</v>
      </c>
      <c r="R195">
        <f>AVERAGEIFS(all_years!R:R,all_years!$Y:$Y, "&gt;="&amp;2010,all_years!$Y:$Y, "&lt;="&amp;2016,all_years!$A:$A,Overview_Moving_Averages!$A195)</f>
        <v>0</v>
      </c>
      <c r="S195">
        <f>AVERAGEIFS(all_years!S:S,all_years!$Y:$Y, "&gt;="&amp;2010,all_years!$Y:$Y, "&lt;="&amp;2016,all_years!$A:$A,Overview_Moving_Averages!$A195)</f>
        <v>0</v>
      </c>
      <c r="T195">
        <f>AVERAGEIFS(all_years!T:T,all_years!$Y:$Y, "&gt;="&amp;2010,all_years!$Y:$Y, "&lt;="&amp;2016,all_years!$A:$A,Overview_Moving_Averages!$A195)</f>
        <v>10.995714285714286</v>
      </c>
      <c r="U195">
        <f>AVERAGEIFS(all_years!U:U,all_years!$Y:$Y, "&gt;="&amp;2010,all_years!$Y:$Y, "&lt;="&amp;2016,all_years!$A:$A,Overview_Moving_Averages!$A195)</f>
        <v>0</v>
      </c>
      <c r="V195">
        <f>AVERAGEIFS(all_years!V:V,all_years!$Y:$Y, "&gt;="&amp;2010,all_years!$Y:$Y, "&lt;="&amp;2016,all_years!$A:$A,Overview_Moving_Averages!$A195)</f>
        <v>0</v>
      </c>
      <c r="W195">
        <f>AVERAGEIFS(all_years!W:W,all_years!$Y:$Y, "&gt;="&amp;2010,all_years!$Y:$Y, "&lt;="&amp;2016,all_years!$A:$A,Overview_Moving_Averages!$A195)</f>
        <v>0</v>
      </c>
      <c r="X195">
        <f>AVERAGEIFS(all_years!X:X,all_years!$Y:$Y, "&gt;="&amp;2010,all_years!$Y:$Y, "&lt;="&amp;2016,all_years!$A:$A,Overview_Moving_Averages!$A195)</f>
        <v>0</v>
      </c>
      <c r="Y195">
        <v>2016</v>
      </c>
    </row>
    <row r="196" spans="1:25" x14ac:dyDescent="0.3">
      <c r="A196" s="1" t="s">
        <v>49</v>
      </c>
      <c r="B196">
        <f>AVERAGEIFS(all_years!B:B,all_years!$Y:$Y, "&gt;="&amp;2010,all_years!$Y:$Y, "&lt;="&amp;2016,all_years!$A:$A,Overview_Moving_Averages!$A196)</f>
        <v>0</v>
      </c>
      <c r="C196">
        <f>AVERAGEIFS(all_years!C:C,all_years!$Y:$Y, "&gt;="&amp;2010,all_years!$Y:$Y, "&lt;="&amp;2016,all_years!$A:$A,Overview_Moving_Averages!$A196)</f>
        <v>5.7142857142857143E-3</v>
      </c>
      <c r="D196">
        <f>AVERAGEIFS(all_years!D:D,all_years!$Y:$Y, "&gt;="&amp;2010,all_years!$Y:$Y, "&lt;="&amp;2016,all_years!$A:$A,Overview_Moving_Averages!$A196)</f>
        <v>1.5957142857142856</v>
      </c>
      <c r="E196">
        <f>AVERAGEIFS(all_years!E:E,all_years!$Y:$Y, "&gt;="&amp;2010,all_years!$Y:$Y, "&lt;="&amp;2016,all_years!$A:$A,Overview_Moving_Averages!$A196)</f>
        <v>0</v>
      </c>
      <c r="F196">
        <f>AVERAGEIFS(all_years!F:F,all_years!$Y:$Y, "&gt;="&amp;2010,all_years!$Y:$Y, "&lt;="&amp;2016,all_years!$A:$A,Overview_Moving_Averages!$A196)</f>
        <v>0</v>
      </c>
      <c r="G196">
        <f>AVERAGEIFS(all_years!G:G,all_years!$Y:$Y, "&gt;="&amp;2010,all_years!$Y:$Y, "&lt;="&amp;2016,all_years!$A:$A,Overview_Moving_Averages!$A196)</f>
        <v>0</v>
      </c>
      <c r="H196">
        <f>AVERAGEIFS(all_years!H:H,all_years!$Y:$Y, "&gt;="&amp;2010,all_years!$Y:$Y, "&lt;="&amp;2016,all_years!$A:$A,Overview_Moving_Averages!$A196)</f>
        <v>0</v>
      </c>
      <c r="I196">
        <f>AVERAGEIFS(all_years!I:I,all_years!$Y:$Y, "&gt;="&amp;2010,all_years!$Y:$Y, "&lt;="&amp;2016,all_years!$A:$A,Overview_Moving_Averages!$A196)</f>
        <v>31.240000000000002</v>
      </c>
      <c r="J196">
        <f>AVERAGEIFS(all_years!J:J,all_years!$Y:$Y, "&gt;="&amp;2010,all_years!$Y:$Y, "&lt;="&amp;2016,all_years!$A:$A,Overview_Moving_Averages!$A196)</f>
        <v>139.69428571428571</v>
      </c>
      <c r="K196">
        <f>AVERAGEIFS(all_years!K:K,all_years!$Y:$Y, "&gt;="&amp;2010,all_years!$Y:$Y, "&lt;="&amp;2016,all_years!$A:$A,Overview_Moving_Averages!$A196)</f>
        <v>0</v>
      </c>
      <c r="L196">
        <f>AVERAGEIFS(all_years!L:L,all_years!$Y:$Y, "&gt;="&amp;2010,all_years!$Y:$Y, "&lt;="&amp;2016,all_years!$A:$A,Overview_Moving_Averages!$A196)</f>
        <v>0.1142857142857143</v>
      </c>
      <c r="M196">
        <f>AVERAGEIFS(all_years!M:M,all_years!$Y:$Y, "&gt;="&amp;2010,all_years!$Y:$Y, "&lt;="&amp;2016,all_years!$A:$A,Overview_Moving_Averages!$A196)</f>
        <v>25.560000000000002</v>
      </c>
      <c r="N196">
        <f>AVERAGEIFS(all_years!N:N,all_years!$Y:$Y, "&gt;="&amp;2010,all_years!$Y:$Y, "&lt;="&amp;2016,all_years!$A:$A,Overview_Moving_Averages!$A196)</f>
        <v>0</v>
      </c>
      <c r="O196">
        <f>AVERAGEIFS(all_years!O:O,all_years!$Y:$Y, "&gt;="&amp;2010,all_years!$Y:$Y, "&lt;="&amp;2016,all_years!$A:$A,Overview_Moving_Averages!$A196)</f>
        <v>0</v>
      </c>
      <c r="P196">
        <f>AVERAGEIFS(all_years!P:P,all_years!$Y:$Y, "&gt;="&amp;2010,all_years!$Y:$Y, "&lt;="&amp;2016,all_years!$A:$A,Overview_Moving_Averages!$A196)</f>
        <v>0</v>
      </c>
      <c r="Q196">
        <f>AVERAGEIFS(all_years!Q:Q,all_years!$Y:$Y, "&gt;="&amp;2010,all_years!$Y:$Y, "&lt;="&amp;2016,all_years!$A:$A,Overview_Moving_Averages!$A196)</f>
        <v>0</v>
      </c>
      <c r="R196">
        <f>AVERAGEIFS(all_years!R:R,all_years!$Y:$Y, "&gt;="&amp;2010,all_years!$Y:$Y, "&lt;="&amp;2016,all_years!$A:$A,Overview_Moving_Averages!$A196)</f>
        <v>0</v>
      </c>
      <c r="S196">
        <f>AVERAGEIFS(all_years!S:S,all_years!$Y:$Y, "&gt;="&amp;2010,all_years!$Y:$Y, "&lt;="&amp;2016,all_years!$A:$A,Overview_Moving_Averages!$A196)</f>
        <v>0</v>
      </c>
      <c r="T196">
        <f>AVERAGEIFS(all_years!T:T,all_years!$Y:$Y, "&gt;="&amp;2010,all_years!$Y:$Y, "&lt;="&amp;2016,all_years!$A:$A,Overview_Moving_Averages!$A196)</f>
        <v>23.83285714285714</v>
      </c>
      <c r="U196">
        <f>AVERAGEIFS(all_years!U:U,all_years!$Y:$Y, "&gt;="&amp;2010,all_years!$Y:$Y, "&lt;="&amp;2016,all_years!$A:$A,Overview_Moving_Averages!$A196)</f>
        <v>0</v>
      </c>
      <c r="V196">
        <f>AVERAGEIFS(all_years!V:V,all_years!$Y:$Y, "&gt;="&amp;2010,all_years!$Y:$Y, "&lt;="&amp;2016,all_years!$A:$A,Overview_Moving_Averages!$A196)</f>
        <v>0</v>
      </c>
      <c r="W196">
        <f>AVERAGEIFS(all_years!W:W,all_years!$Y:$Y, "&gt;="&amp;2010,all_years!$Y:$Y, "&lt;="&amp;2016,all_years!$A:$A,Overview_Moving_Averages!$A196)</f>
        <v>0</v>
      </c>
      <c r="X196">
        <f>AVERAGEIFS(all_years!X:X,all_years!$Y:$Y, "&gt;="&amp;2010,all_years!$Y:$Y, "&lt;="&amp;2016,all_years!$A:$A,Overview_Moving_Averages!$A196)</f>
        <v>0</v>
      </c>
      <c r="Y196">
        <v>2016</v>
      </c>
    </row>
    <row r="197" spans="1:25" x14ac:dyDescent="0.3">
      <c r="A197" s="1" t="s">
        <v>50</v>
      </c>
      <c r="B197">
        <f>AVERAGEIFS(all_years!B:B,all_years!$Y:$Y, "&gt;="&amp;2010,all_years!$Y:$Y, "&lt;="&amp;2016,all_years!$A:$A,Overview_Moving_Averages!$A197)</f>
        <v>16.714285714285715</v>
      </c>
      <c r="C197">
        <f>AVERAGEIFS(all_years!C:C,all_years!$Y:$Y, "&gt;="&amp;2010,all_years!$Y:$Y, "&lt;="&amp;2016,all_years!$A:$A,Overview_Moving_Averages!$A197)</f>
        <v>0</v>
      </c>
      <c r="D197">
        <f>AVERAGEIFS(all_years!D:D,all_years!$Y:$Y, "&gt;="&amp;2010,all_years!$Y:$Y, "&lt;="&amp;2016,all_years!$A:$A,Overview_Moving_Averages!$A197)</f>
        <v>0</v>
      </c>
      <c r="E197">
        <f>AVERAGEIFS(all_years!E:E,all_years!$Y:$Y, "&gt;="&amp;2010,all_years!$Y:$Y, "&lt;="&amp;2016,all_years!$A:$A,Overview_Moving_Averages!$A197)</f>
        <v>0</v>
      </c>
      <c r="F197">
        <f>AVERAGEIFS(all_years!F:F,all_years!$Y:$Y, "&gt;="&amp;2010,all_years!$Y:$Y, "&lt;="&amp;2016,all_years!$A:$A,Overview_Moving_Averages!$A197)</f>
        <v>0</v>
      </c>
      <c r="G197">
        <f>AVERAGEIFS(all_years!G:G,all_years!$Y:$Y, "&gt;="&amp;2010,all_years!$Y:$Y, "&lt;="&amp;2016,all_years!$A:$A,Overview_Moving_Averages!$A197)</f>
        <v>0</v>
      </c>
      <c r="H197">
        <f>AVERAGEIFS(all_years!H:H,all_years!$Y:$Y, "&gt;="&amp;2010,all_years!$Y:$Y, "&lt;="&amp;2016,all_years!$A:$A,Overview_Moving_Averages!$A197)</f>
        <v>0</v>
      </c>
      <c r="I197">
        <f>AVERAGEIFS(all_years!I:I,all_years!$Y:$Y, "&gt;="&amp;2010,all_years!$Y:$Y, "&lt;="&amp;2016,all_years!$A:$A,Overview_Moving_Averages!$A197)</f>
        <v>0.77142857142857135</v>
      </c>
      <c r="J197">
        <f>AVERAGEIFS(all_years!J:J,all_years!$Y:$Y, "&gt;="&amp;2010,all_years!$Y:$Y, "&lt;="&amp;2016,all_years!$A:$A,Overview_Moving_Averages!$A197)</f>
        <v>120.32857142857141</v>
      </c>
      <c r="K197">
        <f>AVERAGEIFS(all_years!K:K,all_years!$Y:$Y, "&gt;="&amp;2010,all_years!$Y:$Y, "&lt;="&amp;2016,all_years!$A:$A,Overview_Moving_Averages!$A197)</f>
        <v>0</v>
      </c>
      <c r="L197">
        <f>AVERAGEIFS(all_years!L:L,all_years!$Y:$Y, "&gt;="&amp;2010,all_years!$Y:$Y, "&lt;="&amp;2016,all_years!$A:$A,Overview_Moving_Averages!$A197)</f>
        <v>0</v>
      </c>
      <c r="M197">
        <f>AVERAGEIFS(all_years!M:M,all_years!$Y:$Y, "&gt;="&amp;2010,all_years!$Y:$Y, "&lt;="&amp;2016,all_years!$A:$A,Overview_Moving_Averages!$A197)</f>
        <v>187.66000000000003</v>
      </c>
      <c r="N197">
        <f>AVERAGEIFS(all_years!N:N,all_years!$Y:$Y, "&gt;="&amp;2010,all_years!$Y:$Y, "&lt;="&amp;2016,all_years!$A:$A,Overview_Moving_Averages!$A197)</f>
        <v>0.46414285714285713</v>
      </c>
      <c r="O197">
        <f>AVERAGEIFS(all_years!O:O,all_years!$Y:$Y, "&gt;="&amp;2010,all_years!$Y:$Y, "&lt;="&amp;2016,all_years!$A:$A,Overview_Moving_Averages!$A197)</f>
        <v>0</v>
      </c>
      <c r="P197">
        <f>AVERAGEIFS(all_years!P:P,all_years!$Y:$Y, "&gt;="&amp;2010,all_years!$Y:$Y, "&lt;="&amp;2016,all_years!$A:$A,Overview_Moving_Averages!$A197)</f>
        <v>0</v>
      </c>
      <c r="Q197">
        <f>AVERAGEIFS(all_years!Q:Q,all_years!$Y:$Y, "&gt;="&amp;2010,all_years!$Y:$Y, "&lt;="&amp;2016,all_years!$A:$A,Overview_Moving_Averages!$A197)</f>
        <v>0</v>
      </c>
      <c r="R197">
        <f>AVERAGEIFS(all_years!R:R,all_years!$Y:$Y, "&gt;="&amp;2010,all_years!$Y:$Y, "&lt;="&amp;2016,all_years!$A:$A,Overview_Moving_Averages!$A197)</f>
        <v>0</v>
      </c>
      <c r="S197">
        <f>AVERAGEIFS(all_years!S:S,all_years!$Y:$Y, "&gt;="&amp;2010,all_years!$Y:$Y, "&lt;="&amp;2016,all_years!$A:$A,Overview_Moving_Averages!$A197)</f>
        <v>0</v>
      </c>
      <c r="T197">
        <f>AVERAGEIFS(all_years!T:T,all_years!$Y:$Y, "&gt;="&amp;2010,all_years!$Y:$Y, "&lt;="&amp;2016,all_years!$A:$A,Overview_Moving_Averages!$A197)</f>
        <v>0</v>
      </c>
      <c r="U197">
        <f>AVERAGEIFS(all_years!U:U,all_years!$Y:$Y, "&gt;="&amp;2010,all_years!$Y:$Y, "&lt;="&amp;2016,all_years!$A:$A,Overview_Moving_Averages!$A197)</f>
        <v>0</v>
      </c>
      <c r="V197">
        <f>AVERAGEIFS(all_years!V:V,all_years!$Y:$Y, "&gt;="&amp;2010,all_years!$Y:$Y, "&lt;="&amp;2016,all_years!$A:$A,Overview_Moving_Averages!$A197)</f>
        <v>0</v>
      </c>
      <c r="W197">
        <f>AVERAGEIFS(all_years!W:W,all_years!$Y:$Y, "&gt;="&amp;2010,all_years!$Y:$Y, "&lt;="&amp;2016,all_years!$A:$A,Overview_Moving_Averages!$A197)</f>
        <v>0</v>
      </c>
      <c r="X197">
        <f>AVERAGEIFS(all_years!X:X,all_years!$Y:$Y, "&gt;="&amp;2010,all_years!$Y:$Y, "&lt;="&amp;2016,all_years!$A:$A,Overview_Moving_Averages!$A197)</f>
        <v>0</v>
      </c>
      <c r="Y197">
        <v>2016</v>
      </c>
    </row>
    <row r="198" spans="1:25" x14ac:dyDescent="0.3">
      <c r="A198" s="1" t="s">
        <v>51</v>
      </c>
      <c r="B198">
        <f>AVERAGEIFS(all_years!B:B,all_years!$Y:$Y, "&gt;="&amp;2010,all_years!$Y:$Y, "&lt;="&amp;2016,all_years!$A:$A,Overview_Moving_Averages!$A198)</f>
        <v>146.57142857142858</v>
      </c>
      <c r="C198">
        <f>AVERAGEIFS(all_years!C:C,all_years!$Y:$Y, "&gt;="&amp;2010,all_years!$Y:$Y, "&lt;="&amp;2016,all_years!$A:$A,Overview_Moving_Averages!$A198)</f>
        <v>0</v>
      </c>
      <c r="D198">
        <f>AVERAGEIFS(all_years!D:D,all_years!$Y:$Y, "&gt;="&amp;2010,all_years!$Y:$Y, "&lt;="&amp;2016,all_years!$A:$A,Overview_Moving_Averages!$A198)</f>
        <v>0</v>
      </c>
      <c r="E198">
        <f>AVERAGEIFS(all_years!E:E,all_years!$Y:$Y, "&gt;="&amp;2010,all_years!$Y:$Y, "&lt;="&amp;2016,all_years!$A:$A,Overview_Moving_Averages!$A198)</f>
        <v>0</v>
      </c>
      <c r="F198">
        <f>AVERAGEIFS(all_years!F:F,all_years!$Y:$Y, "&gt;="&amp;2010,all_years!$Y:$Y, "&lt;="&amp;2016,all_years!$A:$A,Overview_Moving_Averages!$A198)</f>
        <v>0</v>
      </c>
      <c r="G198">
        <f>AVERAGEIFS(all_years!G:G,all_years!$Y:$Y, "&gt;="&amp;2010,all_years!$Y:$Y, "&lt;="&amp;2016,all_years!$A:$A,Overview_Moving_Averages!$A198)</f>
        <v>0</v>
      </c>
      <c r="H198">
        <f>AVERAGEIFS(all_years!H:H,all_years!$Y:$Y, "&gt;="&amp;2010,all_years!$Y:$Y, "&lt;="&amp;2016,all_years!$A:$A,Overview_Moving_Averages!$A198)</f>
        <v>0</v>
      </c>
      <c r="I198">
        <f>AVERAGEIFS(all_years!I:I,all_years!$Y:$Y, "&gt;="&amp;2010,all_years!$Y:$Y, "&lt;="&amp;2016,all_years!$A:$A,Overview_Moving_Averages!$A198)</f>
        <v>2949.951428571429</v>
      </c>
      <c r="J198">
        <f>AVERAGEIFS(all_years!J:J,all_years!$Y:$Y, "&gt;="&amp;2010,all_years!$Y:$Y, "&lt;="&amp;2016,all_years!$A:$A,Overview_Moving_Averages!$A198)</f>
        <v>462.27714285714279</v>
      </c>
      <c r="K198">
        <f>AVERAGEIFS(all_years!K:K,all_years!$Y:$Y, "&gt;="&amp;2010,all_years!$Y:$Y, "&lt;="&amp;2016,all_years!$A:$A,Overview_Moving_Averages!$A198)</f>
        <v>3.2121428571428572</v>
      </c>
      <c r="L198">
        <f>AVERAGEIFS(all_years!L:L,all_years!$Y:$Y, "&gt;="&amp;2010,all_years!$Y:$Y, "&lt;="&amp;2016,all_years!$A:$A,Overview_Moving_Averages!$A198)</f>
        <v>0</v>
      </c>
      <c r="M198">
        <f>AVERAGEIFS(all_years!M:M,all_years!$Y:$Y, "&gt;="&amp;2010,all_years!$Y:$Y, "&lt;="&amp;2016,all_years!$A:$A,Overview_Moving_Averages!$A198)</f>
        <v>1062.1542857142856</v>
      </c>
      <c r="N198">
        <f>AVERAGEIFS(all_years!N:N,all_years!$Y:$Y, "&gt;="&amp;2010,all_years!$Y:$Y, "&lt;="&amp;2016,all_years!$A:$A,Overview_Moving_Averages!$A198)</f>
        <v>0</v>
      </c>
      <c r="O198">
        <f>AVERAGEIFS(all_years!O:O,all_years!$Y:$Y, "&gt;="&amp;2010,all_years!$Y:$Y, "&lt;="&amp;2016,all_years!$A:$A,Overview_Moving_Averages!$A198)</f>
        <v>0</v>
      </c>
      <c r="P198">
        <f>AVERAGEIFS(all_years!P:P,all_years!$Y:$Y, "&gt;="&amp;2010,all_years!$Y:$Y, "&lt;="&amp;2016,all_years!$A:$A,Overview_Moving_Averages!$A198)</f>
        <v>0.14464285714285716</v>
      </c>
      <c r="Q198">
        <f>AVERAGEIFS(all_years!Q:Q,all_years!$Y:$Y, "&gt;="&amp;2010,all_years!$Y:$Y, "&lt;="&amp;2016,all_years!$A:$A,Overview_Moving_Averages!$A198)</f>
        <v>0</v>
      </c>
      <c r="R198">
        <f>AVERAGEIFS(all_years!R:R,all_years!$Y:$Y, "&gt;="&amp;2010,all_years!$Y:$Y, "&lt;="&amp;2016,all_years!$A:$A,Overview_Moving_Averages!$A198)</f>
        <v>0</v>
      </c>
      <c r="S198">
        <f>AVERAGEIFS(all_years!S:S,all_years!$Y:$Y, "&gt;="&amp;2010,all_years!$Y:$Y, "&lt;="&amp;2016,all_years!$A:$A,Overview_Moving_Averages!$A198)</f>
        <v>2.8714285714285714</v>
      </c>
      <c r="T198">
        <f>AVERAGEIFS(all_years!T:T,all_years!$Y:$Y, "&gt;="&amp;2010,all_years!$Y:$Y, "&lt;="&amp;2016,all_years!$A:$A,Overview_Moving_Averages!$A198)</f>
        <v>0</v>
      </c>
      <c r="U198">
        <f>AVERAGEIFS(all_years!U:U,all_years!$Y:$Y, "&gt;="&amp;2010,all_years!$Y:$Y, "&lt;="&amp;2016,all_years!$A:$A,Overview_Moving_Averages!$A198)</f>
        <v>0</v>
      </c>
      <c r="V198">
        <f>AVERAGEIFS(all_years!V:V,all_years!$Y:$Y, "&gt;="&amp;2010,all_years!$Y:$Y, "&lt;="&amp;2016,all_years!$A:$A,Overview_Moving_Averages!$A198)</f>
        <v>0</v>
      </c>
      <c r="W198">
        <f>AVERAGEIFS(all_years!W:W,all_years!$Y:$Y, "&gt;="&amp;2010,all_years!$Y:$Y, "&lt;="&amp;2016,all_years!$A:$A,Overview_Moving_Averages!$A198)</f>
        <v>0</v>
      </c>
      <c r="X198">
        <f>AVERAGEIFS(all_years!X:X,all_years!$Y:$Y, "&gt;="&amp;2010,all_years!$Y:$Y, "&lt;="&amp;2016,all_years!$A:$A,Overview_Moving_Averages!$A198)</f>
        <v>0</v>
      </c>
      <c r="Y198">
        <v>2016</v>
      </c>
    </row>
    <row r="199" spans="1:25" x14ac:dyDescent="0.3">
      <c r="A199" s="1" t="s">
        <v>52</v>
      </c>
      <c r="B199">
        <f>AVERAGEIFS(all_years!B:B,all_years!$Y:$Y, "&gt;="&amp;2010,all_years!$Y:$Y, "&lt;="&amp;2016,all_years!$A:$A,Overview_Moving_Averages!$A199)</f>
        <v>293.17142857142852</v>
      </c>
      <c r="C199">
        <f>AVERAGEIFS(all_years!C:C,all_years!$Y:$Y, "&gt;="&amp;2010,all_years!$Y:$Y, "&lt;="&amp;2016,all_years!$A:$A,Overview_Moving_Averages!$A199)</f>
        <v>30.04</v>
      </c>
      <c r="D199">
        <f>AVERAGEIFS(all_years!D:D,all_years!$Y:$Y, "&gt;="&amp;2010,all_years!$Y:$Y, "&lt;="&amp;2016,all_years!$A:$A,Overview_Moving_Averages!$A199)</f>
        <v>103.01000000000002</v>
      </c>
      <c r="E199">
        <f>AVERAGEIFS(all_years!E:E,all_years!$Y:$Y, "&gt;="&amp;2010,all_years!$Y:$Y, "&lt;="&amp;2016,all_years!$A:$A,Overview_Moving_Averages!$A199)</f>
        <v>0</v>
      </c>
      <c r="F199">
        <f>AVERAGEIFS(all_years!F:F,all_years!$Y:$Y, "&gt;="&amp;2010,all_years!$Y:$Y, "&lt;="&amp;2016,all_years!$A:$A,Overview_Moving_Averages!$A199)</f>
        <v>0</v>
      </c>
      <c r="G199">
        <f>AVERAGEIFS(all_years!G:G,all_years!$Y:$Y, "&gt;="&amp;2010,all_years!$Y:$Y, "&lt;="&amp;2016,all_years!$A:$A,Overview_Moving_Averages!$A199)</f>
        <v>0</v>
      </c>
      <c r="H199">
        <f>AVERAGEIFS(all_years!H:H,all_years!$Y:$Y, "&gt;="&amp;2010,all_years!$Y:$Y, "&lt;="&amp;2016,all_years!$A:$A,Overview_Moving_Averages!$A199)</f>
        <v>0</v>
      </c>
      <c r="I199">
        <f>AVERAGEIFS(all_years!I:I,all_years!$Y:$Y, "&gt;="&amp;2010,all_years!$Y:$Y, "&lt;="&amp;2016,all_years!$A:$A,Overview_Moving_Averages!$A199)</f>
        <v>16.464285714285715</v>
      </c>
      <c r="J199">
        <f>AVERAGEIFS(all_years!J:J,all_years!$Y:$Y, "&gt;="&amp;2010,all_years!$Y:$Y, "&lt;="&amp;2016,all_years!$A:$A,Overview_Moving_Averages!$A199)</f>
        <v>40.582857142857151</v>
      </c>
      <c r="K199">
        <f>AVERAGEIFS(all_years!K:K,all_years!$Y:$Y, "&gt;="&amp;2010,all_years!$Y:$Y, "&lt;="&amp;2016,all_years!$A:$A,Overview_Moving_Averages!$A199)</f>
        <v>0</v>
      </c>
      <c r="L199">
        <f>AVERAGEIFS(all_years!L:L,all_years!$Y:$Y, "&gt;="&amp;2010,all_years!$Y:$Y, "&lt;="&amp;2016,all_years!$A:$A,Overview_Moving_Averages!$A199)</f>
        <v>0</v>
      </c>
      <c r="M199">
        <f>AVERAGEIFS(all_years!M:M,all_years!$Y:$Y, "&gt;="&amp;2010,all_years!$Y:$Y, "&lt;="&amp;2016,all_years!$A:$A,Overview_Moving_Averages!$A199)</f>
        <v>0</v>
      </c>
      <c r="N199">
        <f>AVERAGEIFS(all_years!N:N,all_years!$Y:$Y, "&gt;="&amp;2010,all_years!$Y:$Y, "&lt;="&amp;2016,all_years!$A:$A,Overview_Moving_Averages!$A199)</f>
        <v>0</v>
      </c>
      <c r="O199">
        <f>AVERAGEIFS(all_years!O:O,all_years!$Y:$Y, "&gt;="&amp;2010,all_years!$Y:$Y, "&lt;="&amp;2016,all_years!$A:$A,Overview_Moving_Averages!$A199)</f>
        <v>0</v>
      </c>
      <c r="P199">
        <f>AVERAGEIFS(all_years!P:P,all_years!$Y:$Y, "&gt;="&amp;2010,all_years!$Y:$Y, "&lt;="&amp;2016,all_years!$A:$A,Overview_Moving_Averages!$A199)</f>
        <v>0</v>
      </c>
      <c r="Q199">
        <f>AVERAGEIFS(all_years!Q:Q,all_years!$Y:$Y, "&gt;="&amp;2010,all_years!$Y:$Y, "&lt;="&amp;2016,all_years!$A:$A,Overview_Moving_Averages!$A199)</f>
        <v>0</v>
      </c>
      <c r="R199">
        <f>AVERAGEIFS(all_years!R:R,all_years!$Y:$Y, "&gt;="&amp;2010,all_years!$Y:$Y, "&lt;="&amp;2016,all_years!$A:$A,Overview_Moving_Averages!$A199)</f>
        <v>0</v>
      </c>
      <c r="S199">
        <f>AVERAGEIFS(all_years!S:S,all_years!$Y:$Y, "&gt;="&amp;2010,all_years!$Y:$Y, "&lt;="&amp;2016,all_years!$A:$A,Overview_Moving_Averages!$A199)</f>
        <v>1721.2714285714287</v>
      </c>
      <c r="T199">
        <f>AVERAGEIFS(all_years!T:T,all_years!$Y:$Y, "&gt;="&amp;2010,all_years!$Y:$Y, "&lt;="&amp;2016,all_years!$A:$A,Overview_Moving_Averages!$A199)</f>
        <v>1.1685714285714286</v>
      </c>
      <c r="U199">
        <f>AVERAGEIFS(all_years!U:U,all_years!$Y:$Y, "&gt;="&amp;2010,all_years!$Y:$Y, "&lt;="&amp;2016,all_years!$A:$A,Overview_Moving_Averages!$A199)</f>
        <v>0</v>
      </c>
      <c r="V199">
        <f>AVERAGEIFS(all_years!V:V,all_years!$Y:$Y, "&gt;="&amp;2010,all_years!$Y:$Y, "&lt;="&amp;2016,all_years!$A:$A,Overview_Moving_Averages!$A199)</f>
        <v>0</v>
      </c>
      <c r="W199">
        <f>AVERAGEIFS(all_years!W:W,all_years!$Y:$Y, "&gt;="&amp;2010,all_years!$Y:$Y, "&lt;="&amp;2016,all_years!$A:$A,Overview_Moving_Averages!$A199)</f>
        <v>0</v>
      </c>
      <c r="X199">
        <f>AVERAGEIFS(all_years!X:X,all_years!$Y:$Y, "&gt;="&amp;2010,all_years!$Y:$Y, "&lt;="&amp;2016,all_years!$A:$A,Overview_Moving_Averages!$A199)</f>
        <v>0</v>
      </c>
      <c r="Y199">
        <v>2016</v>
      </c>
    </row>
    <row r="200" spans="1:25" x14ac:dyDescent="0.3">
      <c r="A200" s="1" t="s">
        <v>53</v>
      </c>
      <c r="B200">
        <f>AVERAGEIFS(all_years!B:B,all_years!$Y:$Y, "&gt;="&amp;2010,all_years!$Y:$Y, "&lt;="&amp;2016,all_years!$A:$A,Overview_Moving_Averages!$A200)</f>
        <v>1.4285714285714287E-2</v>
      </c>
      <c r="C200">
        <f>AVERAGEIFS(all_years!C:C,all_years!$Y:$Y, "&gt;="&amp;2010,all_years!$Y:$Y, "&lt;="&amp;2016,all_years!$A:$A,Overview_Moving_Averages!$A200)</f>
        <v>0</v>
      </c>
      <c r="D200">
        <f>AVERAGEIFS(all_years!D:D,all_years!$Y:$Y, "&gt;="&amp;2010,all_years!$Y:$Y, "&lt;="&amp;2016,all_years!$A:$A,Overview_Moving_Averages!$A200)</f>
        <v>1.2185714285714284</v>
      </c>
      <c r="E200">
        <f>AVERAGEIFS(all_years!E:E,all_years!$Y:$Y, "&gt;="&amp;2010,all_years!$Y:$Y, "&lt;="&amp;2016,all_years!$A:$A,Overview_Moving_Averages!$A200)</f>
        <v>0</v>
      </c>
      <c r="F200">
        <f>AVERAGEIFS(all_years!F:F,all_years!$Y:$Y, "&gt;="&amp;2010,all_years!$Y:$Y, "&lt;="&amp;2016,all_years!$A:$A,Overview_Moving_Averages!$A200)</f>
        <v>106.43857142857144</v>
      </c>
      <c r="G200">
        <f>AVERAGEIFS(all_years!G:G,all_years!$Y:$Y, "&gt;="&amp;2010,all_years!$Y:$Y, "&lt;="&amp;2016,all_years!$A:$A,Overview_Moving_Averages!$A200)</f>
        <v>0</v>
      </c>
      <c r="H200">
        <f>AVERAGEIFS(all_years!H:H,all_years!$Y:$Y, "&gt;="&amp;2010,all_years!$Y:$Y, "&lt;="&amp;2016,all_years!$A:$A,Overview_Moving_Averages!$A200)</f>
        <v>0</v>
      </c>
      <c r="I200">
        <f>AVERAGEIFS(all_years!I:I,all_years!$Y:$Y, "&gt;="&amp;2010,all_years!$Y:$Y, "&lt;="&amp;2016,all_years!$A:$A,Overview_Moving_Averages!$A200)</f>
        <v>298.35571428571427</v>
      </c>
      <c r="J200">
        <f>AVERAGEIFS(all_years!J:J,all_years!$Y:$Y, "&gt;="&amp;2010,all_years!$Y:$Y, "&lt;="&amp;2016,all_years!$A:$A,Overview_Moving_Averages!$A200)</f>
        <v>17.559999999999999</v>
      </c>
      <c r="K200">
        <f>AVERAGEIFS(all_years!K:K,all_years!$Y:$Y, "&gt;="&amp;2010,all_years!$Y:$Y, "&lt;="&amp;2016,all_years!$A:$A,Overview_Moving_Averages!$A200)</f>
        <v>0</v>
      </c>
      <c r="L200">
        <f>AVERAGEIFS(all_years!L:L,all_years!$Y:$Y, "&gt;="&amp;2010,all_years!$Y:$Y, "&lt;="&amp;2016,all_years!$A:$A,Overview_Moving_Averages!$A200)</f>
        <v>0</v>
      </c>
      <c r="M200">
        <f>AVERAGEIFS(all_years!M:M,all_years!$Y:$Y, "&gt;="&amp;2010,all_years!$Y:$Y, "&lt;="&amp;2016,all_years!$A:$A,Overview_Moving_Averages!$A200)</f>
        <v>3.7142857142857144E-2</v>
      </c>
      <c r="N200">
        <f>AVERAGEIFS(all_years!N:N,all_years!$Y:$Y, "&gt;="&amp;2010,all_years!$Y:$Y, "&lt;="&amp;2016,all_years!$A:$A,Overview_Moving_Averages!$A200)</f>
        <v>0</v>
      </c>
      <c r="O200">
        <f>AVERAGEIFS(all_years!O:O,all_years!$Y:$Y, "&gt;="&amp;2010,all_years!$Y:$Y, "&lt;="&amp;2016,all_years!$A:$A,Overview_Moving_Averages!$A200)</f>
        <v>0</v>
      </c>
      <c r="P200">
        <f>AVERAGEIFS(all_years!P:P,all_years!$Y:$Y, "&gt;="&amp;2010,all_years!$Y:$Y, "&lt;="&amp;2016,all_years!$A:$A,Overview_Moving_Averages!$A200)</f>
        <v>0.57257142857142862</v>
      </c>
      <c r="Q200">
        <f>AVERAGEIFS(all_years!Q:Q,all_years!$Y:$Y, "&gt;="&amp;2010,all_years!$Y:$Y, "&lt;="&amp;2016,all_years!$A:$A,Overview_Moving_Averages!$A200)</f>
        <v>8.5714285714285719E-3</v>
      </c>
      <c r="R200">
        <f>AVERAGEIFS(all_years!R:R,all_years!$Y:$Y, "&gt;="&amp;2010,all_years!$Y:$Y, "&lt;="&amp;2016,all_years!$A:$A,Overview_Moving_Averages!$A200)</f>
        <v>0</v>
      </c>
      <c r="S200">
        <f>AVERAGEIFS(all_years!S:S,all_years!$Y:$Y, "&gt;="&amp;2010,all_years!$Y:$Y, "&lt;="&amp;2016,all_years!$A:$A,Overview_Moving_Averages!$A200)</f>
        <v>9.0857142857142854</v>
      </c>
      <c r="T200">
        <f>AVERAGEIFS(all_years!T:T,all_years!$Y:$Y, "&gt;="&amp;2010,all_years!$Y:$Y, "&lt;="&amp;2016,all_years!$A:$A,Overview_Moving_Averages!$A200)</f>
        <v>3.5714285714285712E-2</v>
      </c>
      <c r="U200">
        <f>AVERAGEIFS(all_years!U:U,all_years!$Y:$Y, "&gt;="&amp;2010,all_years!$Y:$Y, "&lt;="&amp;2016,all_years!$A:$A,Overview_Moving_Averages!$A200)</f>
        <v>0</v>
      </c>
      <c r="V200">
        <f>AVERAGEIFS(all_years!V:V,all_years!$Y:$Y, "&gt;="&amp;2010,all_years!$Y:$Y, "&lt;="&amp;2016,all_years!$A:$A,Overview_Moving_Averages!$A200)</f>
        <v>80.59714285714287</v>
      </c>
      <c r="W200">
        <f>AVERAGEIFS(all_years!W:W,all_years!$Y:$Y, "&gt;="&amp;2010,all_years!$Y:$Y, "&lt;="&amp;2016,all_years!$A:$A,Overview_Moving_Averages!$A200)</f>
        <v>0</v>
      </c>
      <c r="X200">
        <f>AVERAGEIFS(all_years!X:X,all_years!$Y:$Y, "&gt;="&amp;2010,all_years!$Y:$Y, "&lt;="&amp;2016,all_years!$A:$A,Overview_Moving_Averages!$A200)</f>
        <v>0</v>
      </c>
      <c r="Y200">
        <v>2016</v>
      </c>
    </row>
    <row r="201" spans="1:25" x14ac:dyDescent="0.3">
      <c r="A201" s="1" t="s">
        <v>54</v>
      </c>
      <c r="B201">
        <f>AVERAGEIFS(all_years!B:B,all_years!$Y:$Y, "&gt;="&amp;2010,all_years!$Y:$Y, "&lt;="&amp;2016,all_years!$A:$A,Overview_Moving_Averages!$A201)</f>
        <v>0</v>
      </c>
      <c r="C201">
        <f>AVERAGEIFS(all_years!C:C,all_years!$Y:$Y, "&gt;="&amp;2010,all_years!$Y:$Y, "&lt;="&amp;2016,all_years!$A:$A,Overview_Moving_Averages!$A201)</f>
        <v>28.795714285714286</v>
      </c>
      <c r="D201">
        <f>AVERAGEIFS(all_years!D:D,all_years!$Y:$Y, "&gt;="&amp;2010,all_years!$Y:$Y, "&lt;="&amp;2016,all_years!$A:$A,Overview_Moving_Averages!$A201)</f>
        <v>0.33714285714285713</v>
      </c>
      <c r="E201">
        <f>AVERAGEIFS(all_years!E:E,all_years!$Y:$Y, "&gt;="&amp;2010,all_years!$Y:$Y, "&lt;="&amp;2016,all_years!$A:$A,Overview_Moving_Averages!$A201)</f>
        <v>50.44</v>
      </c>
      <c r="F201">
        <f>AVERAGEIFS(all_years!F:F,all_years!$Y:$Y, "&gt;="&amp;2010,all_years!$Y:$Y, "&lt;="&amp;2016,all_years!$A:$A,Overview_Moving_Averages!$A201)</f>
        <v>39.061428571428571</v>
      </c>
      <c r="G201">
        <f>AVERAGEIFS(all_years!G:G,all_years!$Y:$Y, "&gt;="&amp;2010,all_years!$Y:$Y, "&lt;="&amp;2016,all_years!$A:$A,Overview_Moving_Averages!$A201)</f>
        <v>0</v>
      </c>
      <c r="H201">
        <f>AVERAGEIFS(all_years!H:H,all_years!$Y:$Y, "&gt;="&amp;2010,all_years!$Y:$Y, "&lt;="&amp;2016,all_years!$A:$A,Overview_Moving_Averages!$A201)</f>
        <v>0</v>
      </c>
      <c r="I201">
        <f>AVERAGEIFS(all_years!I:I,all_years!$Y:$Y, "&gt;="&amp;2010,all_years!$Y:$Y, "&lt;="&amp;2016,all_years!$A:$A,Overview_Moving_Averages!$A201)</f>
        <v>36.134285714285717</v>
      </c>
      <c r="J201">
        <f>AVERAGEIFS(all_years!J:J,all_years!$Y:$Y, "&gt;="&amp;2010,all_years!$Y:$Y, "&lt;="&amp;2016,all_years!$A:$A,Overview_Moving_Averages!$A201)</f>
        <v>82.144285714285715</v>
      </c>
      <c r="K201">
        <f>AVERAGEIFS(all_years!K:K,all_years!$Y:$Y, "&gt;="&amp;2010,all_years!$Y:$Y, "&lt;="&amp;2016,all_years!$A:$A,Overview_Moving_Averages!$A201)</f>
        <v>0</v>
      </c>
      <c r="L201">
        <f>AVERAGEIFS(all_years!L:L,all_years!$Y:$Y, "&gt;="&amp;2010,all_years!$Y:$Y, "&lt;="&amp;2016,all_years!$A:$A,Overview_Moving_Averages!$A201)</f>
        <v>16.014285714285712</v>
      </c>
      <c r="M201">
        <f>AVERAGEIFS(all_years!M:M,all_years!$Y:$Y, "&gt;="&amp;2010,all_years!$Y:$Y, "&lt;="&amp;2016,all_years!$A:$A,Overview_Moving_Averages!$A201)</f>
        <v>0.13999999999999999</v>
      </c>
      <c r="N201">
        <f>AVERAGEIFS(all_years!N:N,all_years!$Y:$Y, "&gt;="&amp;2010,all_years!$Y:$Y, "&lt;="&amp;2016,all_years!$A:$A,Overview_Moving_Averages!$A201)</f>
        <v>0</v>
      </c>
      <c r="O201">
        <f>AVERAGEIFS(all_years!O:O,all_years!$Y:$Y, "&gt;="&amp;2010,all_years!$Y:$Y, "&lt;="&amp;2016,all_years!$A:$A,Overview_Moving_Averages!$A201)</f>
        <v>54</v>
      </c>
      <c r="P201">
        <f>AVERAGEIFS(all_years!P:P,all_years!$Y:$Y, "&gt;="&amp;2010,all_years!$Y:$Y, "&lt;="&amp;2016,all_years!$A:$A,Overview_Moving_Averages!$A201)</f>
        <v>0</v>
      </c>
      <c r="Q201">
        <f>AVERAGEIFS(all_years!Q:Q,all_years!$Y:$Y, "&gt;="&amp;2010,all_years!$Y:$Y, "&lt;="&amp;2016,all_years!$A:$A,Overview_Moving_Averages!$A201)</f>
        <v>33.428571428571431</v>
      </c>
      <c r="R201">
        <f>AVERAGEIFS(all_years!R:R,all_years!$Y:$Y, "&gt;="&amp;2010,all_years!$Y:$Y, "&lt;="&amp;2016,all_years!$A:$A,Overview_Moving_Averages!$A201)</f>
        <v>0</v>
      </c>
      <c r="S201">
        <f>AVERAGEIFS(all_years!S:S,all_years!$Y:$Y, "&gt;="&amp;2010,all_years!$Y:$Y, "&lt;="&amp;2016,all_years!$A:$A,Overview_Moving_Averages!$A201)</f>
        <v>0</v>
      </c>
      <c r="T201">
        <f>AVERAGEIFS(all_years!T:T,all_years!$Y:$Y, "&gt;="&amp;2010,all_years!$Y:$Y, "&lt;="&amp;2016,all_years!$A:$A,Overview_Moving_Averages!$A201)</f>
        <v>10037.31</v>
      </c>
      <c r="U201">
        <f>AVERAGEIFS(all_years!U:U,all_years!$Y:$Y, "&gt;="&amp;2010,all_years!$Y:$Y, "&lt;="&amp;2016,all_years!$A:$A,Overview_Moving_Averages!$A201)</f>
        <v>12.741428571428571</v>
      </c>
      <c r="V201">
        <f>AVERAGEIFS(all_years!V:V,all_years!$Y:$Y, "&gt;="&amp;2010,all_years!$Y:$Y, "&lt;="&amp;2016,all_years!$A:$A,Overview_Moving_Averages!$A201)</f>
        <v>7.1485714285714286</v>
      </c>
      <c r="W201">
        <f>AVERAGEIFS(all_years!W:W,all_years!$Y:$Y, "&gt;="&amp;2010,all_years!$Y:$Y, "&lt;="&amp;2016,all_years!$A:$A,Overview_Moving_Averages!$A201)</f>
        <v>0</v>
      </c>
      <c r="X201">
        <f>AVERAGEIFS(all_years!X:X,all_years!$Y:$Y, "&gt;="&amp;2010,all_years!$Y:$Y, "&lt;="&amp;2016,all_years!$A:$A,Overview_Moving_Averages!$A201)</f>
        <v>0</v>
      </c>
      <c r="Y201">
        <v>2016</v>
      </c>
    </row>
    <row r="202" spans="1:25" x14ac:dyDescent="0.3">
      <c r="A202" s="1" t="s">
        <v>55</v>
      </c>
      <c r="B202">
        <f>AVERAGEIFS(all_years!B:B,all_years!$Y:$Y, "&gt;="&amp;2010,all_years!$Y:$Y, "&lt;="&amp;2016,all_years!$A:$A,Overview_Moving_Averages!$A202)</f>
        <v>0</v>
      </c>
      <c r="C202">
        <f>AVERAGEIFS(all_years!C:C,all_years!$Y:$Y, "&gt;="&amp;2010,all_years!$Y:$Y, "&lt;="&amp;2016,all_years!$A:$A,Overview_Moving_Averages!$A202)</f>
        <v>298.47285714285715</v>
      </c>
      <c r="D202">
        <f>AVERAGEIFS(all_years!D:D,all_years!$Y:$Y, "&gt;="&amp;2010,all_years!$Y:$Y, "&lt;="&amp;2016,all_years!$A:$A,Overview_Moving_Averages!$A202)</f>
        <v>0</v>
      </c>
      <c r="E202">
        <f>AVERAGEIFS(all_years!E:E,all_years!$Y:$Y, "&gt;="&amp;2010,all_years!$Y:$Y, "&lt;="&amp;2016,all_years!$A:$A,Overview_Moving_Averages!$A202)</f>
        <v>61.328571428571429</v>
      </c>
      <c r="F202">
        <f>AVERAGEIFS(all_years!F:F,all_years!$Y:$Y, "&gt;="&amp;2010,all_years!$Y:$Y, "&lt;="&amp;2016,all_years!$A:$A,Overview_Moving_Averages!$A202)</f>
        <v>91.585714285714275</v>
      </c>
      <c r="G202">
        <f>AVERAGEIFS(all_years!G:G,all_years!$Y:$Y, "&gt;="&amp;2010,all_years!$Y:$Y, "&lt;="&amp;2016,all_years!$A:$A,Overview_Moving_Averages!$A202)</f>
        <v>0</v>
      </c>
      <c r="H202">
        <f>AVERAGEIFS(all_years!H:H,all_years!$Y:$Y, "&gt;="&amp;2010,all_years!$Y:$Y, "&lt;="&amp;2016,all_years!$A:$A,Overview_Moving_Averages!$A202)</f>
        <v>54.499428571428567</v>
      </c>
      <c r="I202">
        <f>AVERAGEIFS(all_years!I:I,all_years!$Y:$Y, "&gt;="&amp;2010,all_years!$Y:$Y, "&lt;="&amp;2016,all_years!$A:$A,Overview_Moving_Averages!$A202)</f>
        <v>66.138571428571424</v>
      </c>
      <c r="J202">
        <f>AVERAGEIFS(all_years!J:J,all_years!$Y:$Y, "&gt;="&amp;2010,all_years!$Y:$Y, "&lt;="&amp;2016,all_years!$A:$A,Overview_Moving_Averages!$A202)</f>
        <v>220.90571428571431</v>
      </c>
      <c r="K202">
        <f>AVERAGEIFS(all_years!K:K,all_years!$Y:$Y, "&gt;="&amp;2010,all_years!$Y:$Y, "&lt;="&amp;2016,all_years!$A:$A,Overview_Moving_Averages!$A202)</f>
        <v>0</v>
      </c>
      <c r="L202">
        <f>AVERAGEIFS(all_years!L:L,all_years!$Y:$Y, "&gt;="&amp;2010,all_years!$Y:$Y, "&lt;="&amp;2016,all_years!$A:$A,Overview_Moving_Averages!$A202)</f>
        <v>2963.2571428571428</v>
      </c>
      <c r="M202">
        <f>AVERAGEIFS(all_years!M:M,all_years!$Y:$Y, "&gt;="&amp;2010,all_years!$Y:$Y, "&lt;="&amp;2016,all_years!$A:$A,Overview_Moving_Averages!$A202)</f>
        <v>1.1428571428571429E-2</v>
      </c>
      <c r="N202">
        <f>AVERAGEIFS(all_years!N:N,all_years!$Y:$Y, "&gt;="&amp;2010,all_years!$Y:$Y, "&lt;="&amp;2016,all_years!$A:$A,Overview_Moving_Averages!$A202)</f>
        <v>0</v>
      </c>
      <c r="O202">
        <f>AVERAGEIFS(all_years!O:O,all_years!$Y:$Y, "&gt;="&amp;2010,all_years!$Y:$Y, "&lt;="&amp;2016,all_years!$A:$A,Overview_Moving_Averages!$A202)</f>
        <v>9062.2857142857138</v>
      </c>
      <c r="P202">
        <f>AVERAGEIFS(all_years!P:P,all_years!$Y:$Y, "&gt;="&amp;2010,all_years!$Y:$Y, "&lt;="&amp;2016,all_years!$A:$A,Overview_Moving_Averages!$A202)</f>
        <v>0</v>
      </c>
      <c r="Q202">
        <f>AVERAGEIFS(all_years!Q:Q,all_years!$Y:$Y, "&gt;="&amp;2010,all_years!$Y:$Y, "&lt;="&amp;2016,all_years!$A:$A,Overview_Moving_Averages!$A202)</f>
        <v>12.742857142857144</v>
      </c>
      <c r="R202">
        <f>AVERAGEIFS(all_years!R:R,all_years!$Y:$Y, "&gt;="&amp;2010,all_years!$Y:$Y, "&lt;="&amp;2016,all_years!$A:$A,Overview_Moving_Averages!$A202)</f>
        <v>0</v>
      </c>
      <c r="S202">
        <f>AVERAGEIFS(all_years!S:S,all_years!$Y:$Y, "&gt;="&amp;2010,all_years!$Y:$Y, "&lt;="&amp;2016,all_years!$A:$A,Overview_Moving_Averages!$A202)</f>
        <v>0</v>
      </c>
      <c r="T202">
        <f>AVERAGEIFS(all_years!T:T,all_years!$Y:$Y, "&gt;="&amp;2010,all_years!$Y:$Y, "&lt;="&amp;2016,all_years!$A:$A,Overview_Moving_Averages!$A202)</f>
        <v>735.74285714285713</v>
      </c>
      <c r="U202">
        <f>AVERAGEIFS(all_years!U:U,all_years!$Y:$Y, "&gt;="&amp;2010,all_years!$Y:$Y, "&lt;="&amp;2016,all_years!$A:$A,Overview_Moving_Averages!$A202)</f>
        <v>0</v>
      </c>
      <c r="V202">
        <f>AVERAGEIFS(all_years!V:V,all_years!$Y:$Y, "&gt;="&amp;2010,all_years!$Y:$Y, "&lt;="&amp;2016,all_years!$A:$A,Overview_Moving_Averages!$A202)</f>
        <v>0</v>
      </c>
      <c r="W202">
        <f>AVERAGEIFS(all_years!W:W,all_years!$Y:$Y, "&gt;="&amp;2010,all_years!$Y:$Y, "&lt;="&amp;2016,all_years!$A:$A,Overview_Moving_Averages!$A202)</f>
        <v>0</v>
      </c>
      <c r="X202">
        <f>AVERAGEIFS(all_years!X:X,all_years!$Y:$Y, "&gt;="&amp;2010,all_years!$Y:$Y, "&lt;="&amp;2016,all_years!$A:$A,Overview_Moving_Averages!$A202)</f>
        <v>0</v>
      </c>
      <c r="Y202">
        <v>2016</v>
      </c>
    </row>
    <row r="203" spans="1:25" x14ac:dyDescent="0.3">
      <c r="A203" s="1" t="s">
        <v>56</v>
      </c>
      <c r="B203">
        <f>AVERAGEIFS(all_years!B:B,all_years!$Y:$Y, "&gt;="&amp;2010,all_years!$Y:$Y, "&lt;="&amp;2016,all_years!$A:$A,Overview_Moving_Averages!$A203)</f>
        <v>260.40000000000003</v>
      </c>
      <c r="C203">
        <f>AVERAGEIFS(all_years!C:C,all_years!$Y:$Y, "&gt;="&amp;2010,all_years!$Y:$Y, "&lt;="&amp;2016,all_years!$A:$A,Overview_Moving_Averages!$A203)</f>
        <v>0</v>
      </c>
      <c r="D203">
        <f>AVERAGEIFS(all_years!D:D,all_years!$Y:$Y, "&gt;="&amp;2010,all_years!$Y:$Y, "&lt;="&amp;2016,all_years!$A:$A,Overview_Moving_Averages!$A203)</f>
        <v>0</v>
      </c>
      <c r="E203">
        <f>AVERAGEIFS(all_years!E:E,all_years!$Y:$Y, "&gt;="&amp;2010,all_years!$Y:$Y, "&lt;="&amp;2016,all_years!$A:$A,Overview_Moving_Averages!$A203)</f>
        <v>0</v>
      </c>
      <c r="F203">
        <f>AVERAGEIFS(all_years!F:F,all_years!$Y:$Y, "&gt;="&amp;2010,all_years!$Y:$Y, "&lt;="&amp;2016,all_years!$A:$A,Overview_Moving_Averages!$A203)</f>
        <v>149.79</v>
      </c>
      <c r="G203">
        <f>AVERAGEIFS(all_years!G:G,all_years!$Y:$Y, "&gt;="&amp;2010,all_years!$Y:$Y, "&lt;="&amp;2016,all_years!$A:$A,Overview_Moving_Averages!$A203)</f>
        <v>0</v>
      </c>
      <c r="H203">
        <f>AVERAGEIFS(all_years!H:H,all_years!$Y:$Y, "&gt;="&amp;2010,all_years!$Y:$Y, "&lt;="&amp;2016,all_years!$A:$A,Overview_Moving_Averages!$A203)</f>
        <v>0</v>
      </c>
      <c r="I203">
        <f>AVERAGEIFS(all_years!I:I,all_years!$Y:$Y, "&gt;="&amp;2010,all_years!$Y:$Y, "&lt;="&amp;2016,all_years!$A:$A,Overview_Moving_Averages!$A203)</f>
        <v>3097</v>
      </c>
      <c r="J203">
        <f>AVERAGEIFS(all_years!J:J,all_years!$Y:$Y, "&gt;="&amp;2010,all_years!$Y:$Y, "&lt;="&amp;2016,all_years!$A:$A,Overview_Moving_Averages!$A203)</f>
        <v>315.56857142857143</v>
      </c>
      <c r="K203">
        <f>AVERAGEIFS(all_years!K:K,all_years!$Y:$Y, "&gt;="&amp;2010,all_years!$Y:$Y, "&lt;="&amp;2016,all_years!$A:$A,Overview_Moving_Averages!$A203)</f>
        <v>4.0528571428571434</v>
      </c>
      <c r="L203">
        <f>AVERAGEIFS(all_years!L:L,all_years!$Y:$Y, "&gt;="&amp;2010,all_years!$Y:$Y, "&lt;="&amp;2016,all_years!$A:$A,Overview_Moving_Averages!$A203)</f>
        <v>0</v>
      </c>
      <c r="M203">
        <f>AVERAGEIFS(all_years!M:M,all_years!$Y:$Y, "&gt;="&amp;2010,all_years!$Y:$Y, "&lt;="&amp;2016,all_years!$A:$A,Overview_Moving_Averages!$A203)</f>
        <v>7.1242857142857146</v>
      </c>
      <c r="N203">
        <f>AVERAGEIFS(all_years!N:N,all_years!$Y:$Y, "&gt;="&amp;2010,all_years!$Y:$Y, "&lt;="&amp;2016,all_years!$A:$A,Overview_Moving_Averages!$A203)</f>
        <v>1.2457142857142856</v>
      </c>
      <c r="O203">
        <f>AVERAGEIFS(all_years!O:O,all_years!$Y:$Y, "&gt;="&amp;2010,all_years!$Y:$Y, "&lt;="&amp;2016,all_years!$A:$A,Overview_Moving_Averages!$A203)</f>
        <v>0</v>
      </c>
      <c r="P203">
        <f>AVERAGEIFS(all_years!P:P,all_years!$Y:$Y, "&gt;="&amp;2010,all_years!$Y:$Y, "&lt;="&amp;2016,all_years!$A:$A,Overview_Moving_Averages!$A203)</f>
        <v>1.9771428571428571</v>
      </c>
      <c r="Q203">
        <f>AVERAGEIFS(all_years!Q:Q,all_years!$Y:$Y, "&gt;="&amp;2010,all_years!$Y:$Y, "&lt;="&amp;2016,all_years!$A:$A,Overview_Moving_Averages!$A203)</f>
        <v>0</v>
      </c>
      <c r="R203">
        <f>AVERAGEIFS(all_years!R:R,all_years!$Y:$Y, "&gt;="&amp;2010,all_years!$Y:$Y, "&lt;="&amp;2016,all_years!$A:$A,Overview_Moving_Averages!$A203)</f>
        <v>0</v>
      </c>
      <c r="S203">
        <f>AVERAGEIFS(all_years!S:S,all_years!$Y:$Y, "&gt;="&amp;2010,all_years!$Y:$Y, "&lt;="&amp;2016,all_years!$A:$A,Overview_Moving_Averages!$A203)</f>
        <v>259.42857142857144</v>
      </c>
      <c r="T203">
        <f>AVERAGEIFS(all_years!T:T,all_years!$Y:$Y, "&gt;="&amp;2010,all_years!$Y:$Y, "&lt;="&amp;2016,all_years!$A:$A,Overview_Moving_Averages!$A203)</f>
        <v>0</v>
      </c>
      <c r="U203">
        <f>AVERAGEIFS(all_years!U:U,all_years!$Y:$Y, "&gt;="&amp;2010,all_years!$Y:$Y, "&lt;="&amp;2016,all_years!$A:$A,Overview_Moving_Averages!$A203)</f>
        <v>0</v>
      </c>
      <c r="V203">
        <f>AVERAGEIFS(all_years!V:V,all_years!$Y:$Y, "&gt;="&amp;2010,all_years!$Y:$Y, "&lt;="&amp;2016,all_years!$A:$A,Overview_Moving_Averages!$A203)</f>
        <v>1.4200000000000002</v>
      </c>
      <c r="W203">
        <f>AVERAGEIFS(all_years!W:W,all_years!$Y:$Y, "&gt;="&amp;2010,all_years!$Y:$Y, "&lt;="&amp;2016,all_years!$A:$A,Overview_Moving_Averages!$A203)</f>
        <v>0</v>
      </c>
      <c r="X203">
        <f>AVERAGEIFS(all_years!X:X,all_years!$Y:$Y, "&gt;="&amp;2010,all_years!$Y:$Y, "&lt;="&amp;2016,all_years!$A:$A,Overview_Moving_Averages!$A203)</f>
        <v>0</v>
      </c>
      <c r="Y203">
        <v>2016</v>
      </c>
    </row>
    <row r="204" spans="1:25" x14ac:dyDescent="0.3">
      <c r="A204" s="1" t="s">
        <v>57</v>
      </c>
      <c r="B204">
        <f>AVERAGEIFS(all_years!B:B,all_years!$Y:$Y, "&gt;="&amp;2010,all_years!$Y:$Y, "&lt;="&amp;2016,all_years!$A:$A,Overview_Moving_Averages!$A204)</f>
        <v>0</v>
      </c>
      <c r="C204">
        <f>AVERAGEIFS(all_years!C:C,all_years!$Y:$Y, "&gt;="&amp;2010,all_years!$Y:$Y, "&lt;="&amp;2016,all_years!$A:$A,Overview_Moving_Averages!$A204)</f>
        <v>987.42142857142846</v>
      </c>
      <c r="D204">
        <f>AVERAGEIFS(all_years!D:D,all_years!$Y:$Y, "&gt;="&amp;2010,all_years!$Y:$Y, "&lt;="&amp;2016,all_years!$A:$A,Overview_Moving_Averages!$A204)</f>
        <v>7.1785714285714288</v>
      </c>
      <c r="E204">
        <f>AVERAGEIFS(all_years!E:E,all_years!$Y:$Y, "&gt;="&amp;2010,all_years!$Y:$Y, "&lt;="&amp;2016,all_years!$A:$A,Overview_Moving_Averages!$A204)</f>
        <v>0</v>
      </c>
      <c r="F204">
        <f>AVERAGEIFS(all_years!F:F,all_years!$Y:$Y, "&gt;="&amp;2010,all_years!$Y:$Y, "&lt;="&amp;2016,all_years!$A:$A,Overview_Moving_Averages!$A204)</f>
        <v>76.998571428571424</v>
      </c>
      <c r="G204">
        <f>AVERAGEIFS(all_years!G:G,all_years!$Y:$Y, "&gt;="&amp;2010,all_years!$Y:$Y, "&lt;="&amp;2016,all_years!$A:$A,Overview_Moving_Averages!$A204)</f>
        <v>0</v>
      </c>
      <c r="H204">
        <f>AVERAGEIFS(all_years!H:H,all_years!$Y:$Y, "&gt;="&amp;2010,all_years!$Y:$Y, "&lt;="&amp;2016,all_years!$A:$A,Overview_Moving_Averages!$A204)</f>
        <v>0</v>
      </c>
      <c r="I204">
        <f>AVERAGEIFS(all_years!I:I,all_years!$Y:$Y, "&gt;="&amp;2010,all_years!$Y:$Y, "&lt;="&amp;2016,all_years!$A:$A,Overview_Moving_Averages!$A204)</f>
        <v>70.815714285714279</v>
      </c>
      <c r="J204">
        <f>AVERAGEIFS(all_years!J:J,all_years!$Y:$Y, "&gt;="&amp;2010,all_years!$Y:$Y, "&lt;="&amp;2016,all_years!$A:$A,Overview_Moving_Averages!$A204)</f>
        <v>852.04</v>
      </c>
      <c r="K204">
        <f>AVERAGEIFS(all_years!K:K,all_years!$Y:$Y, "&gt;="&amp;2010,all_years!$Y:$Y, "&lt;="&amp;2016,all_years!$A:$A,Overview_Moving_Averages!$A204)</f>
        <v>0</v>
      </c>
      <c r="L204">
        <f>AVERAGEIFS(all_years!L:L,all_years!$Y:$Y, "&gt;="&amp;2010,all_years!$Y:$Y, "&lt;="&amp;2016,all_years!$A:$A,Overview_Moving_Averages!$A204)</f>
        <v>1689.5571428571432</v>
      </c>
      <c r="M204">
        <f>AVERAGEIFS(all_years!M:M,all_years!$Y:$Y, "&gt;="&amp;2010,all_years!$Y:$Y, "&lt;="&amp;2016,all_years!$A:$A,Overview_Moving_Averages!$A204)</f>
        <v>6.532857142857142</v>
      </c>
      <c r="N204">
        <f>AVERAGEIFS(all_years!N:N,all_years!$Y:$Y, "&gt;="&amp;2010,all_years!$Y:$Y, "&lt;="&amp;2016,all_years!$A:$A,Overview_Moving_Averages!$A204)</f>
        <v>0</v>
      </c>
      <c r="O204">
        <f>AVERAGEIFS(all_years!O:O,all_years!$Y:$Y, "&gt;="&amp;2010,all_years!$Y:$Y, "&lt;="&amp;2016,all_years!$A:$A,Overview_Moving_Averages!$A204)</f>
        <v>1561.2857142857142</v>
      </c>
      <c r="P204">
        <f>AVERAGEIFS(all_years!P:P,all_years!$Y:$Y, "&gt;="&amp;2010,all_years!$Y:$Y, "&lt;="&amp;2016,all_years!$A:$A,Overview_Moving_Averages!$A204)</f>
        <v>0</v>
      </c>
      <c r="Q204">
        <f>AVERAGEIFS(all_years!Q:Q,all_years!$Y:$Y, "&gt;="&amp;2010,all_years!$Y:$Y, "&lt;="&amp;2016,all_years!$A:$A,Overview_Moving_Averages!$A204)</f>
        <v>0</v>
      </c>
      <c r="R204">
        <f>AVERAGEIFS(all_years!R:R,all_years!$Y:$Y, "&gt;="&amp;2010,all_years!$Y:$Y, "&lt;="&amp;2016,all_years!$A:$A,Overview_Moving_Averages!$A204)</f>
        <v>0</v>
      </c>
      <c r="S204">
        <f>AVERAGEIFS(all_years!S:S,all_years!$Y:$Y, "&gt;="&amp;2010,all_years!$Y:$Y, "&lt;="&amp;2016,all_years!$A:$A,Overview_Moving_Averages!$A204)</f>
        <v>0</v>
      </c>
      <c r="T204">
        <f>AVERAGEIFS(all_years!T:T,all_years!$Y:$Y, "&gt;="&amp;2010,all_years!$Y:$Y, "&lt;="&amp;2016,all_years!$A:$A,Overview_Moving_Averages!$A204)</f>
        <v>119264.80142857143</v>
      </c>
      <c r="U204">
        <f>AVERAGEIFS(all_years!U:U,all_years!$Y:$Y, "&gt;="&amp;2010,all_years!$Y:$Y, "&lt;="&amp;2016,all_years!$A:$A,Overview_Moving_Averages!$A204)</f>
        <v>160.84714285714287</v>
      </c>
      <c r="V204">
        <f>AVERAGEIFS(all_years!V:V,all_years!$Y:$Y, "&gt;="&amp;2010,all_years!$Y:$Y, "&lt;="&amp;2016,all_years!$A:$A,Overview_Moving_Averages!$A204)</f>
        <v>201.4457142857143</v>
      </c>
      <c r="W204">
        <f>AVERAGEIFS(all_years!W:W,all_years!$Y:$Y, "&gt;="&amp;2010,all_years!$Y:$Y, "&lt;="&amp;2016,all_years!$A:$A,Overview_Moving_Averages!$A204)</f>
        <v>0</v>
      </c>
      <c r="X204">
        <f>AVERAGEIFS(all_years!X:X,all_years!$Y:$Y, "&gt;="&amp;2010,all_years!$Y:$Y, "&lt;="&amp;2016,all_years!$A:$A,Overview_Moving_Averages!$A204)</f>
        <v>0</v>
      </c>
      <c r="Y204">
        <v>2016</v>
      </c>
    </row>
    <row r="205" spans="1:25" x14ac:dyDescent="0.3">
      <c r="A205" s="1" t="s">
        <v>58</v>
      </c>
      <c r="B205">
        <f>AVERAGEIFS(all_years!B:B,all_years!$Y:$Y, "&gt;="&amp;2010,all_years!$Y:$Y, "&lt;="&amp;2016,all_years!$A:$A,Overview_Moving_Averages!$A205)</f>
        <v>76.95714285714287</v>
      </c>
      <c r="C205">
        <f>AVERAGEIFS(all_years!C:C,all_years!$Y:$Y, "&gt;="&amp;2010,all_years!$Y:$Y, "&lt;="&amp;2016,all_years!$A:$A,Overview_Moving_Averages!$A205)</f>
        <v>609.39428571428573</v>
      </c>
      <c r="D205">
        <f>AVERAGEIFS(all_years!D:D,all_years!$Y:$Y, "&gt;="&amp;2010,all_years!$Y:$Y, "&lt;="&amp;2016,all_years!$A:$A,Overview_Moving_Averages!$A205)</f>
        <v>1059.9142857142856</v>
      </c>
      <c r="E205">
        <f>AVERAGEIFS(all_years!E:E,all_years!$Y:$Y, "&gt;="&amp;2010,all_years!$Y:$Y, "&lt;="&amp;2016,all_years!$A:$A,Overview_Moving_Averages!$A205)</f>
        <v>0</v>
      </c>
      <c r="F205">
        <f>AVERAGEIFS(all_years!F:F,all_years!$Y:$Y, "&gt;="&amp;2010,all_years!$Y:$Y, "&lt;="&amp;2016,all_years!$A:$A,Overview_Moving_Averages!$A205)</f>
        <v>22.009999999999998</v>
      </c>
      <c r="G205">
        <f>AVERAGEIFS(all_years!G:G,all_years!$Y:$Y, "&gt;="&amp;2010,all_years!$Y:$Y, "&lt;="&amp;2016,all_years!$A:$A,Overview_Moving_Averages!$A205)</f>
        <v>0</v>
      </c>
      <c r="H205">
        <f>AVERAGEIFS(all_years!H:H,all_years!$Y:$Y, "&gt;="&amp;2010,all_years!$Y:$Y, "&lt;="&amp;2016,all_years!$A:$A,Overview_Moving_Averages!$A205)</f>
        <v>0.7142857142857143</v>
      </c>
      <c r="I205">
        <f>AVERAGEIFS(all_years!I:I,all_years!$Y:$Y, "&gt;="&amp;2010,all_years!$Y:$Y, "&lt;="&amp;2016,all_years!$A:$A,Overview_Moving_Averages!$A205)</f>
        <v>256.19714285714286</v>
      </c>
      <c r="J205">
        <f>AVERAGEIFS(all_years!J:J,all_years!$Y:$Y, "&gt;="&amp;2010,all_years!$Y:$Y, "&lt;="&amp;2016,all_years!$A:$A,Overview_Moving_Averages!$A205)</f>
        <v>30299.007142857146</v>
      </c>
      <c r="K205">
        <f>AVERAGEIFS(all_years!K:K,all_years!$Y:$Y, "&gt;="&amp;2010,all_years!$Y:$Y, "&lt;="&amp;2016,all_years!$A:$A,Overview_Moving_Averages!$A205)</f>
        <v>0</v>
      </c>
      <c r="L205">
        <f>AVERAGEIFS(all_years!L:L,all_years!$Y:$Y, "&gt;="&amp;2010,all_years!$Y:$Y, "&lt;="&amp;2016,all_years!$A:$A,Overview_Moving_Averages!$A205)</f>
        <v>0</v>
      </c>
      <c r="M205">
        <f>AVERAGEIFS(all_years!M:M,all_years!$Y:$Y, "&gt;="&amp;2010,all_years!$Y:$Y, "&lt;="&amp;2016,all_years!$A:$A,Overview_Moving_Averages!$A205)</f>
        <v>678.17000000000007</v>
      </c>
      <c r="N205">
        <f>AVERAGEIFS(all_years!N:N,all_years!$Y:$Y, "&gt;="&amp;2010,all_years!$Y:$Y, "&lt;="&amp;2016,all_years!$A:$A,Overview_Moving_Averages!$A205)</f>
        <v>0</v>
      </c>
      <c r="O205">
        <f>AVERAGEIFS(all_years!O:O,all_years!$Y:$Y, "&gt;="&amp;2010,all_years!$Y:$Y, "&lt;="&amp;2016,all_years!$A:$A,Overview_Moving_Averages!$A205)</f>
        <v>0</v>
      </c>
      <c r="P205">
        <f>AVERAGEIFS(all_years!P:P,all_years!$Y:$Y, "&gt;="&amp;2010,all_years!$Y:$Y, "&lt;="&amp;2016,all_years!$A:$A,Overview_Moving_Averages!$A205)</f>
        <v>0</v>
      </c>
      <c r="Q205">
        <f>AVERAGEIFS(all_years!Q:Q,all_years!$Y:$Y, "&gt;="&amp;2010,all_years!$Y:$Y, "&lt;="&amp;2016,all_years!$A:$A,Overview_Moving_Averages!$A205)</f>
        <v>0</v>
      </c>
      <c r="R205">
        <f>AVERAGEIFS(all_years!R:R,all_years!$Y:$Y, "&gt;="&amp;2010,all_years!$Y:$Y, "&lt;="&amp;2016,all_years!$A:$A,Overview_Moving_Averages!$A205)</f>
        <v>0</v>
      </c>
      <c r="S205">
        <f>AVERAGEIFS(all_years!S:S,all_years!$Y:$Y, "&gt;="&amp;2010,all_years!$Y:$Y, "&lt;="&amp;2016,all_years!$A:$A,Overview_Moving_Averages!$A205)</f>
        <v>114.54285714285716</v>
      </c>
      <c r="T205">
        <f>AVERAGEIFS(all_years!T:T,all_years!$Y:$Y, "&gt;="&amp;2010,all_years!$Y:$Y, "&lt;="&amp;2016,all_years!$A:$A,Overview_Moving_Averages!$A205)</f>
        <v>1609.734285714286</v>
      </c>
      <c r="U205">
        <f>AVERAGEIFS(all_years!U:U,all_years!$Y:$Y, "&gt;="&amp;2010,all_years!$Y:$Y, "&lt;="&amp;2016,all_years!$A:$A,Overview_Moving_Averages!$A205)</f>
        <v>1.4285714285714287E-2</v>
      </c>
      <c r="V205">
        <f>AVERAGEIFS(all_years!V:V,all_years!$Y:$Y, "&gt;="&amp;2010,all_years!$Y:$Y, "&lt;="&amp;2016,all_years!$A:$A,Overview_Moving_Averages!$A205)</f>
        <v>0</v>
      </c>
      <c r="W205">
        <f>AVERAGEIFS(all_years!W:W,all_years!$Y:$Y, "&gt;="&amp;2010,all_years!$Y:$Y, "&lt;="&amp;2016,all_years!$A:$A,Overview_Moving_Averages!$A205)</f>
        <v>0</v>
      </c>
      <c r="X205">
        <f>AVERAGEIFS(all_years!X:X,all_years!$Y:$Y, "&gt;="&amp;2010,all_years!$Y:$Y, "&lt;="&amp;2016,all_years!$A:$A,Overview_Moving_Averages!$A205)</f>
        <v>120.27714285714285</v>
      </c>
      <c r="Y205">
        <v>2016</v>
      </c>
    </row>
    <row r="206" spans="1:25" x14ac:dyDescent="0.3">
      <c r="A206" s="1" t="s">
        <v>59</v>
      </c>
      <c r="B206">
        <f>AVERAGEIFS(all_years!B:B,all_years!$Y:$Y, "&gt;="&amp;2010,all_years!$Y:$Y, "&lt;="&amp;2016,all_years!$A:$A,Overview_Moving_Averages!$A206)</f>
        <v>0</v>
      </c>
      <c r="C206">
        <f>AVERAGEIFS(all_years!C:C,all_years!$Y:$Y, "&gt;="&amp;2010,all_years!$Y:$Y, "&lt;="&amp;2016,all_years!$A:$A,Overview_Moving_Averages!$A206)</f>
        <v>0</v>
      </c>
      <c r="D206">
        <f>AVERAGEIFS(all_years!D:D,all_years!$Y:$Y, "&gt;="&amp;2010,all_years!$Y:$Y, "&lt;="&amp;2016,all_years!$A:$A,Overview_Moving_Averages!$A206)</f>
        <v>0</v>
      </c>
      <c r="E206">
        <f>AVERAGEIFS(all_years!E:E,all_years!$Y:$Y, "&gt;="&amp;2010,all_years!$Y:$Y, "&lt;="&amp;2016,all_years!$A:$A,Overview_Moving_Averages!$A206)</f>
        <v>0</v>
      </c>
      <c r="F206">
        <f>AVERAGEIFS(all_years!F:F,all_years!$Y:$Y, "&gt;="&amp;2010,all_years!$Y:$Y, "&lt;="&amp;2016,all_years!$A:$A,Overview_Moving_Averages!$A206)</f>
        <v>0</v>
      </c>
      <c r="G206">
        <f>AVERAGEIFS(all_years!G:G,all_years!$Y:$Y, "&gt;="&amp;2010,all_years!$Y:$Y, "&lt;="&amp;2016,all_years!$A:$A,Overview_Moving_Averages!$A206)</f>
        <v>0</v>
      </c>
      <c r="H206">
        <f>AVERAGEIFS(all_years!H:H,all_years!$Y:$Y, "&gt;="&amp;2010,all_years!$Y:$Y, "&lt;="&amp;2016,all_years!$A:$A,Overview_Moving_Averages!$A206)</f>
        <v>0</v>
      </c>
      <c r="I206">
        <f>AVERAGEIFS(all_years!I:I,all_years!$Y:$Y, "&gt;="&amp;2010,all_years!$Y:$Y, "&lt;="&amp;2016,all_years!$A:$A,Overview_Moving_Averages!$A206)</f>
        <v>0</v>
      </c>
      <c r="J206">
        <f>AVERAGEIFS(all_years!J:J,all_years!$Y:$Y, "&gt;="&amp;2010,all_years!$Y:$Y, "&lt;="&amp;2016,all_years!$A:$A,Overview_Moving_Averages!$A206)</f>
        <v>0</v>
      </c>
      <c r="K206">
        <f>AVERAGEIFS(all_years!K:K,all_years!$Y:$Y, "&gt;="&amp;2010,all_years!$Y:$Y, "&lt;="&amp;2016,all_years!$A:$A,Overview_Moving_Averages!$A206)</f>
        <v>0</v>
      </c>
      <c r="L206">
        <f>AVERAGEIFS(all_years!L:L,all_years!$Y:$Y, "&gt;="&amp;2010,all_years!$Y:$Y, "&lt;="&amp;2016,all_years!$A:$A,Overview_Moving_Averages!$A206)</f>
        <v>0</v>
      </c>
      <c r="M206">
        <f>AVERAGEIFS(all_years!M:M,all_years!$Y:$Y, "&gt;="&amp;2010,all_years!$Y:$Y, "&lt;="&amp;2016,all_years!$A:$A,Overview_Moving_Averages!$A206)</f>
        <v>0</v>
      </c>
      <c r="N206">
        <f>AVERAGEIFS(all_years!N:N,all_years!$Y:$Y, "&gt;="&amp;2010,all_years!$Y:$Y, "&lt;="&amp;2016,all_years!$A:$A,Overview_Moving_Averages!$A206)</f>
        <v>0</v>
      </c>
      <c r="O206">
        <f>AVERAGEIFS(all_years!O:O,all_years!$Y:$Y, "&gt;="&amp;2010,all_years!$Y:$Y, "&lt;="&amp;2016,all_years!$A:$A,Overview_Moving_Averages!$A206)</f>
        <v>28211.142857142859</v>
      </c>
      <c r="P206">
        <f>AVERAGEIFS(all_years!P:P,all_years!$Y:$Y, "&gt;="&amp;2010,all_years!$Y:$Y, "&lt;="&amp;2016,all_years!$A:$A,Overview_Moving_Averages!$A206)</f>
        <v>0</v>
      </c>
      <c r="Q206">
        <f>AVERAGEIFS(all_years!Q:Q,all_years!$Y:$Y, "&gt;="&amp;2010,all_years!$Y:$Y, "&lt;="&amp;2016,all_years!$A:$A,Overview_Moving_Averages!$A206)</f>
        <v>0</v>
      </c>
      <c r="R206">
        <f>AVERAGEIFS(all_years!R:R,all_years!$Y:$Y, "&gt;="&amp;2010,all_years!$Y:$Y, "&lt;="&amp;2016,all_years!$A:$A,Overview_Moving_Averages!$A206)</f>
        <v>0</v>
      </c>
      <c r="S206">
        <f>AVERAGEIFS(all_years!S:S,all_years!$Y:$Y, "&gt;="&amp;2010,all_years!$Y:$Y, "&lt;="&amp;2016,all_years!$A:$A,Overview_Moving_Averages!$A206)</f>
        <v>0</v>
      </c>
      <c r="T206">
        <f>AVERAGEIFS(all_years!T:T,all_years!$Y:$Y, "&gt;="&amp;2010,all_years!$Y:$Y, "&lt;="&amp;2016,all_years!$A:$A,Overview_Moving_Averages!$A206)</f>
        <v>10.857142857142858</v>
      </c>
      <c r="U206">
        <f>AVERAGEIFS(all_years!U:U,all_years!$Y:$Y, "&gt;="&amp;2010,all_years!$Y:$Y, "&lt;="&amp;2016,all_years!$A:$A,Overview_Moving_Averages!$A206)</f>
        <v>0</v>
      </c>
      <c r="V206">
        <f>AVERAGEIFS(all_years!V:V,all_years!$Y:$Y, "&gt;="&amp;2010,all_years!$Y:$Y, "&lt;="&amp;2016,all_years!$A:$A,Overview_Moving_Averages!$A206)</f>
        <v>0</v>
      </c>
      <c r="W206">
        <f>AVERAGEIFS(all_years!W:W,all_years!$Y:$Y, "&gt;="&amp;2010,all_years!$Y:$Y, "&lt;="&amp;2016,all_years!$A:$A,Overview_Moving_Averages!$A206)</f>
        <v>0</v>
      </c>
      <c r="X206">
        <f>AVERAGEIFS(all_years!X:X,all_years!$Y:$Y, "&gt;="&amp;2010,all_years!$Y:$Y, "&lt;="&amp;2016,all_years!$A:$A,Overview_Moving_Averages!$A206)</f>
        <v>0</v>
      </c>
      <c r="Y206">
        <v>2016</v>
      </c>
    </row>
    <row r="207" spans="1:25" x14ac:dyDescent="0.3">
      <c r="A207" s="1" t="s">
        <v>60</v>
      </c>
      <c r="B207">
        <f>AVERAGEIFS(all_years!B:B,all_years!$Y:$Y, "&gt;="&amp;2010,all_years!$Y:$Y, "&lt;="&amp;2016,all_years!$A:$A,Overview_Moving_Averages!$A207)</f>
        <v>0</v>
      </c>
      <c r="C207">
        <f>AVERAGEIFS(all_years!C:C,all_years!$Y:$Y, "&gt;="&amp;2010,all_years!$Y:$Y, "&lt;="&amp;2016,all_years!$A:$A,Overview_Moving_Averages!$A207)</f>
        <v>0</v>
      </c>
      <c r="D207">
        <f>AVERAGEIFS(all_years!D:D,all_years!$Y:$Y, "&gt;="&amp;2010,all_years!$Y:$Y, "&lt;="&amp;2016,all_years!$A:$A,Overview_Moving_Averages!$A207)</f>
        <v>0</v>
      </c>
      <c r="E207">
        <f>AVERAGEIFS(all_years!E:E,all_years!$Y:$Y, "&gt;="&amp;2010,all_years!$Y:$Y, "&lt;="&amp;2016,all_years!$A:$A,Overview_Moving_Averages!$A207)</f>
        <v>0</v>
      </c>
      <c r="F207">
        <f>AVERAGEIFS(all_years!F:F,all_years!$Y:$Y, "&gt;="&amp;2010,all_years!$Y:$Y, "&lt;="&amp;2016,all_years!$A:$A,Overview_Moving_Averages!$A207)</f>
        <v>0</v>
      </c>
      <c r="G207">
        <f>AVERAGEIFS(all_years!G:G,all_years!$Y:$Y, "&gt;="&amp;2010,all_years!$Y:$Y, "&lt;="&amp;2016,all_years!$A:$A,Overview_Moving_Averages!$A207)</f>
        <v>0</v>
      </c>
      <c r="H207">
        <f>AVERAGEIFS(all_years!H:H,all_years!$Y:$Y, "&gt;="&amp;2010,all_years!$Y:$Y, "&lt;="&amp;2016,all_years!$A:$A,Overview_Moving_Averages!$A207)</f>
        <v>115.86942857142857</v>
      </c>
      <c r="I207">
        <f>AVERAGEIFS(all_years!I:I,all_years!$Y:$Y, "&gt;="&amp;2010,all_years!$Y:$Y, "&lt;="&amp;2016,all_years!$A:$A,Overview_Moving_Averages!$A207)</f>
        <v>0.76428571428571423</v>
      </c>
      <c r="J207">
        <f>AVERAGEIFS(all_years!J:J,all_years!$Y:$Y, "&gt;="&amp;2010,all_years!$Y:$Y, "&lt;="&amp;2016,all_years!$A:$A,Overview_Moving_Averages!$A207)</f>
        <v>171.13857142857142</v>
      </c>
      <c r="K207">
        <f>AVERAGEIFS(all_years!K:K,all_years!$Y:$Y, "&gt;="&amp;2010,all_years!$Y:$Y, "&lt;="&amp;2016,all_years!$A:$A,Overview_Moving_Averages!$A207)</f>
        <v>0</v>
      </c>
      <c r="L207">
        <f>AVERAGEIFS(all_years!L:L,all_years!$Y:$Y, "&gt;="&amp;2010,all_years!$Y:$Y, "&lt;="&amp;2016,all_years!$A:$A,Overview_Moving_Averages!$A207)</f>
        <v>1.7142857142857142</v>
      </c>
      <c r="M207">
        <f>AVERAGEIFS(all_years!M:M,all_years!$Y:$Y, "&gt;="&amp;2010,all_years!$Y:$Y, "&lt;="&amp;2016,all_years!$A:$A,Overview_Moving_Averages!$A207)</f>
        <v>4.2857142857142858E-2</v>
      </c>
      <c r="N207">
        <f>AVERAGEIFS(all_years!N:N,all_years!$Y:$Y, "&gt;="&amp;2010,all_years!$Y:$Y, "&lt;="&amp;2016,all_years!$A:$A,Overview_Moving_Averages!$A207)</f>
        <v>0</v>
      </c>
      <c r="O207">
        <f>AVERAGEIFS(all_years!O:O,all_years!$Y:$Y, "&gt;="&amp;2010,all_years!$Y:$Y, "&lt;="&amp;2016,all_years!$A:$A,Overview_Moving_Averages!$A207)</f>
        <v>0.2857142857142857</v>
      </c>
      <c r="P207">
        <f>AVERAGEIFS(all_years!P:P,all_years!$Y:$Y, "&gt;="&amp;2010,all_years!$Y:$Y, "&lt;="&amp;2016,all_years!$A:$A,Overview_Moving_Averages!$A207)</f>
        <v>0</v>
      </c>
      <c r="Q207">
        <f>AVERAGEIFS(all_years!Q:Q,all_years!$Y:$Y, "&gt;="&amp;2010,all_years!$Y:$Y, "&lt;="&amp;2016,all_years!$A:$A,Overview_Moving_Averages!$A207)</f>
        <v>0</v>
      </c>
      <c r="R207">
        <f>AVERAGEIFS(all_years!R:R,all_years!$Y:$Y, "&gt;="&amp;2010,all_years!$Y:$Y, "&lt;="&amp;2016,all_years!$A:$A,Overview_Moving_Averages!$A207)</f>
        <v>0</v>
      </c>
      <c r="S207">
        <f>AVERAGEIFS(all_years!S:S,all_years!$Y:$Y, "&gt;="&amp;2010,all_years!$Y:$Y, "&lt;="&amp;2016,all_years!$A:$A,Overview_Moving_Averages!$A207)</f>
        <v>0</v>
      </c>
      <c r="T207">
        <f>AVERAGEIFS(all_years!T:T,all_years!$Y:$Y, "&gt;="&amp;2010,all_years!$Y:$Y, "&lt;="&amp;2016,all_years!$A:$A,Overview_Moving_Averages!$A207)</f>
        <v>3.422857142857143</v>
      </c>
      <c r="U207">
        <f>AVERAGEIFS(all_years!U:U,all_years!$Y:$Y, "&gt;="&amp;2010,all_years!$Y:$Y, "&lt;="&amp;2016,all_years!$A:$A,Overview_Moving_Averages!$A207)</f>
        <v>0</v>
      </c>
      <c r="V207">
        <f>AVERAGEIFS(all_years!V:V,all_years!$Y:$Y, "&gt;="&amp;2010,all_years!$Y:$Y, "&lt;="&amp;2016,all_years!$A:$A,Overview_Moving_Averages!$A207)</f>
        <v>0</v>
      </c>
      <c r="W207">
        <f>AVERAGEIFS(all_years!W:W,all_years!$Y:$Y, "&gt;="&amp;2010,all_years!$Y:$Y, "&lt;="&amp;2016,all_years!$A:$A,Overview_Moving_Averages!$A207)</f>
        <v>0</v>
      </c>
      <c r="X207">
        <f>AVERAGEIFS(all_years!X:X,all_years!$Y:$Y, "&gt;="&amp;2010,all_years!$Y:$Y, "&lt;="&amp;2016,all_years!$A:$A,Overview_Moving_Averages!$A207)</f>
        <v>0</v>
      </c>
      <c r="Y207">
        <v>2016</v>
      </c>
    </row>
    <row r="208" spans="1:25" x14ac:dyDescent="0.3">
      <c r="A208" s="1" t="s">
        <v>61</v>
      </c>
      <c r="B208">
        <f>AVERAGEIFS(all_years!B:B,all_years!$Y:$Y, "&gt;="&amp;2010,all_years!$Y:$Y, "&lt;="&amp;2016,all_years!$A:$A,Overview_Moving_Averages!$A208)</f>
        <v>0</v>
      </c>
      <c r="C208">
        <f>AVERAGEIFS(all_years!C:C,all_years!$Y:$Y, "&gt;="&amp;2010,all_years!$Y:$Y, "&lt;="&amp;2016,all_years!$A:$A,Overview_Moving_Averages!$A208)</f>
        <v>0</v>
      </c>
      <c r="D208">
        <f>AVERAGEIFS(all_years!D:D,all_years!$Y:$Y, "&gt;="&amp;2010,all_years!$Y:$Y, "&lt;="&amp;2016,all_years!$A:$A,Overview_Moving_Averages!$A208)</f>
        <v>0</v>
      </c>
      <c r="E208">
        <f>AVERAGEIFS(all_years!E:E,all_years!$Y:$Y, "&gt;="&amp;2010,all_years!$Y:$Y, "&lt;="&amp;2016,all_years!$A:$A,Overview_Moving_Averages!$A208)</f>
        <v>0</v>
      </c>
      <c r="F208">
        <f>AVERAGEIFS(all_years!F:F,all_years!$Y:$Y, "&gt;="&amp;2010,all_years!$Y:$Y, "&lt;="&amp;2016,all_years!$A:$A,Overview_Moving_Averages!$A208)</f>
        <v>0</v>
      </c>
      <c r="G208">
        <f>AVERAGEIFS(all_years!G:G,all_years!$Y:$Y, "&gt;="&amp;2010,all_years!$Y:$Y, "&lt;="&amp;2016,all_years!$A:$A,Overview_Moving_Averages!$A208)</f>
        <v>0</v>
      </c>
      <c r="H208">
        <f>AVERAGEIFS(all_years!H:H,all_years!$Y:$Y, "&gt;="&amp;2010,all_years!$Y:$Y, "&lt;="&amp;2016,all_years!$A:$A,Overview_Moving_Averages!$A208)</f>
        <v>0</v>
      </c>
      <c r="I208">
        <f>AVERAGEIFS(all_years!I:I,all_years!$Y:$Y, "&gt;="&amp;2010,all_years!$Y:$Y, "&lt;="&amp;2016,all_years!$A:$A,Overview_Moving_Averages!$A208)</f>
        <v>0</v>
      </c>
      <c r="J208">
        <f>AVERAGEIFS(all_years!J:J,all_years!$Y:$Y, "&gt;="&amp;2010,all_years!$Y:$Y, "&lt;="&amp;2016,all_years!$A:$A,Overview_Moving_Averages!$A208)</f>
        <v>1599.9485714285713</v>
      </c>
      <c r="K208">
        <f>AVERAGEIFS(all_years!K:K,all_years!$Y:$Y, "&gt;="&amp;2010,all_years!$Y:$Y, "&lt;="&amp;2016,all_years!$A:$A,Overview_Moving_Averages!$A208)</f>
        <v>0</v>
      </c>
      <c r="L208">
        <f>AVERAGEIFS(all_years!L:L,all_years!$Y:$Y, "&gt;="&amp;2010,all_years!$Y:$Y, "&lt;="&amp;2016,all_years!$A:$A,Overview_Moving_Averages!$A208)</f>
        <v>0</v>
      </c>
      <c r="M208">
        <f>AVERAGEIFS(all_years!M:M,all_years!$Y:$Y, "&gt;="&amp;2010,all_years!$Y:$Y, "&lt;="&amp;2016,all_years!$A:$A,Overview_Moving_Averages!$A208)</f>
        <v>111.63714285714286</v>
      </c>
      <c r="N208">
        <f>AVERAGEIFS(all_years!N:N,all_years!$Y:$Y, "&gt;="&amp;2010,all_years!$Y:$Y, "&lt;="&amp;2016,all_years!$A:$A,Overview_Moving_Averages!$A208)</f>
        <v>0</v>
      </c>
      <c r="O208">
        <f>AVERAGEIFS(all_years!O:O,all_years!$Y:$Y, "&gt;="&amp;2010,all_years!$Y:$Y, "&lt;="&amp;2016,all_years!$A:$A,Overview_Moving_Averages!$A208)</f>
        <v>0</v>
      </c>
      <c r="P208">
        <f>AVERAGEIFS(all_years!P:P,all_years!$Y:$Y, "&gt;="&amp;2010,all_years!$Y:$Y, "&lt;="&amp;2016,all_years!$A:$A,Overview_Moving_Averages!$A208)</f>
        <v>0</v>
      </c>
      <c r="Q208">
        <f>AVERAGEIFS(all_years!Q:Q,all_years!$Y:$Y, "&gt;="&amp;2010,all_years!$Y:$Y, "&lt;="&amp;2016,all_years!$A:$A,Overview_Moving_Averages!$A208)</f>
        <v>0</v>
      </c>
      <c r="R208">
        <f>AVERAGEIFS(all_years!R:R,all_years!$Y:$Y, "&gt;="&amp;2010,all_years!$Y:$Y, "&lt;="&amp;2016,all_years!$A:$A,Overview_Moving_Averages!$A208)</f>
        <v>0</v>
      </c>
      <c r="S208">
        <f>AVERAGEIFS(all_years!S:S,all_years!$Y:$Y, "&gt;="&amp;2010,all_years!$Y:$Y, "&lt;="&amp;2016,all_years!$A:$A,Overview_Moving_Averages!$A208)</f>
        <v>0</v>
      </c>
      <c r="T208">
        <f>AVERAGEIFS(all_years!T:T,all_years!$Y:$Y, "&gt;="&amp;2010,all_years!$Y:$Y, "&lt;="&amp;2016,all_years!$A:$A,Overview_Moving_Averages!$A208)</f>
        <v>65.282857142857139</v>
      </c>
      <c r="U208">
        <f>AVERAGEIFS(all_years!U:U,all_years!$Y:$Y, "&gt;="&amp;2010,all_years!$Y:$Y, "&lt;="&amp;2016,all_years!$A:$A,Overview_Moving_Averages!$A208)</f>
        <v>0</v>
      </c>
      <c r="V208">
        <f>AVERAGEIFS(all_years!V:V,all_years!$Y:$Y, "&gt;="&amp;2010,all_years!$Y:$Y, "&lt;="&amp;2016,all_years!$A:$A,Overview_Moving_Averages!$A208)</f>
        <v>0</v>
      </c>
      <c r="W208">
        <f>AVERAGEIFS(all_years!W:W,all_years!$Y:$Y, "&gt;="&amp;2010,all_years!$Y:$Y, "&lt;="&amp;2016,all_years!$A:$A,Overview_Moving_Averages!$A208)</f>
        <v>0</v>
      </c>
      <c r="X208">
        <f>AVERAGEIFS(all_years!X:X,all_years!$Y:$Y, "&gt;="&amp;2010,all_years!$Y:$Y, "&lt;="&amp;2016,all_years!$A:$A,Overview_Moving_Averages!$A208)</f>
        <v>0</v>
      </c>
      <c r="Y208">
        <v>2016</v>
      </c>
    </row>
    <row r="209" spans="1:25" x14ac:dyDescent="0.3">
      <c r="A209" s="1" t="s">
        <v>62</v>
      </c>
      <c r="B209">
        <f>AVERAGEIFS(all_years!B:B,all_years!$Y:$Y, "&gt;="&amp;2010,all_years!$Y:$Y, "&lt;="&amp;2016,all_years!$A:$A,Overview_Moving_Averages!$A209)</f>
        <v>9.0857142857142854</v>
      </c>
      <c r="C209">
        <f>AVERAGEIFS(all_years!C:C,all_years!$Y:$Y, "&gt;="&amp;2010,all_years!$Y:$Y, "&lt;="&amp;2016,all_years!$A:$A,Overview_Moving_Averages!$A209)</f>
        <v>0</v>
      </c>
      <c r="D209">
        <f>AVERAGEIFS(all_years!D:D,all_years!$Y:$Y, "&gt;="&amp;2010,all_years!$Y:$Y, "&lt;="&amp;2016,all_years!$A:$A,Overview_Moving_Averages!$A209)</f>
        <v>0</v>
      </c>
      <c r="E209">
        <f>AVERAGEIFS(all_years!E:E,all_years!$Y:$Y, "&gt;="&amp;2010,all_years!$Y:$Y, "&lt;="&amp;2016,all_years!$A:$A,Overview_Moving_Averages!$A209)</f>
        <v>0</v>
      </c>
      <c r="F209">
        <f>AVERAGEIFS(all_years!F:F,all_years!$Y:$Y, "&gt;="&amp;2010,all_years!$Y:$Y, "&lt;="&amp;2016,all_years!$A:$A,Overview_Moving_Averages!$A209)</f>
        <v>0</v>
      </c>
      <c r="G209">
        <f>AVERAGEIFS(all_years!G:G,all_years!$Y:$Y, "&gt;="&amp;2010,all_years!$Y:$Y, "&lt;="&amp;2016,all_years!$A:$A,Overview_Moving_Averages!$A209)</f>
        <v>0</v>
      </c>
      <c r="H209">
        <f>AVERAGEIFS(all_years!H:H,all_years!$Y:$Y, "&gt;="&amp;2010,all_years!$Y:$Y, "&lt;="&amp;2016,all_years!$A:$A,Overview_Moving_Averages!$A209)</f>
        <v>0</v>
      </c>
      <c r="I209">
        <f>AVERAGEIFS(all_years!I:I,all_years!$Y:$Y, "&gt;="&amp;2010,all_years!$Y:$Y, "&lt;="&amp;2016,all_years!$A:$A,Overview_Moving_Averages!$A209)</f>
        <v>3.1685714285714286</v>
      </c>
      <c r="J209">
        <f>AVERAGEIFS(all_years!J:J,all_years!$Y:$Y, "&gt;="&amp;2010,all_years!$Y:$Y, "&lt;="&amp;2016,all_years!$A:$A,Overview_Moving_Averages!$A209)</f>
        <v>460.81142857142862</v>
      </c>
      <c r="K209">
        <f>AVERAGEIFS(all_years!K:K,all_years!$Y:$Y, "&gt;="&amp;2010,all_years!$Y:$Y, "&lt;="&amp;2016,all_years!$A:$A,Overview_Moving_Averages!$A209)</f>
        <v>0</v>
      </c>
      <c r="L209">
        <f>AVERAGEIFS(all_years!L:L,all_years!$Y:$Y, "&gt;="&amp;2010,all_years!$Y:$Y, "&lt;="&amp;2016,all_years!$A:$A,Overview_Moving_Averages!$A209)</f>
        <v>0</v>
      </c>
      <c r="M209">
        <f>AVERAGEIFS(all_years!M:M,all_years!$Y:$Y, "&gt;="&amp;2010,all_years!$Y:$Y, "&lt;="&amp;2016,all_years!$A:$A,Overview_Moving_Averages!$A209)</f>
        <v>502.07285714285712</v>
      </c>
      <c r="N209">
        <f>AVERAGEIFS(all_years!N:N,all_years!$Y:$Y, "&gt;="&amp;2010,all_years!$Y:$Y, "&lt;="&amp;2016,all_years!$A:$A,Overview_Moving_Averages!$A209)</f>
        <v>0.10342857142857144</v>
      </c>
      <c r="O209">
        <f>AVERAGEIFS(all_years!O:O,all_years!$Y:$Y, "&gt;="&amp;2010,all_years!$Y:$Y, "&lt;="&amp;2016,all_years!$A:$A,Overview_Moving_Averages!$A209)</f>
        <v>0</v>
      </c>
      <c r="P209">
        <f>AVERAGEIFS(all_years!P:P,all_years!$Y:$Y, "&gt;="&amp;2010,all_years!$Y:$Y, "&lt;="&amp;2016,all_years!$A:$A,Overview_Moving_Averages!$A209)</f>
        <v>0</v>
      </c>
      <c r="Q209">
        <f>AVERAGEIFS(all_years!Q:Q,all_years!$Y:$Y, "&gt;="&amp;2010,all_years!$Y:$Y, "&lt;="&amp;2016,all_years!$A:$A,Overview_Moving_Averages!$A209)</f>
        <v>0</v>
      </c>
      <c r="R209">
        <f>AVERAGEIFS(all_years!R:R,all_years!$Y:$Y, "&gt;="&amp;2010,all_years!$Y:$Y, "&lt;="&amp;2016,all_years!$A:$A,Overview_Moving_Averages!$A209)</f>
        <v>0</v>
      </c>
      <c r="S209">
        <f>AVERAGEIFS(all_years!S:S,all_years!$Y:$Y, "&gt;="&amp;2010,all_years!$Y:$Y, "&lt;="&amp;2016,all_years!$A:$A,Overview_Moving_Averages!$A209)</f>
        <v>0</v>
      </c>
      <c r="T209">
        <f>AVERAGEIFS(all_years!T:T,all_years!$Y:$Y, "&gt;="&amp;2010,all_years!$Y:$Y, "&lt;="&amp;2016,all_years!$A:$A,Overview_Moving_Averages!$A209)</f>
        <v>0</v>
      </c>
      <c r="U209">
        <f>AVERAGEIFS(all_years!U:U,all_years!$Y:$Y, "&gt;="&amp;2010,all_years!$Y:$Y, "&lt;="&amp;2016,all_years!$A:$A,Overview_Moving_Averages!$A209)</f>
        <v>0</v>
      </c>
      <c r="V209">
        <f>AVERAGEIFS(all_years!V:V,all_years!$Y:$Y, "&gt;="&amp;2010,all_years!$Y:$Y, "&lt;="&amp;2016,all_years!$A:$A,Overview_Moving_Averages!$A209)</f>
        <v>0</v>
      </c>
      <c r="W209">
        <f>AVERAGEIFS(all_years!W:W,all_years!$Y:$Y, "&gt;="&amp;2010,all_years!$Y:$Y, "&lt;="&amp;2016,all_years!$A:$A,Overview_Moving_Averages!$A209)</f>
        <v>0</v>
      </c>
      <c r="X209">
        <f>AVERAGEIFS(all_years!X:X,all_years!$Y:$Y, "&gt;="&amp;2010,all_years!$Y:$Y, "&lt;="&amp;2016,all_years!$A:$A,Overview_Moving_Averages!$A209)</f>
        <v>0</v>
      </c>
      <c r="Y209">
        <v>2016</v>
      </c>
    </row>
    <row r="210" spans="1:25" x14ac:dyDescent="0.3">
      <c r="A210" s="1" t="s">
        <v>63</v>
      </c>
      <c r="B210">
        <f>AVERAGEIFS(all_years!B:B,all_years!$Y:$Y, "&gt;="&amp;2010,all_years!$Y:$Y, "&lt;="&amp;2016,all_years!$A:$A,Overview_Moving_Averages!$A210)</f>
        <v>155.98571428571427</v>
      </c>
      <c r="C210">
        <f>AVERAGEIFS(all_years!C:C,all_years!$Y:$Y, "&gt;="&amp;2010,all_years!$Y:$Y, "&lt;="&amp;2016,all_years!$A:$A,Overview_Moving_Averages!$A210)</f>
        <v>0.41714285714285715</v>
      </c>
      <c r="D210">
        <f>AVERAGEIFS(all_years!D:D,all_years!$Y:$Y, "&gt;="&amp;2010,all_years!$Y:$Y, "&lt;="&amp;2016,all_years!$A:$A,Overview_Moving_Averages!$A210)</f>
        <v>0</v>
      </c>
      <c r="E210">
        <f>AVERAGEIFS(all_years!E:E,all_years!$Y:$Y, "&gt;="&amp;2010,all_years!$Y:$Y, "&lt;="&amp;2016,all_years!$A:$A,Overview_Moving_Averages!$A210)</f>
        <v>0</v>
      </c>
      <c r="F210">
        <f>AVERAGEIFS(all_years!F:F,all_years!$Y:$Y, "&gt;="&amp;2010,all_years!$Y:$Y, "&lt;="&amp;2016,all_years!$A:$A,Overview_Moving_Averages!$A210)</f>
        <v>34.561428571428571</v>
      </c>
      <c r="G210">
        <f>AVERAGEIFS(all_years!G:G,all_years!$Y:$Y, "&gt;="&amp;2010,all_years!$Y:$Y, "&lt;="&amp;2016,all_years!$A:$A,Overview_Moving_Averages!$A210)</f>
        <v>0</v>
      </c>
      <c r="H210">
        <f>AVERAGEIFS(all_years!H:H,all_years!$Y:$Y, "&gt;="&amp;2010,all_years!$Y:$Y, "&lt;="&amp;2016,all_years!$A:$A,Overview_Moving_Averages!$A210)</f>
        <v>0</v>
      </c>
      <c r="I210">
        <f>AVERAGEIFS(all_years!I:I,all_years!$Y:$Y, "&gt;="&amp;2010,all_years!$Y:$Y, "&lt;="&amp;2016,all_years!$A:$A,Overview_Moving_Averages!$A210)</f>
        <v>7105.1428571428569</v>
      </c>
      <c r="J210">
        <f>AVERAGEIFS(all_years!J:J,all_years!$Y:$Y, "&gt;="&amp;2010,all_years!$Y:$Y, "&lt;="&amp;2016,all_years!$A:$A,Overview_Moving_Averages!$A210)</f>
        <v>1158.7557142857142</v>
      </c>
      <c r="K210">
        <f>AVERAGEIFS(all_years!K:K,all_years!$Y:$Y, "&gt;="&amp;2010,all_years!$Y:$Y, "&lt;="&amp;2016,all_years!$A:$A,Overview_Moving_Averages!$A210)</f>
        <v>0</v>
      </c>
      <c r="L210">
        <f>AVERAGEIFS(all_years!L:L,all_years!$Y:$Y, "&gt;="&amp;2010,all_years!$Y:$Y, "&lt;="&amp;2016,all_years!$A:$A,Overview_Moving_Averages!$A210)</f>
        <v>0</v>
      </c>
      <c r="M210">
        <f>AVERAGEIFS(all_years!M:M,all_years!$Y:$Y, "&gt;="&amp;2010,all_years!$Y:$Y, "&lt;="&amp;2016,all_years!$A:$A,Overview_Moving_Averages!$A210)</f>
        <v>2398.4357142857148</v>
      </c>
      <c r="N210">
        <f>AVERAGEIFS(all_years!N:N,all_years!$Y:$Y, "&gt;="&amp;2010,all_years!$Y:$Y, "&lt;="&amp;2016,all_years!$A:$A,Overview_Moving_Averages!$A210)</f>
        <v>0</v>
      </c>
      <c r="O210">
        <f>AVERAGEIFS(all_years!O:O,all_years!$Y:$Y, "&gt;="&amp;2010,all_years!$Y:$Y, "&lt;="&amp;2016,all_years!$A:$A,Overview_Moving_Averages!$A210)</f>
        <v>0</v>
      </c>
      <c r="P210">
        <f>AVERAGEIFS(all_years!P:P,all_years!$Y:$Y, "&gt;="&amp;2010,all_years!$Y:$Y, "&lt;="&amp;2016,all_years!$A:$A,Overview_Moving_Averages!$A210)</f>
        <v>0</v>
      </c>
      <c r="Q210">
        <f>AVERAGEIFS(all_years!Q:Q,all_years!$Y:$Y, "&gt;="&amp;2010,all_years!$Y:$Y, "&lt;="&amp;2016,all_years!$A:$A,Overview_Moving_Averages!$A210)</f>
        <v>0</v>
      </c>
      <c r="R210">
        <f>AVERAGEIFS(all_years!R:R,all_years!$Y:$Y, "&gt;="&amp;2010,all_years!$Y:$Y, "&lt;="&amp;2016,all_years!$A:$A,Overview_Moving_Averages!$A210)</f>
        <v>0</v>
      </c>
      <c r="S210">
        <f>AVERAGEIFS(all_years!S:S,all_years!$Y:$Y, "&gt;="&amp;2010,all_years!$Y:$Y, "&lt;="&amp;2016,all_years!$A:$A,Overview_Moving_Averages!$A210)</f>
        <v>23.214285714285715</v>
      </c>
      <c r="T210">
        <f>AVERAGEIFS(all_years!T:T,all_years!$Y:$Y, "&gt;="&amp;2010,all_years!$Y:$Y, "&lt;="&amp;2016,all_years!$A:$A,Overview_Moving_Averages!$A210)</f>
        <v>0.39142857142857146</v>
      </c>
      <c r="U210">
        <f>AVERAGEIFS(all_years!U:U,all_years!$Y:$Y, "&gt;="&amp;2010,all_years!$Y:$Y, "&lt;="&amp;2016,all_years!$A:$A,Overview_Moving_Averages!$A210)</f>
        <v>0</v>
      </c>
      <c r="V210">
        <f>AVERAGEIFS(all_years!V:V,all_years!$Y:$Y, "&gt;="&amp;2010,all_years!$Y:$Y, "&lt;="&amp;2016,all_years!$A:$A,Overview_Moving_Averages!$A210)</f>
        <v>0</v>
      </c>
      <c r="W210">
        <f>AVERAGEIFS(all_years!W:W,all_years!$Y:$Y, "&gt;="&amp;2010,all_years!$Y:$Y, "&lt;="&amp;2016,all_years!$A:$A,Overview_Moving_Averages!$A210)</f>
        <v>0</v>
      </c>
      <c r="X210">
        <f>AVERAGEIFS(all_years!X:X,all_years!$Y:$Y, "&gt;="&amp;2010,all_years!$Y:$Y, "&lt;="&amp;2016,all_years!$A:$A,Overview_Moving_Averages!$A210)</f>
        <v>0</v>
      </c>
      <c r="Y210">
        <v>2016</v>
      </c>
    </row>
    <row r="211" spans="1:25" x14ac:dyDescent="0.3">
      <c r="A211" s="1" t="s">
        <v>64</v>
      </c>
      <c r="B211">
        <f>AVERAGEIFS(all_years!B:B,all_years!$Y:$Y, "&gt;="&amp;2010,all_years!$Y:$Y, "&lt;="&amp;2016,all_years!$A:$A,Overview_Moving_Averages!$A211)</f>
        <v>0</v>
      </c>
      <c r="C211">
        <f>AVERAGEIFS(all_years!C:C,all_years!$Y:$Y, "&gt;="&amp;2010,all_years!$Y:$Y, "&lt;="&amp;2016,all_years!$A:$A,Overview_Moving_Averages!$A211)</f>
        <v>22700.318571428572</v>
      </c>
      <c r="D211">
        <f>AVERAGEIFS(all_years!D:D,all_years!$Y:$Y, "&gt;="&amp;2010,all_years!$Y:$Y, "&lt;="&amp;2016,all_years!$A:$A,Overview_Moving_Averages!$A211)</f>
        <v>77790.301428571431</v>
      </c>
      <c r="E211">
        <f>AVERAGEIFS(all_years!E:E,all_years!$Y:$Y, "&gt;="&amp;2010,all_years!$Y:$Y, "&lt;="&amp;2016,all_years!$A:$A,Overview_Moving_Averages!$A211)</f>
        <v>0</v>
      </c>
      <c r="F211">
        <f>AVERAGEIFS(all_years!F:F,all_years!$Y:$Y, "&gt;="&amp;2010,all_years!$Y:$Y, "&lt;="&amp;2016,all_years!$A:$A,Overview_Moving_Averages!$A211)</f>
        <v>0</v>
      </c>
      <c r="G211">
        <f>AVERAGEIFS(all_years!G:G,all_years!$Y:$Y, "&gt;="&amp;2010,all_years!$Y:$Y, "&lt;="&amp;2016,all_years!$A:$A,Overview_Moving_Averages!$A211)</f>
        <v>0</v>
      </c>
      <c r="H211">
        <f>AVERAGEIFS(all_years!H:H,all_years!$Y:$Y, "&gt;="&amp;2010,all_years!$Y:$Y, "&lt;="&amp;2016,all_years!$A:$A,Overview_Moving_Averages!$A211)</f>
        <v>2107.457142857143</v>
      </c>
      <c r="I211">
        <f>AVERAGEIFS(all_years!I:I,all_years!$Y:$Y, "&gt;="&amp;2010,all_years!$Y:$Y, "&lt;="&amp;2016,all_years!$A:$A,Overview_Moving_Averages!$A211)</f>
        <v>9606.1242857142843</v>
      </c>
      <c r="J211">
        <f>AVERAGEIFS(all_years!J:J,all_years!$Y:$Y, "&gt;="&amp;2010,all_years!$Y:$Y, "&lt;="&amp;2016,all_years!$A:$A,Overview_Moving_Averages!$A211)</f>
        <v>58855.977142857148</v>
      </c>
      <c r="K211">
        <f>AVERAGEIFS(all_years!K:K,all_years!$Y:$Y, "&gt;="&amp;2010,all_years!$Y:$Y, "&lt;="&amp;2016,all_years!$A:$A,Overview_Moving_Averages!$A211)</f>
        <v>0</v>
      </c>
      <c r="L211">
        <f>AVERAGEIFS(all_years!L:L,all_years!$Y:$Y, "&gt;="&amp;2010,all_years!$Y:$Y, "&lt;="&amp;2016,all_years!$A:$A,Overview_Moving_Averages!$A211)</f>
        <v>9550.3571428571431</v>
      </c>
      <c r="M211">
        <f>AVERAGEIFS(all_years!M:M,all_years!$Y:$Y, "&gt;="&amp;2010,all_years!$Y:$Y, "&lt;="&amp;2016,all_years!$A:$A,Overview_Moving_Averages!$A211)</f>
        <v>1885.6385714285716</v>
      </c>
      <c r="N211">
        <f>AVERAGEIFS(all_years!N:N,all_years!$Y:$Y, "&gt;="&amp;2010,all_years!$Y:$Y, "&lt;="&amp;2016,all_years!$A:$A,Overview_Moving_Averages!$A211)</f>
        <v>0</v>
      </c>
      <c r="O211">
        <f>AVERAGEIFS(all_years!O:O,all_years!$Y:$Y, "&gt;="&amp;2010,all_years!$Y:$Y, "&lt;="&amp;2016,all_years!$A:$A,Overview_Moving_Averages!$A211)</f>
        <v>106020.85714285714</v>
      </c>
      <c r="P211">
        <f>AVERAGEIFS(all_years!P:P,all_years!$Y:$Y, "&gt;="&amp;2010,all_years!$Y:$Y, "&lt;="&amp;2016,all_years!$A:$A,Overview_Moving_Averages!$A211)</f>
        <v>0</v>
      </c>
      <c r="Q211">
        <f>AVERAGEIFS(all_years!Q:Q,all_years!$Y:$Y, "&gt;="&amp;2010,all_years!$Y:$Y, "&lt;="&amp;2016,all_years!$A:$A,Overview_Moving_Averages!$A211)</f>
        <v>1148.8014285714285</v>
      </c>
      <c r="R211">
        <f>AVERAGEIFS(all_years!R:R,all_years!$Y:$Y, "&gt;="&amp;2010,all_years!$Y:$Y, "&lt;="&amp;2016,all_years!$A:$A,Overview_Moving_Averages!$A211)</f>
        <v>0</v>
      </c>
      <c r="S211">
        <f>AVERAGEIFS(all_years!S:S,all_years!$Y:$Y, "&gt;="&amp;2010,all_years!$Y:$Y, "&lt;="&amp;2016,all_years!$A:$A,Overview_Moving_Averages!$A211)</f>
        <v>45115.214285714283</v>
      </c>
      <c r="T211">
        <f>AVERAGEIFS(all_years!T:T,all_years!$Y:$Y, "&gt;="&amp;2010,all_years!$Y:$Y, "&lt;="&amp;2016,all_years!$A:$A,Overview_Moving_Averages!$A211)</f>
        <v>522090.19285714289</v>
      </c>
      <c r="U211">
        <f>AVERAGEIFS(all_years!U:U,all_years!$Y:$Y, "&gt;="&amp;2010,all_years!$Y:$Y, "&lt;="&amp;2016,all_years!$A:$A,Overview_Moving_Averages!$A211)</f>
        <v>0</v>
      </c>
      <c r="V211">
        <f>AVERAGEIFS(all_years!V:V,all_years!$Y:$Y, "&gt;="&amp;2010,all_years!$Y:$Y, "&lt;="&amp;2016,all_years!$A:$A,Overview_Moving_Averages!$A211)</f>
        <v>0</v>
      </c>
      <c r="W211">
        <f>AVERAGEIFS(all_years!W:W,all_years!$Y:$Y, "&gt;="&amp;2010,all_years!$Y:$Y, "&lt;="&amp;2016,all_years!$A:$A,Overview_Moving_Averages!$A211)</f>
        <v>0</v>
      </c>
      <c r="X211">
        <f>AVERAGEIFS(all_years!X:X,all_years!$Y:$Y, "&gt;="&amp;2010,all_years!$Y:$Y, "&lt;="&amp;2016,all_years!$A:$A,Overview_Moving_Averages!$A211)</f>
        <v>8839.2085714285731</v>
      </c>
      <c r="Y211">
        <v>2016</v>
      </c>
    </row>
    <row r="212" spans="1:25" x14ac:dyDescent="0.3">
      <c r="A212" s="1" t="s">
        <v>65</v>
      </c>
      <c r="B212">
        <f>AVERAGEIFS(all_years!B:B,all_years!$Y:$Y, "&gt;="&amp;2010,all_years!$Y:$Y, "&lt;="&amp;2016,all_years!$A:$A,Overview_Moving_Averages!$A212)</f>
        <v>0</v>
      </c>
      <c r="C212">
        <f>AVERAGEIFS(all_years!C:C,all_years!$Y:$Y, "&gt;="&amp;2010,all_years!$Y:$Y, "&lt;="&amp;2016,all_years!$A:$A,Overview_Moving_Averages!$A212)</f>
        <v>12030.017142857143</v>
      </c>
      <c r="D212">
        <f>AVERAGEIFS(all_years!D:D,all_years!$Y:$Y, "&gt;="&amp;2010,all_years!$Y:$Y, "&lt;="&amp;2016,all_years!$A:$A,Overview_Moving_Averages!$A212)</f>
        <v>3921.0157142857142</v>
      </c>
      <c r="E212">
        <f>AVERAGEIFS(all_years!E:E,all_years!$Y:$Y, "&gt;="&amp;2010,all_years!$Y:$Y, "&lt;="&amp;2016,all_years!$A:$A,Overview_Moving_Averages!$A212)</f>
        <v>0</v>
      </c>
      <c r="F212">
        <f>AVERAGEIFS(all_years!F:F,all_years!$Y:$Y, "&gt;="&amp;2010,all_years!$Y:$Y, "&lt;="&amp;2016,all_years!$A:$A,Overview_Moving_Averages!$A212)</f>
        <v>0</v>
      </c>
      <c r="G212">
        <f>AVERAGEIFS(all_years!G:G,all_years!$Y:$Y, "&gt;="&amp;2010,all_years!$Y:$Y, "&lt;="&amp;2016,all_years!$A:$A,Overview_Moving_Averages!$A212)</f>
        <v>0</v>
      </c>
      <c r="H212">
        <f>AVERAGEIFS(all_years!H:H,all_years!$Y:$Y, "&gt;="&amp;2010,all_years!$Y:$Y, "&lt;="&amp;2016,all_years!$A:$A,Overview_Moving_Averages!$A212)</f>
        <v>0</v>
      </c>
      <c r="I212">
        <f>AVERAGEIFS(all_years!I:I,all_years!$Y:$Y, "&gt;="&amp;2010,all_years!$Y:$Y, "&lt;="&amp;2016,all_years!$A:$A,Overview_Moving_Averages!$A212)</f>
        <v>0</v>
      </c>
      <c r="J212">
        <f>AVERAGEIFS(all_years!J:J,all_years!$Y:$Y, "&gt;="&amp;2010,all_years!$Y:$Y, "&lt;="&amp;2016,all_years!$A:$A,Overview_Moving_Averages!$A212)</f>
        <v>0</v>
      </c>
      <c r="K212">
        <f>AVERAGEIFS(all_years!K:K,all_years!$Y:$Y, "&gt;="&amp;2010,all_years!$Y:$Y, "&lt;="&amp;2016,all_years!$A:$A,Overview_Moving_Averages!$A212)</f>
        <v>0</v>
      </c>
      <c r="L212">
        <f>AVERAGEIFS(all_years!L:L,all_years!$Y:$Y, "&gt;="&amp;2010,all_years!$Y:$Y, "&lt;="&amp;2016,all_years!$A:$A,Overview_Moving_Averages!$A212)</f>
        <v>0</v>
      </c>
      <c r="M212">
        <f>AVERAGEIFS(all_years!M:M,all_years!$Y:$Y, "&gt;="&amp;2010,all_years!$Y:$Y, "&lt;="&amp;2016,all_years!$A:$A,Overview_Moving_Averages!$A212)</f>
        <v>0</v>
      </c>
      <c r="N212">
        <f>AVERAGEIFS(all_years!N:N,all_years!$Y:$Y, "&gt;="&amp;2010,all_years!$Y:$Y, "&lt;="&amp;2016,all_years!$A:$A,Overview_Moving_Averages!$A212)</f>
        <v>0</v>
      </c>
      <c r="O212">
        <f>AVERAGEIFS(all_years!O:O,all_years!$Y:$Y, "&gt;="&amp;2010,all_years!$Y:$Y, "&lt;="&amp;2016,all_years!$A:$A,Overview_Moving_Averages!$A212)</f>
        <v>0</v>
      </c>
      <c r="P212">
        <f>AVERAGEIFS(all_years!P:P,all_years!$Y:$Y, "&gt;="&amp;2010,all_years!$Y:$Y, "&lt;="&amp;2016,all_years!$A:$A,Overview_Moving_Averages!$A212)</f>
        <v>0</v>
      </c>
      <c r="Q212">
        <f>AVERAGEIFS(all_years!Q:Q,all_years!$Y:$Y, "&gt;="&amp;2010,all_years!$Y:$Y, "&lt;="&amp;2016,all_years!$A:$A,Overview_Moving_Averages!$A212)</f>
        <v>0</v>
      </c>
      <c r="R212">
        <f>AVERAGEIFS(all_years!R:R,all_years!$Y:$Y, "&gt;="&amp;2010,all_years!$Y:$Y, "&lt;="&amp;2016,all_years!$A:$A,Overview_Moving_Averages!$A212)</f>
        <v>0.48571428571428571</v>
      </c>
      <c r="S212">
        <f>AVERAGEIFS(all_years!S:S,all_years!$Y:$Y, "&gt;="&amp;2010,all_years!$Y:$Y, "&lt;="&amp;2016,all_years!$A:$A,Overview_Moving_Averages!$A212)</f>
        <v>0</v>
      </c>
      <c r="T212">
        <f>AVERAGEIFS(all_years!T:T,all_years!$Y:$Y, "&gt;="&amp;2010,all_years!$Y:$Y, "&lt;="&amp;2016,all_years!$A:$A,Overview_Moving_Averages!$A212)</f>
        <v>0</v>
      </c>
      <c r="U212">
        <f>AVERAGEIFS(all_years!U:U,all_years!$Y:$Y, "&gt;="&amp;2010,all_years!$Y:$Y, "&lt;="&amp;2016,all_years!$A:$A,Overview_Moving_Averages!$A212)</f>
        <v>2414.7542857142857</v>
      </c>
      <c r="V212">
        <f>AVERAGEIFS(all_years!V:V,all_years!$Y:$Y, "&gt;="&amp;2010,all_years!$Y:$Y, "&lt;="&amp;2016,all_years!$A:$A,Overview_Moving_Averages!$A212)</f>
        <v>0</v>
      </c>
      <c r="W212">
        <f>AVERAGEIFS(all_years!W:W,all_years!$Y:$Y, "&gt;="&amp;2010,all_years!$Y:$Y, "&lt;="&amp;2016,all_years!$A:$A,Overview_Moving_Averages!$A212)</f>
        <v>0</v>
      </c>
      <c r="X212">
        <f>AVERAGEIFS(all_years!X:X,all_years!$Y:$Y, "&gt;="&amp;2010,all_years!$Y:$Y, "&lt;="&amp;2016,all_years!$A:$A,Overview_Moving_Averages!$A212)</f>
        <v>2382.497142857143</v>
      </c>
      <c r="Y212">
        <v>2016</v>
      </c>
    </row>
    <row r="213" spans="1:25" x14ac:dyDescent="0.3">
      <c r="A213" s="1" t="s">
        <v>66</v>
      </c>
      <c r="B213">
        <f>AVERAGEIFS(all_years!B:B,all_years!$Y:$Y, "&gt;="&amp;2010,all_years!$Y:$Y, "&lt;="&amp;2016,all_years!$A:$A,Overview_Moving_Averages!$A213)</f>
        <v>0</v>
      </c>
      <c r="C213">
        <f>AVERAGEIFS(all_years!C:C,all_years!$Y:$Y, "&gt;="&amp;2010,all_years!$Y:$Y, "&lt;="&amp;2016,all_years!$A:$A,Overview_Moving_Averages!$A213)</f>
        <v>1608.4885714285715</v>
      </c>
      <c r="D213">
        <f>AVERAGEIFS(all_years!D:D,all_years!$Y:$Y, "&gt;="&amp;2010,all_years!$Y:$Y, "&lt;="&amp;2016,all_years!$A:$A,Overview_Moving_Averages!$A213)</f>
        <v>2072.6071428571427</v>
      </c>
      <c r="E213">
        <f>AVERAGEIFS(all_years!E:E,all_years!$Y:$Y, "&gt;="&amp;2010,all_years!$Y:$Y, "&lt;="&amp;2016,all_years!$A:$A,Overview_Moving_Averages!$A213)</f>
        <v>12558.56</v>
      </c>
      <c r="F213">
        <f>AVERAGEIFS(all_years!F:F,all_years!$Y:$Y, "&gt;="&amp;2010,all_years!$Y:$Y, "&lt;="&amp;2016,all_years!$A:$A,Overview_Moving_Averages!$A213)</f>
        <v>0</v>
      </c>
      <c r="G213">
        <f>AVERAGEIFS(all_years!G:G,all_years!$Y:$Y, "&gt;="&amp;2010,all_years!$Y:$Y, "&lt;="&amp;2016,all_years!$A:$A,Overview_Moving_Averages!$A213)</f>
        <v>23899.889857142854</v>
      </c>
      <c r="H213">
        <f>AVERAGEIFS(all_years!H:H,all_years!$Y:$Y, "&gt;="&amp;2010,all_years!$Y:$Y, "&lt;="&amp;2016,all_years!$A:$A,Overview_Moving_Averages!$A213)</f>
        <v>0</v>
      </c>
      <c r="I213">
        <f>AVERAGEIFS(all_years!I:I,all_years!$Y:$Y, "&gt;="&amp;2010,all_years!$Y:$Y, "&lt;="&amp;2016,all_years!$A:$A,Overview_Moving_Averages!$A213)</f>
        <v>0</v>
      </c>
      <c r="J213">
        <f>AVERAGEIFS(all_years!J:J,all_years!$Y:$Y, "&gt;="&amp;2010,all_years!$Y:$Y, "&lt;="&amp;2016,all_years!$A:$A,Overview_Moving_Averages!$A213)</f>
        <v>0</v>
      </c>
      <c r="K213">
        <f>AVERAGEIFS(all_years!K:K,all_years!$Y:$Y, "&gt;="&amp;2010,all_years!$Y:$Y, "&lt;="&amp;2016,all_years!$A:$A,Overview_Moving_Averages!$A213)</f>
        <v>0</v>
      </c>
      <c r="L213">
        <f>AVERAGEIFS(all_years!L:L,all_years!$Y:$Y, "&gt;="&amp;2010,all_years!$Y:$Y, "&lt;="&amp;2016,all_years!$A:$A,Overview_Moving_Averages!$A213)</f>
        <v>0</v>
      </c>
      <c r="M213">
        <f>AVERAGEIFS(all_years!M:M,all_years!$Y:$Y, "&gt;="&amp;2010,all_years!$Y:$Y, "&lt;="&amp;2016,all_years!$A:$A,Overview_Moving_Averages!$A213)</f>
        <v>0</v>
      </c>
      <c r="N213">
        <f>AVERAGEIFS(all_years!N:N,all_years!$Y:$Y, "&gt;="&amp;2010,all_years!$Y:$Y, "&lt;="&amp;2016,all_years!$A:$A,Overview_Moving_Averages!$A213)</f>
        <v>0</v>
      </c>
      <c r="O213">
        <f>AVERAGEIFS(all_years!O:O,all_years!$Y:$Y, "&gt;="&amp;2010,all_years!$Y:$Y, "&lt;="&amp;2016,all_years!$A:$A,Overview_Moving_Averages!$A213)</f>
        <v>0</v>
      </c>
      <c r="P213">
        <f>AVERAGEIFS(all_years!P:P,all_years!$Y:$Y, "&gt;="&amp;2010,all_years!$Y:$Y, "&lt;="&amp;2016,all_years!$A:$A,Overview_Moving_Averages!$A213)</f>
        <v>0</v>
      </c>
      <c r="Q213">
        <f>AVERAGEIFS(all_years!Q:Q,all_years!$Y:$Y, "&gt;="&amp;2010,all_years!$Y:$Y, "&lt;="&amp;2016,all_years!$A:$A,Overview_Moving_Averages!$A213)</f>
        <v>2843.1128571428571</v>
      </c>
      <c r="R213">
        <f>AVERAGEIFS(all_years!R:R,all_years!$Y:$Y, "&gt;="&amp;2010,all_years!$Y:$Y, "&lt;="&amp;2016,all_years!$A:$A,Overview_Moving_Averages!$A213)</f>
        <v>2879.6771428571433</v>
      </c>
      <c r="S213">
        <f>AVERAGEIFS(all_years!S:S,all_years!$Y:$Y, "&gt;="&amp;2010,all_years!$Y:$Y, "&lt;="&amp;2016,all_years!$A:$A,Overview_Moving_Averages!$A213)</f>
        <v>0</v>
      </c>
      <c r="T213">
        <f>AVERAGEIFS(all_years!T:T,all_years!$Y:$Y, "&gt;="&amp;2010,all_years!$Y:$Y, "&lt;="&amp;2016,all_years!$A:$A,Overview_Moving_Averages!$A213)</f>
        <v>0</v>
      </c>
      <c r="U213">
        <f>AVERAGEIFS(all_years!U:U,all_years!$Y:$Y, "&gt;="&amp;2010,all_years!$Y:$Y, "&lt;="&amp;2016,all_years!$A:$A,Overview_Moving_Averages!$A213)</f>
        <v>28534.025714285712</v>
      </c>
      <c r="V213">
        <f>AVERAGEIFS(all_years!V:V,all_years!$Y:$Y, "&gt;="&amp;2010,all_years!$Y:$Y, "&lt;="&amp;2016,all_years!$A:$A,Overview_Moving_Averages!$A213)</f>
        <v>0</v>
      </c>
      <c r="W213">
        <f>AVERAGEIFS(all_years!W:W,all_years!$Y:$Y, "&gt;="&amp;2010,all_years!$Y:$Y, "&lt;="&amp;2016,all_years!$A:$A,Overview_Moving_Averages!$A213)</f>
        <v>14452.142857142857</v>
      </c>
      <c r="X213">
        <f>AVERAGEIFS(all_years!X:X,all_years!$Y:$Y, "&gt;="&amp;2010,all_years!$Y:$Y, "&lt;="&amp;2016,all_years!$A:$A,Overview_Moving_Averages!$A213)</f>
        <v>38989.295714285712</v>
      </c>
      <c r="Y213">
        <v>2016</v>
      </c>
    </row>
    <row r="214" spans="1:25" x14ac:dyDescent="0.3">
      <c r="A214" s="1" t="s">
        <v>67</v>
      </c>
      <c r="B214">
        <f>AVERAGEIFS(all_years!B:B,all_years!$Y:$Y, "&gt;="&amp;2010,all_years!$Y:$Y, "&lt;="&amp;2016,all_years!$A:$A,Overview_Moving_Averages!$A214)</f>
        <v>0</v>
      </c>
      <c r="C214">
        <f>AVERAGEIFS(all_years!C:C,all_years!$Y:$Y, "&gt;="&amp;2010,all_years!$Y:$Y, "&lt;="&amp;2016,all_years!$A:$A,Overview_Moving_Averages!$A214)</f>
        <v>226.34714285714287</v>
      </c>
      <c r="D214">
        <f>AVERAGEIFS(all_years!D:D,all_years!$Y:$Y, "&gt;="&amp;2010,all_years!$Y:$Y, "&lt;="&amp;2016,all_years!$A:$A,Overview_Moving_Averages!$A214)</f>
        <v>0</v>
      </c>
      <c r="E214">
        <f>AVERAGEIFS(all_years!E:E,all_years!$Y:$Y, "&gt;="&amp;2010,all_years!$Y:$Y, "&lt;="&amp;2016,all_years!$A:$A,Overview_Moving_Averages!$A214)</f>
        <v>11898.461428571431</v>
      </c>
      <c r="F214">
        <f>AVERAGEIFS(all_years!F:F,all_years!$Y:$Y, "&gt;="&amp;2010,all_years!$Y:$Y, "&lt;="&amp;2016,all_years!$A:$A,Overview_Moving_Averages!$A214)</f>
        <v>0</v>
      </c>
      <c r="G214">
        <f>AVERAGEIFS(all_years!G:G,all_years!$Y:$Y, "&gt;="&amp;2010,all_years!$Y:$Y, "&lt;="&amp;2016,all_years!$A:$A,Overview_Moving_Averages!$A214)</f>
        <v>0</v>
      </c>
      <c r="H214">
        <f>AVERAGEIFS(all_years!H:H,all_years!$Y:$Y, "&gt;="&amp;2010,all_years!$Y:$Y, "&lt;="&amp;2016,all_years!$A:$A,Overview_Moving_Averages!$A214)</f>
        <v>0</v>
      </c>
      <c r="I214">
        <f>AVERAGEIFS(all_years!I:I,all_years!$Y:$Y, "&gt;="&amp;2010,all_years!$Y:$Y, "&lt;="&amp;2016,all_years!$A:$A,Overview_Moving_Averages!$A214)</f>
        <v>0</v>
      </c>
      <c r="J214">
        <f>AVERAGEIFS(all_years!J:J,all_years!$Y:$Y, "&gt;="&amp;2010,all_years!$Y:$Y, "&lt;="&amp;2016,all_years!$A:$A,Overview_Moving_Averages!$A214)</f>
        <v>0</v>
      </c>
      <c r="K214">
        <f>AVERAGEIFS(all_years!K:K,all_years!$Y:$Y, "&gt;="&amp;2010,all_years!$Y:$Y, "&lt;="&amp;2016,all_years!$A:$A,Overview_Moving_Averages!$A214)</f>
        <v>0</v>
      </c>
      <c r="L214">
        <f>AVERAGEIFS(all_years!L:L,all_years!$Y:$Y, "&gt;="&amp;2010,all_years!$Y:$Y, "&lt;="&amp;2016,all_years!$A:$A,Overview_Moving_Averages!$A214)</f>
        <v>0</v>
      </c>
      <c r="M214">
        <f>AVERAGEIFS(all_years!M:M,all_years!$Y:$Y, "&gt;="&amp;2010,all_years!$Y:$Y, "&lt;="&amp;2016,all_years!$A:$A,Overview_Moving_Averages!$A214)</f>
        <v>0</v>
      </c>
      <c r="N214">
        <f>AVERAGEIFS(all_years!N:N,all_years!$Y:$Y, "&gt;="&amp;2010,all_years!$Y:$Y, "&lt;="&amp;2016,all_years!$A:$A,Overview_Moving_Averages!$A214)</f>
        <v>0</v>
      </c>
      <c r="O214">
        <f>AVERAGEIFS(all_years!O:O,all_years!$Y:$Y, "&gt;="&amp;2010,all_years!$Y:$Y, "&lt;="&amp;2016,all_years!$A:$A,Overview_Moving_Averages!$A214)</f>
        <v>0</v>
      </c>
      <c r="P214">
        <f>AVERAGEIFS(all_years!P:P,all_years!$Y:$Y, "&gt;="&amp;2010,all_years!$Y:$Y, "&lt;="&amp;2016,all_years!$A:$A,Overview_Moving_Averages!$A214)</f>
        <v>0</v>
      </c>
      <c r="Q214">
        <f>AVERAGEIFS(all_years!Q:Q,all_years!$Y:$Y, "&gt;="&amp;2010,all_years!$Y:$Y, "&lt;="&amp;2016,all_years!$A:$A,Overview_Moving_Averages!$A214)</f>
        <v>0</v>
      </c>
      <c r="R214">
        <f>AVERAGEIFS(all_years!R:R,all_years!$Y:$Y, "&gt;="&amp;2010,all_years!$Y:$Y, "&lt;="&amp;2016,all_years!$A:$A,Overview_Moving_Averages!$A214)</f>
        <v>13794.991428571429</v>
      </c>
      <c r="S214">
        <f>AVERAGEIFS(all_years!S:S,all_years!$Y:$Y, "&gt;="&amp;2010,all_years!$Y:$Y, "&lt;="&amp;2016,all_years!$A:$A,Overview_Moving_Averages!$A214)</f>
        <v>0</v>
      </c>
      <c r="T214">
        <f>AVERAGEIFS(all_years!T:T,all_years!$Y:$Y, "&gt;="&amp;2010,all_years!$Y:$Y, "&lt;="&amp;2016,all_years!$A:$A,Overview_Moving_Averages!$A214)</f>
        <v>0</v>
      </c>
      <c r="U214">
        <f>AVERAGEIFS(all_years!U:U,all_years!$Y:$Y, "&gt;="&amp;2010,all_years!$Y:$Y, "&lt;="&amp;2016,all_years!$A:$A,Overview_Moving_Averages!$A214)</f>
        <v>0</v>
      </c>
      <c r="V214">
        <f>AVERAGEIFS(all_years!V:V,all_years!$Y:$Y, "&gt;="&amp;2010,all_years!$Y:$Y, "&lt;="&amp;2016,all_years!$A:$A,Overview_Moving_Averages!$A214)</f>
        <v>0</v>
      </c>
      <c r="W214">
        <f>AVERAGEIFS(all_years!W:W,all_years!$Y:$Y, "&gt;="&amp;2010,all_years!$Y:$Y, "&lt;="&amp;2016,all_years!$A:$A,Overview_Moving_Averages!$A214)</f>
        <v>0</v>
      </c>
      <c r="X214">
        <f>AVERAGEIFS(all_years!X:X,all_years!$Y:$Y, "&gt;="&amp;2010,all_years!$Y:$Y, "&lt;="&amp;2016,all_years!$A:$A,Overview_Moving_Averages!$A214)</f>
        <v>0</v>
      </c>
      <c r="Y214">
        <v>2016</v>
      </c>
    </row>
    <row r="215" spans="1:25" x14ac:dyDescent="0.3">
      <c r="A215" s="1" t="s">
        <v>68</v>
      </c>
      <c r="B215">
        <f>AVERAGEIFS(all_years!B:B,all_years!$Y:$Y, "&gt;="&amp;2010,all_years!$Y:$Y, "&lt;="&amp;2016,all_years!$A:$A,Overview_Moving_Averages!$A215)</f>
        <v>0</v>
      </c>
      <c r="C215">
        <f>AVERAGEIFS(all_years!C:C,all_years!$Y:$Y, "&gt;="&amp;2010,all_years!$Y:$Y, "&lt;="&amp;2016,all_years!$A:$A,Overview_Moving_Averages!$A215)</f>
        <v>0</v>
      </c>
      <c r="D215">
        <f>AVERAGEIFS(all_years!D:D,all_years!$Y:$Y, "&gt;="&amp;2010,all_years!$Y:$Y, "&lt;="&amp;2016,all_years!$A:$A,Overview_Moving_Averages!$A215)</f>
        <v>0</v>
      </c>
      <c r="E215">
        <f>AVERAGEIFS(all_years!E:E,all_years!$Y:$Y, "&gt;="&amp;2010,all_years!$Y:$Y, "&lt;="&amp;2016,all_years!$A:$A,Overview_Moving_Averages!$A215)</f>
        <v>0</v>
      </c>
      <c r="F215">
        <f>AVERAGEIFS(all_years!F:F,all_years!$Y:$Y, "&gt;="&amp;2010,all_years!$Y:$Y, "&lt;="&amp;2016,all_years!$A:$A,Overview_Moving_Averages!$A215)</f>
        <v>0</v>
      </c>
      <c r="G215">
        <f>AVERAGEIFS(all_years!G:G,all_years!$Y:$Y, "&gt;="&amp;2010,all_years!$Y:$Y, "&lt;="&amp;2016,all_years!$A:$A,Overview_Moving_Averages!$A215)</f>
        <v>94627.871857142862</v>
      </c>
      <c r="H215">
        <f>AVERAGEIFS(all_years!H:H,all_years!$Y:$Y, "&gt;="&amp;2010,all_years!$Y:$Y, "&lt;="&amp;2016,all_years!$A:$A,Overview_Moving_Averages!$A215)</f>
        <v>0</v>
      </c>
      <c r="I215">
        <f>AVERAGEIFS(all_years!I:I,all_years!$Y:$Y, "&gt;="&amp;2010,all_years!$Y:$Y, "&lt;="&amp;2016,all_years!$A:$A,Overview_Moving_Averages!$A215)</f>
        <v>0</v>
      </c>
      <c r="J215">
        <f>AVERAGEIFS(all_years!J:J,all_years!$Y:$Y, "&gt;="&amp;2010,all_years!$Y:$Y, "&lt;="&amp;2016,all_years!$A:$A,Overview_Moving_Averages!$A215)</f>
        <v>0</v>
      </c>
      <c r="K215">
        <f>AVERAGEIFS(all_years!K:K,all_years!$Y:$Y, "&gt;="&amp;2010,all_years!$Y:$Y, "&lt;="&amp;2016,all_years!$A:$A,Overview_Moving_Averages!$A215)</f>
        <v>0</v>
      </c>
      <c r="L215">
        <f>AVERAGEIFS(all_years!L:L,all_years!$Y:$Y, "&gt;="&amp;2010,all_years!$Y:$Y, "&lt;="&amp;2016,all_years!$A:$A,Overview_Moving_Averages!$A215)</f>
        <v>0</v>
      </c>
      <c r="M215">
        <f>AVERAGEIFS(all_years!M:M,all_years!$Y:$Y, "&gt;="&amp;2010,all_years!$Y:$Y, "&lt;="&amp;2016,all_years!$A:$A,Overview_Moving_Averages!$A215)</f>
        <v>0</v>
      </c>
      <c r="N215">
        <f>AVERAGEIFS(all_years!N:N,all_years!$Y:$Y, "&gt;="&amp;2010,all_years!$Y:$Y, "&lt;="&amp;2016,all_years!$A:$A,Overview_Moving_Averages!$A215)</f>
        <v>0</v>
      </c>
      <c r="O215">
        <f>AVERAGEIFS(all_years!O:O,all_years!$Y:$Y, "&gt;="&amp;2010,all_years!$Y:$Y, "&lt;="&amp;2016,all_years!$A:$A,Overview_Moving_Averages!$A215)</f>
        <v>0</v>
      </c>
      <c r="P215">
        <f>AVERAGEIFS(all_years!P:P,all_years!$Y:$Y, "&gt;="&amp;2010,all_years!$Y:$Y, "&lt;="&amp;2016,all_years!$A:$A,Overview_Moving_Averages!$A215)</f>
        <v>0</v>
      </c>
      <c r="Q215">
        <f>AVERAGEIFS(all_years!Q:Q,all_years!$Y:$Y, "&gt;="&amp;2010,all_years!$Y:$Y, "&lt;="&amp;2016,all_years!$A:$A,Overview_Moving_Averages!$A215)</f>
        <v>0</v>
      </c>
      <c r="R215">
        <f>AVERAGEIFS(all_years!R:R,all_years!$Y:$Y, "&gt;="&amp;2010,all_years!$Y:$Y, "&lt;="&amp;2016,all_years!$A:$A,Overview_Moving_Averages!$A215)</f>
        <v>1.5714285714285714</v>
      </c>
      <c r="S215">
        <f>AVERAGEIFS(all_years!S:S,all_years!$Y:$Y, "&gt;="&amp;2010,all_years!$Y:$Y, "&lt;="&amp;2016,all_years!$A:$A,Overview_Moving_Averages!$A215)</f>
        <v>0</v>
      </c>
      <c r="T215">
        <f>AVERAGEIFS(all_years!T:T,all_years!$Y:$Y, "&gt;="&amp;2010,all_years!$Y:$Y, "&lt;="&amp;2016,all_years!$A:$A,Overview_Moving_Averages!$A215)</f>
        <v>0</v>
      </c>
      <c r="U215">
        <f>AVERAGEIFS(all_years!U:U,all_years!$Y:$Y, "&gt;="&amp;2010,all_years!$Y:$Y, "&lt;="&amp;2016,all_years!$A:$A,Overview_Moving_Averages!$A215)</f>
        <v>0</v>
      </c>
      <c r="V215">
        <f>AVERAGEIFS(all_years!V:V,all_years!$Y:$Y, "&gt;="&amp;2010,all_years!$Y:$Y, "&lt;="&amp;2016,all_years!$A:$A,Overview_Moving_Averages!$A215)</f>
        <v>0</v>
      </c>
      <c r="W215">
        <f>AVERAGEIFS(all_years!W:W,all_years!$Y:$Y, "&gt;="&amp;2010,all_years!$Y:$Y, "&lt;="&amp;2016,all_years!$A:$A,Overview_Moving_Averages!$A215)</f>
        <v>0</v>
      </c>
      <c r="X215">
        <f>AVERAGEIFS(all_years!X:X,all_years!$Y:$Y, "&gt;="&amp;2010,all_years!$Y:$Y, "&lt;="&amp;2016,all_years!$A:$A,Overview_Moving_Averages!$A215)</f>
        <v>10508.070000000002</v>
      </c>
      <c r="Y215">
        <v>2016</v>
      </c>
    </row>
    <row r="216" spans="1:25" x14ac:dyDescent="0.3">
      <c r="A216" s="1" t="s">
        <v>69</v>
      </c>
      <c r="B216">
        <f>AVERAGEIFS(all_years!B:B,all_years!$Y:$Y, "&gt;="&amp;2010,all_years!$Y:$Y, "&lt;="&amp;2016,all_years!$A:$A,Overview_Moving_Averages!$A216)</f>
        <v>14.857142857142856</v>
      </c>
      <c r="C216">
        <f>AVERAGEIFS(all_years!C:C,all_years!$Y:$Y, "&gt;="&amp;2010,all_years!$Y:$Y, "&lt;="&amp;2016,all_years!$A:$A,Overview_Moving_Averages!$A216)</f>
        <v>30506.565714285713</v>
      </c>
      <c r="D216">
        <f>AVERAGEIFS(all_years!D:D,all_years!$Y:$Y, "&gt;="&amp;2010,all_years!$Y:$Y, "&lt;="&amp;2016,all_years!$A:$A,Overview_Moving_Averages!$A216)</f>
        <v>93094.698571428569</v>
      </c>
      <c r="E216">
        <f>AVERAGEIFS(all_years!E:E,all_years!$Y:$Y, "&gt;="&amp;2010,all_years!$Y:$Y, "&lt;="&amp;2016,all_years!$A:$A,Overview_Moving_Averages!$A216)</f>
        <v>0</v>
      </c>
      <c r="F216">
        <f>AVERAGEIFS(all_years!F:F,all_years!$Y:$Y, "&gt;="&amp;2010,all_years!$Y:$Y, "&lt;="&amp;2016,all_years!$A:$A,Overview_Moving_Averages!$A216)</f>
        <v>0</v>
      </c>
      <c r="G216">
        <f>AVERAGEIFS(all_years!G:G,all_years!$Y:$Y, "&gt;="&amp;2010,all_years!$Y:$Y, "&lt;="&amp;2016,all_years!$A:$A,Overview_Moving_Averages!$A216)</f>
        <v>0</v>
      </c>
      <c r="H216">
        <f>AVERAGEIFS(all_years!H:H,all_years!$Y:$Y, "&gt;="&amp;2010,all_years!$Y:$Y, "&lt;="&amp;2016,all_years!$A:$A,Overview_Moving_Averages!$A216)</f>
        <v>1365.0742857142857</v>
      </c>
      <c r="I216">
        <f>AVERAGEIFS(all_years!I:I,all_years!$Y:$Y, "&gt;="&amp;2010,all_years!$Y:$Y, "&lt;="&amp;2016,all_years!$A:$A,Overview_Moving_Averages!$A216)</f>
        <v>23581.098571428571</v>
      </c>
      <c r="J216">
        <f>AVERAGEIFS(all_years!J:J,all_years!$Y:$Y, "&gt;="&amp;2010,all_years!$Y:$Y, "&lt;="&amp;2016,all_years!$A:$A,Overview_Moving_Averages!$A216)</f>
        <v>57582.827142857139</v>
      </c>
      <c r="K216">
        <f>AVERAGEIFS(all_years!K:K,all_years!$Y:$Y, "&gt;="&amp;2010,all_years!$Y:$Y, "&lt;="&amp;2016,all_years!$A:$A,Overview_Moving_Averages!$A216)</f>
        <v>0</v>
      </c>
      <c r="L216">
        <f>AVERAGEIFS(all_years!L:L,all_years!$Y:$Y, "&gt;="&amp;2010,all_years!$Y:$Y, "&lt;="&amp;2016,all_years!$A:$A,Overview_Moving_Averages!$A216)</f>
        <v>0</v>
      </c>
      <c r="M216">
        <f>AVERAGEIFS(all_years!M:M,all_years!$Y:$Y, "&gt;="&amp;2010,all_years!$Y:$Y, "&lt;="&amp;2016,all_years!$A:$A,Overview_Moving_Averages!$A216)</f>
        <v>92.97</v>
      </c>
      <c r="N216">
        <f>AVERAGEIFS(all_years!N:N,all_years!$Y:$Y, "&gt;="&amp;2010,all_years!$Y:$Y, "&lt;="&amp;2016,all_years!$A:$A,Overview_Moving_Averages!$A216)</f>
        <v>0</v>
      </c>
      <c r="O216">
        <f>AVERAGEIFS(all_years!O:O,all_years!$Y:$Y, "&gt;="&amp;2010,all_years!$Y:$Y, "&lt;="&amp;2016,all_years!$A:$A,Overview_Moving_Averages!$A216)</f>
        <v>0</v>
      </c>
      <c r="P216">
        <f>AVERAGEIFS(all_years!P:P,all_years!$Y:$Y, "&gt;="&amp;2010,all_years!$Y:$Y, "&lt;="&amp;2016,all_years!$A:$A,Overview_Moving_Averages!$A216)</f>
        <v>0</v>
      </c>
      <c r="Q216">
        <f>AVERAGEIFS(all_years!Q:Q,all_years!$Y:$Y, "&gt;="&amp;2010,all_years!$Y:$Y, "&lt;="&amp;2016,all_years!$A:$A,Overview_Moving_Averages!$A216)</f>
        <v>1385.9242857142856</v>
      </c>
      <c r="R216">
        <f>AVERAGEIFS(all_years!R:R,all_years!$Y:$Y, "&gt;="&amp;2010,all_years!$Y:$Y, "&lt;="&amp;2016,all_years!$A:$A,Overview_Moving_Averages!$A216)</f>
        <v>0</v>
      </c>
      <c r="S216">
        <f>AVERAGEIFS(all_years!S:S,all_years!$Y:$Y, "&gt;="&amp;2010,all_years!$Y:$Y, "&lt;="&amp;2016,all_years!$A:$A,Overview_Moving_Averages!$A216)</f>
        <v>67235.457142857151</v>
      </c>
      <c r="T216">
        <f>AVERAGEIFS(all_years!T:T,all_years!$Y:$Y, "&gt;="&amp;2010,all_years!$Y:$Y, "&lt;="&amp;2016,all_years!$A:$A,Overview_Moving_Averages!$A216)</f>
        <v>126228.55714285713</v>
      </c>
      <c r="U216">
        <f>AVERAGEIFS(all_years!U:U,all_years!$Y:$Y, "&gt;="&amp;2010,all_years!$Y:$Y, "&lt;="&amp;2016,all_years!$A:$A,Overview_Moving_Averages!$A216)</f>
        <v>0</v>
      </c>
      <c r="V216">
        <f>AVERAGEIFS(all_years!V:V,all_years!$Y:$Y, "&gt;="&amp;2010,all_years!$Y:$Y, "&lt;="&amp;2016,all_years!$A:$A,Overview_Moving_Averages!$A216)</f>
        <v>0</v>
      </c>
      <c r="W216">
        <f>AVERAGEIFS(all_years!W:W,all_years!$Y:$Y, "&gt;="&amp;2010,all_years!$Y:$Y, "&lt;="&amp;2016,all_years!$A:$A,Overview_Moving_Averages!$A216)</f>
        <v>0</v>
      </c>
      <c r="X216">
        <f>AVERAGEIFS(all_years!X:X,all_years!$Y:$Y, "&gt;="&amp;2010,all_years!$Y:$Y, "&lt;="&amp;2016,all_years!$A:$A,Overview_Moving_Averages!$A216)</f>
        <v>12665.138571428572</v>
      </c>
      <c r="Y216">
        <v>2016</v>
      </c>
    </row>
    <row r="217" spans="1:25" x14ac:dyDescent="0.3">
      <c r="A217" s="1" t="s">
        <v>70</v>
      </c>
      <c r="B217">
        <f>AVERAGEIFS(all_years!B:B,all_years!$Y:$Y, "&gt;="&amp;2010,all_years!$Y:$Y, "&lt;="&amp;2016,all_years!$A:$A,Overview_Moving_Averages!$A217)</f>
        <v>0</v>
      </c>
      <c r="C217">
        <f>AVERAGEIFS(all_years!C:C,all_years!$Y:$Y, "&gt;="&amp;2010,all_years!$Y:$Y, "&lt;="&amp;2016,all_years!$A:$A,Overview_Moving_Averages!$A217)</f>
        <v>0</v>
      </c>
      <c r="D217">
        <f>AVERAGEIFS(all_years!D:D,all_years!$Y:$Y, "&gt;="&amp;2010,all_years!$Y:$Y, "&lt;="&amp;2016,all_years!$A:$A,Overview_Moving_Averages!$A217)</f>
        <v>0</v>
      </c>
      <c r="E217">
        <f>AVERAGEIFS(all_years!E:E,all_years!$Y:$Y, "&gt;="&amp;2010,all_years!$Y:$Y, "&lt;="&amp;2016,all_years!$A:$A,Overview_Moving_Averages!$A217)</f>
        <v>0</v>
      </c>
      <c r="F217">
        <f>AVERAGEIFS(all_years!F:F,all_years!$Y:$Y, "&gt;="&amp;2010,all_years!$Y:$Y, "&lt;="&amp;2016,all_years!$A:$A,Overview_Moving_Averages!$A217)</f>
        <v>0</v>
      </c>
      <c r="G217">
        <f>AVERAGEIFS(all_years!G:G,all_years!$Y:$Y, "&gt;="&amp;2010,all_years!$Y:$Y, "&lt;="&amp;2016,all_years!$A:$A,Overview_Moving_Averages!$A217)</f>
        <v>0</v>
      </c>
      <c r="H217">
        <f>AVERAGEIFS(all_years!H:H,all_years!$Y:$Y, "&gt;="&amp;2010,all_years!$Y:$Y, "&lt;="&amp;2016,all_years!$A:$A,Overview_Moving_Averages!$A217)</f>
        <v>0</v>
      </c>
      <c r="I217">
        <f>AVERAGEIFS(all_years!I:I,all_years!$Y:$Y, "&gt;="&amp;2010,all_years!$Y:$Y, "&lt;="&amp;2016,all_years!$A:$A,Overview_Moving_Averages!$A217)</f>
        <v>0</v>
      </c>
      <c r="J217">
        <f>AVERAGEIFS(all_years!J:J,all_years!$Y:$Y, "&gt;="&amp;2010,all_years!$Y:$Y, "&lt;="&amp;2016,all_years!$A:$A,Overview_Moving_Averages!$A217)</f>
        <v>0</v>
      </c>
      <c r="K217">
        <f>AVERAGEIFS(all_years!K:K,all_years!$Y:$Y, "&gt;="&amp;2010,all_years!$Y:$Y, "&lt;="&amp;2016,all_years!$A:$A,Overview_Moving_Averages!$A217)</f>
        <v>0</v>
      </c>
      <c r="L217">
        <f>AVERAGEIFS(all_years!L:L,all_years!$Y:$Y, "&gt;="&amp;2010,all_years!$Y:$Y, "&lt;="&amp;2016,all_years!$A:$A,Overview_Moving_Averages!$A217)</f>
        <v>4.5714285714285712</v>
      </c>
      <c r="M217">
        <f>AVERAGEIFS(all_years!M:M,all_years!$Y:$Y, "&gt;="&amp;2010,all_years!$Y:$Y, "&lt;="&amp;2016,all_years!$A:$A,Overview_Moving_Averages!$A217)</f>
        <v>0</v>
      </c>
      <c r="N217">
        <f>AVERAGEIFS(all_years!N:N,all_years!$Y:$Y, "&gt;="&amp;2010,all_years!$Y:$Y, "&lt;="&amp;2016,all_years!$A:$A,Overview_Moving_Averages!$A217)</f>
        <v>0</v>
      </c>
      <c r="O217">
        <f>AVERAGEIFS(all_years!O:O,all_years!$Y:$Y, "&gt;="&amp;2010,all_years!$Y:$Y, "&lt;="&amp;2016,all_years!$A:$A,Overview_Moving_Averages!$A217)</f>
        <v>84302.71428571429</v>
      </c>
      <c r="P217">
        <f>AVERAGEIFS(all_years!P:P,all_years!$Y:$Y, "&gt;="&amp;2010,all_years!$Y:$Y, "&lt;="&amp;2016,all_years!$A:$A,Overview_Moving_Averages!$A217)</f>
        <v>0</v>
      </c>
      <c r="Q217">
        <f>AVERAGEIFS(all_years!Q:Q,all_years!$Y:$Y, "&gt;="&amp;2010,all_years!$Y:$Y, "&lt;="&amp;2016,all_years!$A:$A,Overview_Moving_Averages!$A217)</f>
        <v>0</v>
      </c>
      <c r="R217">
        <f>AVERAGEIFS(all_years!R:R,all_years!$Y:$Y, "&gt;="&amp;2010,all_years!$Y:$Y, "&lt;="&amp;2016,all_years!$A:$A,Overview_Moving_Averages!$A217)</f>
        <v>0</v>
      </c>
      <c r="S217">
        <f>AVERAGEIFS(all_years!S:S,all_years!$Y:$Y, "&gt;="&amp;2010,all_years!$Y:$Y, "&lt;="&amp;2016,all_years!$A:$A,Overview_Moving_Averages!$A217)</f>
        <v>0</v>
      </c>
      <c r="T217">
        <f>AVERAGEIFS(all_years!T:T,all_years!$Y:$Y, "&gt;="&amp;2010,all_years!$Y:$Y, "&lt;="&amp;2016,all_years!$A:$A,Overview_Moving_Averages!$A217)</f>
        <v>0</v>
      </c>
      <c r="U217">
        <f>AVERAGEIFS(all_years!U:U,all_years!$Y:$Y, "&gt;="&amp;2010,all_years!$Y:$Y, "&lt;="&amp;2016,all_years!$A:$A,Overview_Moving_Averages!$A217)</f>
        <v>0</v>
      </c>
      <c r="V217">
        <f>AVERAGEIFS(all_years!V:V,all_years!$Y:$Y, "&gt;="&amp;2010,all_years!$Y:$Y, "&lt;="&amp;2016,all_years!$A:$A,Overview_Moving_Averages!$A217)</f>
        <v>0</v>
      </c>
      <c r="W217">
        <f>AVERAGEIFS(all_years!W:W,all_years!$Y:$Y, "&gt;="&amp;2010,all_years!$Y:$Y, "&lt;="&amp;2016,all_years!$A:$A,Overview_Moving_Averages!$A217)</f>
        <v>0</v>
      </c>
      <c r="X217">
        <f>AVERAGEIFS(all_years!X:X,all_years!$Y:$Y, "&gt;="&amp;2010,all_years!$Y:$Y, "&lt;="&amp;2016,all_years!$A:$A,Overview_Moving_Averages!$A217)</f>
        <v>0</v>
      </c>
      <c r="Y217">
        <v>2016</v>
      </c>
    </row>
    <row r="218" spans="1:25" x14ac:dyDescent="0.3">
      <c r="A218" s="1" t="s">
        <v>71</v>
      </c>
      <c r="B218">
        <f>AVERAGEIFS(all_years!B:B,all_years!$Y:$Y, "&gt;="&amp;2010,all_years!$Y:$Y, "&lt;="&amp;2016,all_years!$A:$A,Overview_Moving_Averages!$A218)</f>
        <v>0</v>
      </c>
      <c r="C218">
        <f>AVERAGEIFS(all_years!C:C,all_years!$Y:$Y, "&gt;="&amp;2010,all_years!$Y:$Y, "&lt;="&amp;2016,all_years!$A:$A,Overview_Moving_Averages!$A218)</f>
        <v>2929.6514285714288</v>
      </c>
      <c r="D218">
        <f>AVERAGEIFS(all_years!D:D,all_years!$Y:$Y, "&gt;="&amp;2010,all_years!$Y:$Y, "&lt;="&amp;2016,all_years!$A:$A,Overview_Moving_Averages!$A218)</f>
        <v>37.408571428571427</v>
      </c>
      <c r="E218">
        <f>AVERAGEIFS(all_years!E:E,all_years!$Y:$Y, "&gt;="&amp;2010,all_years!$Y:$Y, "&lt;="&amp;2016,all_years!$A:$A,Overview_Moving_Averages!$A218)</f>
        <v>0</v>
      </c>
      <c r="F218">
        <f>AVERAGEIFS(all_years!F:F,all_years!$Y:$Y, "&gt;="&amp;2010,all_years!$Y:$Y, "&lt;="&amp;2016,all_years!$A:$A,Overview_Moving_Averages!$A218)</f>
        <v>0</v>
      </c>
      <c r="G218">
        <f>AVERAGEIFS(all_years!G:G,all_years!$Y:$Y, "&gt;="&amp;2010,all_years!$Y:$Y, "&lt;="&amp;2016,all_years!$A:$A,Overview_Moving_Averages!$A218)</f>
        <v>0</v>
      </c>
      <c r="H218">
        <f>AVERAGEIFS(all_years!H:H,all_years!$Y:$Y, "&gt;="&amp;2010,all_years!$Y:$Y, "&lt;="&amp;2016,all_years!$A:$A,Overview_Moving_Averages!$A218)</f>
        <v>82.285714285714292</v>
      </c>
      <c r="I218">
        <f>AVERAGEIFS(all_years!I:I,all_years!$Y:$Y, "&gt;="&amp;2010,all_years!$Y:$Y, "&lt;="&amp;2016,all_years!$A:$A,Overview_Moving_Averages!$A218)</f>
        <v>194.86428571428567</v>
      </c>
      <c r="J218">
        <f>AVERAGEIFS(all_years!J:J,all_years!$Y:$Y, "&gt;="&amp;2010,all_years!$Y:$Y, "&lt;="&amp;2016,all_years!$A:$A,Overview_Moving_Averages!$A218)</f>
        <v>12549.471428571429</v>
      </c>
      <c r="K218">
        <f>AVERAGEIFS(all_years!K:K,all_years!$Y:$Y, "&gt;="&amp;2010,all_years!$Y:$Y, "&lt;="&amp;2016,all_years!$A:$A,Overview_Moving_Averages!$A218)</f>
        <v>0</v>
      </c>
      <c r="L218">
        <f>AVERAGEIFS(all_years!L:L,all_years!$Y:$Y, "&gt;="&amp;2010,all_years!$Y:$Y, "&lt;="&amp;2016,all_years!$A:$A,Overview_Moving_Averages!$A218)</f>
        <v>0</v>
      </c>
      <c r="M218">
        <f>AVERAGEIFS(all_years!M:M,all_years!$Y:$Y, "&gt;="&amp;2010,all_years!$Y:$Y, "&lt;="&amp;2016,all_years!$A:$A,Overview_Moving_Averages!$A218)</f>
        <v>5616.227142857143</v>
      </c>
      <c r="N218">
        <f>AVERAGEIFS(all_years!N:N,all_years!$Y:$Y, "&gt;="&amp;2010,all_years!$Y:$Y, "&lt;="&amp;2016,all_years!$A:$A,Overview_Moving_Averages!$A218)</f>
        <v>0</v>
      </c>
      <c r="O218">
        <f>AVERAGEIFS(all_years!O:O,all_years!$Y:$Y, "&gt;="&amp;2010,all_years!$Y:$Y, "&lt;="&amp;2016,all_years!$A:$A,Overview_Moving_Averages!$A218)</f>
        <v>0</v>
      </c>
      <c r="P218">
        <f>AVERAGEIFS(all_years!P:P,all_years!$Y:$Y, "&gt;="&amp;2010,all_years!$Y:$Y, "&lt;="&amp;2016,all_years!$A:$A,Overview_Moving_Averages!$A218)</f>
        <v>0</v>
      </c>
      <c r="Q218">
        <f>AVERAGEIFS(all_years!Q:Q,all_years!$Y:$Y, "&gt;="&amp;2010,all_years!$Y:$Y, "&lt;="&amp;2016,all_years!$A:$A,Overview_Moving_Averages!$A218)</f>
        <v>109.96285714285715</v>
      </c>
      <c r="R218">
        <f>AVERAGEIFS(all_years!R:R,all_years!$Y:$Y, "&gt;="&amp;2010,all_years!$Y:$Y, "&lt;="&amp;2016,all_years!$A:$A,Overview_Moving_Averages!$A218)</f>
        <v>0</v>
      </c>
      <c r="S218">
        <f>AVERAGEIFS(all_years!S:S,all_years!$Y:$Y, "&gt;="&amp;2010,all_years!$Y:$Y, "&lt;="&amp;2016,all_years!$A:$A,Overview_Moving_Averages!$A218)</f>
        <v>2214.7142857142858</v>
      </c>
      <c r="T218">
        <f>AVERAGEIFS(all_years!T:T,all_years!$Y:$Y, "&gt;="&amp;2010,all_years!$Y:$Y, "&lt;="&amp;2016,all_years!$A:$A,Overview_Moving_Averages!$A218)</f>
        <v>0.13999999999999999</v>
      </c>
      <c r="U218">
        <f>AVERAGEIFS(all_years!U:U,all_years!$Y:$Y, "&gt;="&amp;2010,all_years!$Y:$Y, "&lt;="&amp;2016,all_years!$A:$A,Overview_Moving_Averages!$A218)</f>
        <v>0</v>
      </c>
      <c r="V218">
        <f>AVERAGEIFS(all_years!V:V,all_years!$Y:$Y, "&gt;="&amp;2010,all_years!$Y:$Y, "&lt;="&amp;2016,all_years!$A:$A,Overview_Moving_Averages!$A218)</f>
        <v>0</v>
      </c>
      <c r="W218">
        <f>AVERAGEIFS(all_years!W:W,all_years!$Y:$Y, "&gt;="&amp;2010,all_years!$Y:$Y, "&lt;="&amp;2016,all_years!$A:$A,Overview_Moving_Averages!$A218)</f>
        <v>0</v>
      </c>
      <c r="X218">
        <f>AVERAGEIFS(all_years!X:X,all_years!$Y:$Y, "&gt;="&amp;2010,all_years!$Y:$Y, "&lt;="&amp;2016,all_years!$A:$A,Overview_Moving_Averages!$A218)</f>
        <v>0</v>
      </c>
      <c r="Y218">
        <v>2016</v>
      </c>
    </row>
    <row r="219" spans="1:25" x14ac:dyDescent="0.3">
      <c r="A219" s="1" t="s">
        <v>72</v>
      </c>
      <c r="B219">
        <f>AVERAGEIFS(all_years!B:B,all_years!$Y:$Y, "&gt;="&amp;2010,all_years!$Y:$Y, "&lt;="&amp;2016,all_years!$A:$A,Overview_Moving_Averages!$A219)</f>
        <v>0</v>
      </c>
      <c r="C219">
        <f>AVERAGEIFS(all_years!C:C,all_years!$Y:$Y, "&gt;="&amp;2010,all_years!$Y:$Y, "&lt;="&amp;2016,all_years!$A:$A,Overview_Moving_Averages!$A219)</f>
        <v>345.78285714285715</v>
      </c>
      <c r="D219">
        <f>AVERAGEIFS(all_years!D:D,all_years!$Y:$Y, "&gt;="&amp;2010,all_years!$Y:$Y, "&lt;="&amp;2016,all_years!$A:$A,Overview_Moving_Averages!$A219)</f>
        <v>36.297142857142859</v>
      </c>
      <c r="E219">
        <f>AVERAGEIFS(all_years!E:E,all_years!$Y:$Y, "&gt;="&amp;2010,all_years!$Y:$Y, "&lt;="&amp;2016,all_years!$A:$A,Overview_Moving_Averages!$A219)</f>
        <v>0</v>
      </c>
      <c r="F219">
        <f>AVERAGEIFS(all_years!F:F,all_years!$Y:$Y, "&gt;="&amp;2010,all_years!$Y:$Y, "&lt;="&amp;2016,all_years!$A:$A,Overview_Moving_Averages!$A219)</f>
        <v>0</v>
      </c>
      <c r="G219">
        <f>AVERAGEIFS(all_years!G:G,all_years!$Y:$Y, "&gt;="&amp;2010,all_years!$Y:$Y, "&lt;="&amp;2016,all_years!$A:$A,Overview_Moving_Averages!$A219)</f>
        <v>0</v>
      </c>
      <c r="H219">
        <f>AVERAGEIFS(all_years!H:H,all_years!$Y:$Y, "&gt;="&amp;2010,all_years!$Y:$Y, "&lt;="&amp;2016,all_years!$A:$A,Overview_Moving_Averages!$A219)</f>
        <v>0</v>
      </c>
      <c r="I219">
        <f>AVERAGEIFS(all_years!I:I,all_years!$Y:$Y, "&gt;="&amp;2010,all_years!$Y:$Y, "&lt;="&amp;2016,all_years!$A:$A,Overview_Moving_Averages!$A219)</f>
        <v>43.51</v>
      </c>
      <c r="J219">
        <f>AVERAGEIFS(all_years!J:J,all_years!$Y:$Y, "&gt;="&amp;2010,all_years!$Y:$Y, "&lt;="&amp;2016,all_years!$A:$A,Overview_Moving_Averages!$A219)</f>
        <v>5090.8</v>
      </c>
      <c r="K219">
        <f>AVERAGEIFS(all_years!K:K,all_years!$Y:$Y, "&gt;="&amp;2010,all_years!$Y:$Y, "&lt;="&amp;2016,all_years!$A:$A,Overview_Moving_Averages!$A219)</f>
        <v>0</v>
      </c>
      <c r="L219">
        <f>AVERAGEIFS(all_years!L:L,all_years!$Y:$Y, "&gt;="&amp;2010,all_years!$Y:$Y, "&lt;="&amp;2016,all_years!$A:$A,Overview_Moving_Averages!$A219)</f>
        <v>0</v>
      </c>
      <c r="M219">
        <f>AVERAGEIFS(all_years!M:M,all_years!$Y:$Y, "&gt;="&amp;2010,all_years!$Y:$Y, "&lt;="&amp;2016,all_years!$A:$A,Overview_Moving_Averages!$A219)</f>
        <v>14124.524285714288</v>
      </c>
      <c r="N219">
        <f>AVERAGEIFS(all_years!N:N,all_years!$Y:$Y, "&gt;="&amp;2010,all_years!$Y:$Y, "&lt;="&amp;2016,all_years!$A:$A,Overview_Moving_Averages!$A219)</f>
        <v>0.55171428571428571</v>
      </c>
      <c r="O219">
        <f>AVERAGEIFS(all_years!O:O,all_years!$Y:$Y, "&gt;="&amp;2010,all_years!$Y:$Y, "&lt;="&amp;2016,all_years!$A:$A,Overview_Moving_Averages!$A219)</f>
        <v>0</v>
      </c>
      <c r="P219">
        <f>AVERAGEIFS(all_years!P:P,all_years!$Y:$Y, "&gt;="&amp;2010,all_years!$Y:$Y, "&lt;="&amp;2016,all_years!$A:$A,Overview_Moving_Averages!$A219)</f>
        <v>0</v>
      </c>
      <c r="Q219">
        <f>AVERAGEIFS(all_years!Q:Q,all_years!$Y:$Y, "&gt;="&amp;2010,all_years!$Y:$Y, "&lt;="&amp;2016,all_years!$A:$A,Overview_Moving_Averages!$A219)</f>
        <v>0</v>
      </c>
      <c r="R219">
        <f>AVERAGEIFS(all_years!R:R,all_years!$Y:$Y, "&gt;="&amp;2010,all_years!$Y:$Y, "&lt;="&amp;2016,all_years!$A:$A,Overview_Moving_Averages!$A219)</f>
        <v>0</v>
      </c>
      <c r="S219">
        <f>AVERAGEIFS(all_years!S:S,all_years!$Y:$Y, "&gt;="&amp;2010,all_years!$Y:$Y, "&lt;="&amp;2016,all_years!$A:$A,Overview_Moving_Averages!$A219)</f>
        <v>975.24285714285713</v>
      </c>
      <c r="T219">
        <f>AVERAGEIFS(all_years!T:T,all_years!$Y:$Y, "&gt;="&amp;2010,all_years!$Y:$Y, "&lt;="&amp;2016,all_years!$A:$A,Overview_Moving_Averages!$A219)</f>
        <v>0</v>
      </c>
      <c r="U219">
        <f>AVERAGEIFS(all_years!U:U,all_years!$Y:$Y, "&gt;="&amp;2010,all_years!$Y:$Y, "&lt;="&amp;2016,all_years!$A:$A,Overview_Moving_Averages!$A219)</f>
        <v>0</v>
      </c>
      <c r="V219">
        <f>AVERAGEIFS(all_years!V:V,all_years!$Y:$Y, "&gt;="&amp;2010,all_years!$Y:$Y, "&lt;="&amp;2016,all_years!$A:$A,Overview_Moving_Averages!$A219)</f>
        <v>0</v>
      </c>
      <c r="W219">
        <f>AVERAGEIFS(all_years!W:W,all_years!$Y:$Y, "&gt;="&amp;2010,all_years!$Y:$Y, "&lt;="&amp;2016,all_years!$A:$A,Overview_Moving_Averages!$A219)</f>
        <v>0</v>
      </c>
      <c r="X219">
        <f>AVERAGEIFS(all_years!X:X,all_years!$Y:$Y, "&gt;="&amp;2010,all_years!$Y:$Y, "&lt;="&amp;2016,all_years!$A:$A,Overview_Moving_Averages!$A219)</f>
        <v>0</v>
      </c>
      <c r="Y219">
        <v>2016</v>
      </c>
    </row>
    <row r="220" spans="1:25" x14ac:dyDescent="0.3">
      <c r="A220" s="1" t="s">
        <v>73</v>
      </c>
      <c r="B220">
        <f>AVERAGEIFS(all_years!B:B,all_years!$Y:$Y, "&gt;="&amp;2010,all_years!$Y:$Y, "&lt;="&amp;2016,all_years!$A:$A,Overview_Moving_Averages!$A220)</f>
        <v>0</v>
      </c>
      <c r="C220">
        <f>AVERAGEIFS(all_years!C:C,all_years!$Y:$Y, "&gt;="&amp;2010,all_years!$Y:$Y, "&lt;="&amp;2016,all_years!$A:$A,Overview_Moving_Averages!$A220)</f>
        <v>0</v>
      </c>
      <c r="D220">
        <f>AVERAGEIFS(all_years!D:D,all_years!$Y:$Y, "&gt;="&amp;2010,all_years!$Y:$Y, "&lt;="&amp;2016,all_years!$A:$A,Overview_Moving_Averages!$A220)</f>
        <v>0</v>
      </c>
      <c r="E220">
        <f>AVERAGEIFS(all_years!E:E,all_years!$Y:$Y, "&gt;="&amp;2010,all_years!$Y:$Y, "&lt;="&amp;2016,all_years!$A:$A,Overview_Moving_Averages!$A220)</f>
        <v>0</v>
      </c>
      <c r="F220">
        <f>AVERAGEIFS(all_years!F:F,all_years!$Y:$Y, "&gt;="&amp;2010,all_years!$Y:$Y, "&lt;="&amp;2016,all_years!$A:$A,Overview_Moving_Averages!$A220)</f>
        <v>0</v>
      </c>
      <c r="G220">
        <f>AVERAGEIFS(all_years!G:G,all_years!$Y:$Y, "&gt;="&amp;2010,all_years!$Y:$Y, "&lt;="&amp;2016,all_years!$A:$A,Overview_Moving_Averages!$A220)</f>
        <v>0</v>
      </c>
      <c r="H220">
        <f>AVERAGEIFS(all_years!H:H,all_years!$Y:$Y, "&gt;="&amp;2010,all_years!$Y:$Y, "&lt;="&amp;2016,all_years!$A:$A,Overview_Moving_Averages!$A220)</f>
        <v>0</v>
      </c>
      <c r="I220">
        <f>AVERAGEIFS(all_years!I:I,all_years!$Y:$Y, "&gt;="&amp;2010,all_years!$Y:$Y, "&lt;="&amp;2016,all_years!$A:$A,Overview_Moving_Averages!$A220)</f>
        <v>0</v>
      </c>
      <c r="J220">
        <f>AVERAGEIFS(all_years!J:J,all_years!$Y:$Y, "&gt;="&amp;2010,all_years!$Y:$Y, "&lt;="&amp;2016,all_years!$A:$A,Overview_Moving_Averages!$A220)</f>
        <v>5008.1185714285721</v>
      </c>
      <c r="K220">
        <f>AVERAGEIFS(all_years!K:K,all_years!$Y:$Y, "&gt;="&amp;2010,all_years!$Y:$Y, "&lt;="&amp;2016,all_years!$A:$A,Overview_Moving_Averages!$A220)</f>
        <v>0</v>
      </c>
      <c r="L220">
        <f>AVERAGEIFS(all_years!L:L,all_years!$Y:$Y, "&gt;="&amp;2010,all_years!$Y:$Y, "&lt;="&amp;2016,all_years!$A:$A,Overview_Moving_Averages!$A220)</f>
        <v>0</v>
      </c>
      <c r="M220">
        <f>AVERAGEIFS(all_years!M:M,all_years!$Y:$Y, "&gt;="&amp;2010,all_years!$Y:$Y, "&lt;="&amp;2016,all_years!$A:$A,Overview_Moving_Averages!$A220)</f>
        <v>1408.8014285714287</v>
      </c>
      <c r="N220">
        <f>AVERAGEIFS(all_years!N:N,all_years!$Y:$Y, "&gt;="&amp;2010,all_years!$Y:$Y, "&lt;="&amp;2016,all_years!$A:$A,Overview_Moving_Averages!$A220)</f>
        <v>0.55171428571428571</v>
      </c>
      <c r="O220">
        <f>AVERAGEIFS(all_years!O:O,all_years!$Y:$Y, "&gt;="&amp;2010,all_years!$Y:$Y, "&lt;="&amp;2016,all_years!$A:$A,Overview_Moving_Averages!$A220)</f>
        <v>0</v>
      </c>
      <c r="P220">
        <f>AVERAGEIFS(all_years!P:P,all_years!$Y:$Y, "&gt;="&amp;2010,all_years!$Y:$Y, "&lt;="&amp;2016,all_years!$A:$A,Overview_Moving_Averages!$A220)</f>
        <v>0</v>
      </c>
      <c r="Q220">
        <f>AVERAGEIFS(all_years!Q:Q,all_years!$Y:$Y, "&gt;="&amp;2010,all_years!$Y:$Y, "&lt;="&amp;2016,all_years!$A:$A,Overview_Moving_Averages!$A220)</f>
        <v>0</v>
      </c>
      <c r="R220">
        <f>AVERAGEIFS(all_years!R:R,all_years!$Y:$Y, "&gt;="&amp;2010,all_years!$Y:$Y, "&lt;="&amp;2016,all_years!$A:$A,Overview_Moving_Averages!$A220)</f>
        <v>0</v>
      </c>
      <c r="S220">
        <f>AVERAGEIFS(all_years!S:S,all_years!$Y:$Y, "&gt;="&amp;2010,all_years!$Y:$Y, "&lt;="&amp;2016,all_years!$A:$A,Overview_Moving_Averages!$A220)</f>
        <v>0</v>
      </c>
      <c r="T220">
        <f>AVERAGEIFS(all_years!T:T,all_years!$Y:$Y, "&gt;="&amp;2010,all_years!$Y:$Y, "&lt;="&amp;2016,all_years!$A:$A,Overview_Moving_Averages!$A220)</f>
        <v>0</v>
      </c>
      <c r="U220">
        <f>AVERAGEIFS(all_years!U:U,all_years!$Y:$Y, "&gt;="&amp;2010,all_years!$Y:$Y, "&lt;="&amp;2016,all_years!$A:$A,Overview_Moving_Averages!$A220)</f>
        <v>0</v>
      </c>
      <c r="V220">
        <f>AVERAGEIFS(all_years!V:V,all_years!$Y:$Y, "&gt;="&amp;2010,all_years!$Y:$Y, "&lt;="&amp;2016,all_years!$A:$A,Overview_Moving_Averages!$A220)</f>
        <v>0</v>
      </c>
      <c r="W220">
        <f>AVERAGEIFS(all_years!W:W,all_years!$Y:$Y, "&gt;="&amp;2010,all_years!$Y:$Y, "&lt;="&amp;2016,all_years!$A:$A,Overview_Moving_Averages!$A220)</f>
        <v>0</v>
      </c>
      <c r="X220">
        <f>AVERAGEIFS(all_years!X:X,all_years!$Y:$Y, "&gt;="&amp;2010,all_years!$Y:$Y, "&lt;="&amp;2016,all_years!$A:$A,Overview_Moving_Averages!$A220)</f>
        <v>0</v>
      </c>
      <c r="Y220">
        <v>2016</v>
      </c>
    </row>
    <row r="221" spans="1:25" x14ac:dyDescent="0.3">
      <c r="A221" s="1" t="s">
        <v>74</v>
      </c>
      <c r="B221">
        <f>AVERAGEIFS(all_years!B:B,all_years!$Y:$Y, "&gt;="&amp;2010,all_years!$Y:$Y, "&lt;="&amp;2016,all_years!$A:$A,Overview_Moving_Averages!$A221)</f>
        <v>58.628571428571426</v>
      </c>
      <c r="C221">
        <f>AVERAGEIFS(all_years!C:C,all_years!$Y:$Y, "&gt;="&amp;2010,all_years!$Y:$Y, "&lt;="&amp;2016,all_years!$A:$A,Overview_Moving_Averages!$A221)</f>
        <v>562.7071428571428</v>
      </c>
      <c r="D221">
        <f>AVERAGEIFS(all_years!D:D,all_years!$Y:$Y, "&gt;="&amp;2010,all_years!$Y:$Y, "&lt;="&amp;2016,all_years!$A:$A,Overview_Moving_Averages!$A221)</f>
        <v>2700.6700000000005</v>
      </c>
      <c r="E221">
        <f>AVERAGEIFS(all_years!E:E,all_years!$Y:$Y, "&gt;="&amp;2010,all_years!$Y:$Y, "&lt;="&amp;2016,all_years!$A:$A,Overview_Moving_Averages!$A221)</f>
        <v>0</v>
      </c>
      <c r="F221">
        <f>AVERAGEIFS(all_years!F:F,all_years!$Y:$Y, "&gt;="&amp;2010,all_years!$Y:$Y, "&lt;="&amp;2016,all_years!$A:$A,Overview_Moving_Averages!$A221)</f>
        <v>19922.604285714286</v>
      </c>
      <c r="G221">
        <f>AVERAGEIFS(all_years!G:G,all_years!$Y:$Y, "&gt;="&amp;2010,all_years!$Y:$Y, "&lt;="&amp;2016,all_years!$A:$A,Overview_Moving_Averages!$A221)</f>
        <v>0</v>
      </c>
      <c r="H221">
        <f>AVERAGEIFS(all_years!H:H,all_years!$Y:$Y, "&gt;="&amp;2010,all_years!$Y:$Y, "&lt;="&amp;2016,all_years!$A:$A,Overview_Moving_Averages!$A221)</f>
        <v>2.7637142857142858</v>
      </c>
      <c r="I221">
        <f>AVERAGEIFS(all_years!I:I,all_years!$Y:$Y, "&gt;="&amp;2010,all_years!$Y:$Y, "&lt;="&amp;2016,all_years!$A:$A,Overview_Moving_Averages!$A221)</f>
        <v>22917.414285714283</v>
      </c>
      <c r="J221">
        <f>AVERAGEIFS(all_years!J:J,all_years!$Y:$Y, "&gt;="&amp;2010,all_years!$Y:$Y, "&lt;="&amp;2016,all_years!$A:$A,Overview_Moving_Averages!$A221)</f>
        <v>10072.777142857143</v>
      </c>
      <c r="K221">
        <f>AVERAGEIFS(all_years!K:K,all_years!$Y:$Y, "&gt;="&amp;2010,all_years!$Y:$Y, "&lt;="&amp;2016,all_years!$A:$A,Overview_Moving_Averages!$A221)</f>
        <v>0</v>
      </c>
      <c r="L221">
        <f>AVERAGEIFS(all_years!L:L,all_years!$Y:$Y, "&gt;="&amp;2010,all_years!$Y:$Y, "&lt;="&amp;2016,all_years!$A:$A,Overview_Moving_Averages!$A221)</f>
        <v>0</v>
      </c>
      <c r="M221">
        <f>AVERAGEIFS(all_years!M:M,all_years!$Y:$Y, "&gt;="&amp;2010,all_years!$Y:$Y, "&lt;="&amp;2016,all_years!$A:$A,Overview_Moving_Averages!$A221)</f>
        <v>2137.434285714286</v>
      </c>
      <c r="N221">
        <f>AVERAGEIFS(all_years!N:N,all_years!$Y:$Y, "&gt;="&amp;2010,all_years!$Y:$Y, "&lt;="&amp;2016,all_years!$A:$A,Overview_Moving_Averages!$A221)</f>
        <v>0</v>
      </c>
      <c r="O221">
        <f>AVERAGEIFS(all_years!O:O,all_years!$Y:$Y, "&gt;="&amp;2010,all_years!$Y:$Y, "&lt;="&amp;2016,all_years!$A:$A,Overview_Moving_Averages!$A221)</f>
        <v>0</v>
      </c>
      <c r="P221">
        <f>AVERAGEIFS(all_years!P:P,all_years!$Y:$Y, "&gt;="&amp;2010,all_years!$Y:$Y, "&lt;="&amp;2016,all_years!$A:$A,Overview_Moving_Averages!$A221)</f>
        <v>0</v>
      </c>
      <c r="Q221">
        <f>AVERAGEIFS(all_years!Q:Q,all_years!$Y:$Y, "&gt;="&amp;2010,all_years!$Y:$Y, "&lt;="&amp;2016,all_years!$A:$A,Overview_Moving_Averages!$A221)</f>
        <v>0</v>
      </c>
      <c r="R221">
        <f>AVERAGEIFS(all_years!R:R,all_years!$Y:$Y, "&gt;="&amp;2010,all_years!$Y:$Y, "&lt;="&amp;2016,all_years!$A:$A,Overview_Moving_Averages!$A221)</f>
        <v>0</v>
      </c>
      <c r="S221">
        <f>AVERAGEIFS(all_years!S:S,all_years!$Y:$Y, "&gt;="&amp;2010,all_years!$Y:$Y, "&lt;="&amp;2016,all_years!$A:$A,Overview_Moving_Averages!$A221)</f>
        <v>420.54285714285714</v>
      </c>
      <c r="T221">
        <f>AVERAGEIFS(all_years!T:T,all_years!$Y:$Y, "&gt;="&amp;2010,all_years!$Y:$Y, "&lt;="&amp;2016,all_years!$A:$A,Overview_Moving_Averages!$A221)</f>
        <v>2808.0728571428567</v>
      </c>
      <c r="U221">
        <f>AVERAGEIFS(all_years!U:U,all_years!$Y:$Y, "&gt;="&amp;2010,all_years!$Y:$Y, "&lt;="&amp;2016,all_years!$A:$A,Overview_Moving_Averages!$A221)</f>
        <v>0</v>
      </c>
      <c r="V221">
        <f>AVERAGEIFS(all_years!V:V,all_years!$Y:$Y, "&gt;="&amp;2010,all_years!$Y:$Y, "&lt;="&amp;2016,all_years!$A:$A,Overview_Moving_Averages!$A221)</f>
        <v>1.8800000000000001</v>
      </c>
      <c r="W221">
        <f>AVERAGEIFS(all_years!W:W,all_years!$Y:$Y, "&gt;="&amp;2010,all_years!$Y:$Y, "&lt;="&amp;2016,all_years!$A:$A,Overview_Moving_Averages!$A221)</f>
        <v>0</v>
      </c>
      <c r="X221">
        <f>AVERAGEIFS(all_years!X:X,all_years!$Y:$Y, "&gt;="&amp;2010,all_years!$Y:$Y, "&lt;="&amp;2016,all_years!$A:$A,Overview_Moving_Averages!$A221)</f>
        <v>28.470000000000002</v>
      </c>
      <c r="Y221">
        <v>2016</v>
      </c>
    </row>
    <row r="222" spans="1:25" x14ac:dyDescent="0.3">
      <c r="A222" s="1" t="s">
        <v>75</v>
      </c>
      <c r="B222">
        <f>AVERAGEIFS(all_years!B:B,all_years!$Y:$Y, "&gt;="&amp;2010,all_years!$Y:$Y, "&lt;="&amp;2016,all_years!$A:$A,Overview_Moving_Averages!$A222)</f>
        <v>0</v>
      </c>
      <c r="C222">
        <f>AVERAGEIFS(all_years!C:C,all_years!$Y:$Y, "&gt;="&amp;2010,all_years!$Y:$Y, "&lt;="&amp;2016,all_years!$A:$A,Overview_Moving_Averages!$A222)</f>
        <v>0</v>
      </c>
      <c r="D222">
        <f>AVERAGEIFS(all_years!D:D,all_years!$Y:$Y, "&gt;="&amp;2010,all_years!$Y:$Y, "&lt;="&amp;2016,all_years!$A:$A,Overview_Moving_Averages!$A222)</f>
        <v>0</v>
      </c>
      <c r="E222">
        <f>AVERAGEIFS(all_years!E:E,all_years!$Y:$Y, "&gt;="&amp;2010,all_years!$Y:$Y, "&lt;="&amp;2016,all_years!$A:$A,Overview_Moving_Averages!$A222)</f>
        <v>0</v>
      </c>
      <c r="F222">
        <f>AVERAGEIFS(all_years!F:F,all_years!$Y:$Y, "&gt;="&amp;2010,all_years!$Y:$Y, "&lt;="&amp;2016,all_years!$A:$A,Overview_Moving_Averages!$A222)</f>
        <v>6616.8714285714286</v>
      </c>
      <c r="G222">
        <f>AVERAGEIFS(all_years!G:G,all_years!$Y:$Y, "&gt;="&amp;2010,all_years!$Y:$Y, "&lt;="&amp;2016,all_years!$A:$A,Overview_Moving_Averages!$A222)</f>
        <v>0</v>
      </c>
      <c r="H222">
        <f>AVERAGEIFS(all_years!H:H,all_years!$Y:$Y, "&gt;="&amp;2010,all_years!$Y:$Y, "&lt;="&amp;2016,all_years!$A:$A,Overview_Moving_Averages!$A222)</f>
        <v>0</v>
      </c>
      <c r="I222">
        <f>AVERAGEIFS(all_years!I:I,all_years!$Y:$Y, "&gt;="&amp;2010,all_years!$Y:$Y, "&lt;="&amp;2016,all_years!$A:$A,Overview_Moving_Averages!$A222)</f>
        <v>251.52142857142863</v>
      </c>
      <c r="J222">
        <f>AVERAGEIFS(all_years!J:J,all_years!$Y:$Y, "&gt;="&amp;2010,all_years!$Y:$Y, "&lt;="&amp;2016,all_years!$A:$A,Overview_Moving_Averages!$A222)</f>
        <v>2.8571428571428571E-3</v>
      </c>
      <c r="K222">
        <f>AVERAGEIFS(all_years!K:K,all_years!$Y:$Y, "&gt;="&amp;2010,all_years!$Y:$Y, "&lt;="&amp;2016,all_years!$A:$A,Overview_Moving_Averages!$A222)</f>
        <v>0</v>
      </c>
      <c r="L222">
        <f>AVERAGEIFS(all_years!L:L,all_years!$Y:$Y, "&gt;="&amp;2010,all_years!$Y:$Y, "&lt;="&amp;2016,all_years!$A:$A,Overview_Moving_Averages!$A222)</f>
        <v>0</v>
      </c>
      <c r="M222">
        <f>AVERAGEIFS(all_years!M:M,all_years!$Y:$Y, "&gt;="&amp;2010,all_years!$Y:$Y, "&lt;="&amp;2016,all_years!$A:$A,Overview_Moving_Averages!$A222)</f>
        <v>0</v>
      </c>
      <c r="N222">
        <f>AVERAGEIFS(all_years!N:N,all_years!$Y:$Y, "&gt;="&amp;2010,all_years!$Y:$Y, "&lt;="&amp;2016,all_years!$A:$A,Overview_Moving_Averages!$A222)</f>
        <v>0</v>
      </c>
      <c r="O222">
        <f>AVERAGEIFS(all_years!O:O,all_years!$Y:$Y, "&gt;="&amp;2010,all_years!$Y:$Y, "&lt;="&amp;2016,all_years!$A:$A,Overview_Moving_Averages!$A222)</f>
        <v>0</v>
      </c>
      <c r="P222">
        <f>AVERAGEIFS(all_years!P:P,all_years!$Y:$Y, "&gt;="&amp;2010,all_years!$Y:$Y, "&lt;="&amp;2016,all_years!$A:$A,Overview_Moving_Averages!$A222)</f>
        <v>0</v>
      </c>
      <c r="Q222">
        <f>AVERAGEIFS(all_years!Q:Q,all_years!$Y:$Y, "&gt;="&amp;2010,all_years!$Y:$Y, "&lt;="&amp;2016,all_years!$A:$A,Overview_Moving_Averages!$A222)</f>
        <v>0</v>
      </c>
      <c r="R222">
        <f>AVERAGEIFS(all_years!R:R,all_years!$Y:$Y, "&gt;="&amp;2010,all_years!$Y:$Y, "&lt;="&amp;2016,all_years!$A:$A,Overview_Moving_Averages!$A222)</f>
        <v>0</v>
      </c>
      <c r="S222">
        <f>AVERAGEIFS(all_years!S:S,all_years!$Y:$Y, "&gt;="&amp;2010,all_years!$Y:$Y, "&lt;="&amp;2016,all_years!$A:$A,Overview_Moving_Averages!$A222)</f>
        <v>0</v>
      </c>
      <c r="T222">
        <f>AVERAGEIFS(all_years!T:T,all_years!$Y:$Y, "&gt;="&amp;2010,all_years!$Y:$Y, "&lt;="&amp;2016,all_years!$A:$A,Overview_Moving_Averages!$A222)</f>
        <v>0</v>
      </c>
      <c r="U222">
        <f>AVERAGEIFS(all_years!U:U,all_years!$Y:$Y, "&gt;="&amp;2010,all_years!$Y:$Y, "&lt;="&amp;2016,all_years!$A:$A,Overview_Moving_Averages!$A222)</f>
        <v>0</v>
      </c>
      <c r="V222">
        <f>AVERAGEIFS(all_years!V:V,all_years!$Y:$Y, "&gt;="&amp;2010,all_years!$Y:$Y, "&lt;="&amp;2016,all_years!$A:$A,Overview_Moving_Averages!$A222)</f>
        <v>2513.3514285714286</v>
      </c>
      <c r="W222">
        <f>AVERAGEIFS(all_years!W:W,all_years!$Y:$Y, "&gt;="&amp;2010,all_years!$Y:$Y, "&lt;="&amp;2016,all_years!$A:$A,Overview_Moving_Averages!$A222)</f>
        <v>0</v>
      </c>
      <c r="X222">
        <f>AVERAGEIFS(all_years!X:X,all_years!$Y:$Y, "&gt;="&amp;2010,all_years!$Y:$Y, "&lt;="&amp;2016,all_years!$A:$A,Overview_Moving_Averages!$A222)</f>
        <v>0</v>
      </c>
      <c r="Y222">
        <v>2016</v>
      </c>
    </row>
    <row r="223" spans="1:25" x14ac:dyDescent="0.3">
      <c r="A223" s="1" t="s">
        <v>76</v>
      </c>
      <c r="B223">
        <f>AVERAGEIFS(all_years!B:B,all_years!$Y:$Y, "&gt;="&amp;2010,all_years!$Y:$Y, "&lt;="&amp;2016,all_years!$A:$A,Overview_Moving_Averages!$A223)</f>
        <v>0</v>
      </c>
      <c r="C223">
        <f>AVERAGEIFS(all_years!C:C,all_years!$Y:$Y, "&gt;="&amp;2010,all_years!$Y:$Y, "&lt;="&amp;2016,all_years!$A:$A,Overview_Moving_Averages!$A223)</f>
        <v>0</v>
      </c>
      <c r="D223">
        <f>AVERAGEIFS(all_years!D:D,all_years!$Y:$Y, "&gt;="&amp;2010,all_years!$Y:$Y, "&lt;="&amp;2016,all_years!$A:$A,Overview_Moving_Averages!$A223)</f>
        <v>583.76714285714286</v>
      </c>
      <c r="E223">
        <f>AVERAGEIFS(all_years!E:E,all_years!$Y:$Y, "&gt;="&amp;2010,all_years!$Y:$Y, "&lt;="&amp;2016,all_years!$A:$A,Overview_Moving_Averages!$A223)</f>
        <v>0</v>
      </c>
      <c r="F223">
        <f>AVERAGEIFS(all_years!F:F,all_years!$Y:$Y, "&gt;="&amp;2010,all_years!$Y:$Y, "&lt;="&amp;2016,all_years!$A:$A,Overview_Moving_Averages!$A223)</f>
        <v>0</v>
      </c>
      <c r="G223">
        <f>AVERAGEIFS(all_years!G:G,all_years!$Y:$Y, "&gt;="&amp;2010,all_years!$Y:$Y, "&lt;="&amp;2016,all_years!$A:$A,Overview_Moving_Averages!$A223)</f>
        <v>0</v>
      </c>
      <c r="H223">
        <f>AVERAGEIFS(all_years!H:H,all_years!$Y:$Y, "&gt;="&amp;2010,all_years!$Y:$Y, "&lt;="&amp;2016,all_years!$A:$A,Overview_Moving_Averages!$A223)</f>
        <v>0</v>
      </c>
      <c r="I223">
        <f>AVERAGEIFS(all_years!I:I,all_years!$Y:$Y, "&gt;="&amp;2010,all_years!$Y:$Y, "&lt;="&amp;2016,all_years!$A:$A,Overview_Moving_Averages!$A223)</f>
        <v>924.14285714285711</v>
      </c>
      <c r="J223">
        <f>AVERAGEIFS(all_years!J:J,all_years!$Y:$Y, "&gt;="&amp;2010,all_years!$Y:$Y, "&lt;="&amp;2016,all_years!$A:$A,Overview_Moving_Averages!$A223)</f>
        <v>0</v>
      </c>
      <c r="K223">
        <f>AVERAGEIFS(all_years!K:K,all_years!$Y:$Y, "&gt;="&amp;2010,all_years!$Y:$Y, "&lt;="&amp;2016,all_years!$A:$A,Overview_Moving_Averages!$A223)</f>
        <v>0</v>
      </c>
      <c r="L223">
        <f>AVERAGEIFS(all_years!L:L,all_years!$Y:$Y, "&gt;="&amp;2010,all_years!$Y:$Y, "&lt;="&amp;2016,all_years!$A:$A,Overview_Moving_Averages!$A223)</f>
        <v>0</v>
      </c>
      <c r="M223">
        <f>AVERAGEIFS(all_years!M:M,all_years!$Y:$Y, "&gt;="&amp;2010,all_years!$Y:$Y, "&lt;="&amp;2016,all_years!$A:$A,Overview_Moving_Averages!$A223)</f>
        <v>0</v>
      </c>
      <c r="N223">
        <f>AVERAGEIFS(all_years!N:N,all_years!$Y:$Y, "&gt;="&amp;2010,all_years!$Y:$Y, "&lt;="&amp;2016,all_years!$A:$A,Overview_Moving_Averages!$A223)</f>
        <v>0</v>
      </c>
      <c r="O223">
        <f>AVERAGEIFS(all_years!O:O,all_years!$Y:$Y, "&gt;="&amp;2010,all_years!$Y:$Y, "&lt;="&amp;2016,all_years!$A:$A,Overview_Moving_Averages!$A223)</f>
        <v>0</v>
      </c>
      <c r="P223">
        <f>AVERAGEIFS(all_years!P:P,all_years!$Y:$Y, "&gt;="&amp;2010,all_years!$Y:$Y, "&lt;="&amp;2016,all_years!$A:$A,Overview_Moving_Averages!$A223)</f>
        <v>0</v>
      </c>
      <c r="Q223">
        <f>AVERAGEIFS(all_years!Q:Q,all_years!$Y:$Y, "&gt;="&amp;2010,all_years!$Y:$Y, "&lt;="&amp;2016,all_years!$A:$A,Overview_Moving_Averages!$A223)</f>
        <v>0</v>
      </c>
      <c r="R223">
        <f>AVERAGEIFS(all_years!R:R,all_years!$Y:$Y, "&gt;="&amp;2010,all_years!$Y:$Y, "&lt;="&amp;2016,all_years!$A:$A,Overview_Moving_Averages!$A223)</f>
        <v>0</v>
      </c>
      <c r="S223">
        <f>AVERAGEIFS(all_years!S:S,all_years!$Y:$Y, "&gt;="&amp;2010,all_years!$Y:$Y, "&lt;="&amp;2016,all_years!$A:$A,Overview_Moving_Averages!$A223)</f>
        <v>9811.557142857142</v>
      </c>
      <c r="T223">
        <f>AVERAGEIFS(all_years!T:T,all_years!$Y:$Y, "&gt;="&amp;2010,all_years!$Y:$Y, "&lt;="&amp;2016,all_years!$A:$A,Overview_Moving_Averages!$A223)</f>
        <v>1166.3699999999999</v>
      </c>
      <c r="U223">
        <f>AVERAGEIFS(all_years!U:U,all_years!$Y:$Y, "&gt;="&amp;2010,all_years!$Y:$Y, "&lt;="&amp;2016,all_years!$A:$A,Overview_Moving_Averages!$A223)</f>
        <v>0</v>
      </c>
      <c r="V223">
        <f>AVERAGEIFS(all_years!V:V,all_years!$Y:$Y, "&gt;="&amp;2010,all_years!$Y:$Y, "&lt;="&amp;2016,all_years!$A:$A,Overview_Moving_Averages!$A223)</f>
        <v>0</v>
      </c>
      <c r="W223">
        <f>AVERAGEIFS(all_years!W:W,all_years!$Y:$Y, "&gt;="&amp;2010,all_years!$Y:$Y, "&lt;="&amp;2016,all_years!$A:$A,Overview_Moving_Averages!$A223)</f>
        <v>0</v>
      </c>
      <c r="X223">
        <f>AVERAGEIFS(all_years!X:X,all_years!$Y:$Y, "&gt;="&amp;2010,all_years!$Y:$Y, "&lt;="&amp;2016,all_years!$A:$A,Overview_Moving_Averages!$A223)</f>
        <v>1.4000000000000001</v>
      </c>
      <c r="Y223">
        <v>2016</v>
      </c>
    </row>
    <row r="224" spans="1:25" x14ac:dyDescent="0.3">
      <c r="A224" s="1" t="s">
        <v>77</v>
      </c>
      <c r="B224">
        <f>AVERAGEIFS(all_years!B:B,all_years!$Y:$Y, "&gt;="&amp;2010,all_years!$Y:$Y, "&lt;="&amp;2016,all_years!$A:$A,Overview_Moving_Averages!$A224)</f>
        <v>0</v>
      </c>
      <c r="C224">
        <f>AVERAGEIFS(all_years!C:C,all_years!$Y:$Y, "&gt;="&amp;2010,all_years!$Y:$Y, "&lt;="&amp;2016,all_years!$A:$A,Overview_Moving_Averages!$A224)</f>
        <v>0</v>
      </c>
      <c r="D224">
        <f>AVERAGEIFS(all_years!D:D,all_years!$Y:$Y, "&gt;="&amp;2010,all_years!$Y:$Y, "&lt;="&amp;2016,all_years!$A:$A,Overview_Moving_Averages!$A224)</f>
        <v>0</v>
      </c>
      <c r="E224">
        <f>AVERAGEIFS(all_years!E:E,all_years!$Y:$Y, "&gt;="&amp;2010,all_years!$Y:$Y, "&lt;="&amp;2016,all_years!$A:$A,Overview_Moving_Averages!$A224)</f>
        <v>0</v>
      </c>
      <c r="F224">
        <f>AVERAGEIFS(all_years!F:F,all_years!$Y:$Y, "&gt;="&amp;2010,all_years!$Y:$Y, "&lt;="&amp;2016,all_years!$A:$A,Overview_Moving_Averages!$A224)</f>
        <v>4156.2699999999995</v>
      </c>
      <c r="G224">
        <f>AVERAGEIFS(all_years!G:G,all_years!$Y:$Y, "&gt;="&amp;2010,all_years!$Y:$Y, "&lt;="&amp;2016,all_years!$A:$A,Overview_Moving_Averages!$A224)</f>
        <v>0</v>
      </c>
      <c r="H224">
        <f>AVERAGEIFS(all_years!H:H,all_years!$Y:$Y, "&gt;="&amp;2010,all_years!$Y:$Y, "&lt;="&amp;2016,all_years!$A:$A,Overview_Moving_Averages!$A224)</f>
        <v>0</v>
      </c>
      <c r="I224">
        <f>AVERAGEIFS(all_years!I:I,all_years!$Y:$Y, "&gt;="&amp;2010,all_years!$Y:$Y, "&lt;="&amp;2016,all_years!$A:$A,Overview_Moving_Averages!$A224)</f>
        <v>0</v>
      </c>
      <c r="J224">
        <f>AVERAGEIFS(all_years!J:J,all_years!$Y:$Y, "&gt;="&amp;2010,all_years!$Y:$Y, "&lt;="&amp;2016,all_years!$A:$A,Overview_Moving_Averages!$A224)</f>
        <v>0</v>
      </c>
      <c r="K224">
        <f>AVERAGEIFS(all_years!K:K,all_years!$Y:$Y, "&gt;="&amp;2010,all_years!$Y:$Y, "&lt;="&amp;2016,all_years!$A:$A,Overview_Moving_Averages!$A224)</f>
        <v>0</v>
      </c>
      <c r="L224">
        <f>AVERAGEIFS(all_years!L:L,all_years!$Y:$Y, "&gt;="&amp;2010,all_years!$Y:$Y, "&lt;="&amp;2016,all_years!$A:$A,Overview_Moving_Averages!$A224)</f>
        <v>0</v>
      </c>
      <c r="M224">
        <f>AVERAGEIFS(all_years!M:M,all_years!$Y:$Y, "&gt;="&amp;2010,all_years!$Y:$Y, "&lt;="&amp;2016,all_years!$A:$A,Overview_Moving_Averages!$A224)</f>
        <v>0</v>
      </c>
      <c r="N224">
        <f>AVERAGEIFS(all_years!N:N,all_years!$Y:$Y, "&gt;="&amp;2010,all_years!$Y:$Y, "&lt;="&amp;2016,all_years!$A:$A,Overview_Moving_Averages!$A224)</f>
        <v>0</v>
      </c>
      <c r="O224">
        <f>AVERAGEIFS(all_years!O:O,all_years!$Y:$Y, "&gt;="&amp;2010,all_years!$Y:$Y, "&lt;="&amp;2016,all_years!$A:$A,Overview_Moving_Averages!$A224)</f>
        <v>0</v>
      </c>
      <c r="P224">
        <f>AVERAGEIFS(all_years!P:P,all_years!$Y:$Y, "&gt;="&amp;2010,all_years!$Y:$Y, "&lt;="&amp;2016,all_years!$A:$A,Overview_Moving_Averages!$A224)</f>
        <v>0</v>
      </c>
      <c r="Q224">
        <f>AVERAGEIFS(all_years!Q:Q,all_years!$Y:$Y, "&gt;="&amp;2010,all_years!$Y:$Y, "&lt;="&amp;2016,all_years!$A:$A,Overview_Moving_Averages!$A224)</f>
        <v>0</v>
      </c>
      <c r="R224">
        <f>AVERAGEIFS(all_years!R:R,all_years!$Y:$Y, "&gt;="&amp;2010,all_years!$Y:$Y, "&lt;="&amp;2016,all_years!$A:$A,Overview_Moving_Averages!$A224)</f>
        <v>0</v>
      </c>
      <c r="S224">
        <f>AVERAGEIFS(all_years!S:S,all_years!$Y:$Y, "&gt;="&amp;2010,all_years!$Y:$Y, "&lt;="&amp;2016,all_years!$A:$A,Overview_Moving_Averages!$A224)</f>
        <v>0</v>
      </c>
      <c r="T224">
        <f>AVERAGEIFS(all_years!T:T,all_years!$Y:$Y, "&gt;="&amp;2010,all_years!$Y:$Y, "&lt;="&amp;2016,all_years!$A:$A,Overview_Moving_Averages!$A224)</f>
        <v>0</v>
      </c>
      <c r="U224">
        <f>AVERAGEIFS(all_years!U:U,all_years!$Y:$Y, "&gt;="&amp;2010,all_years!$Y:$Y, "&lt;="&amp;2016,all_years!$A:$A,Overview_Moving_Averages!$A224)</f>
        <v>0</v>
      </c>
      <c r="V224">
        <f>AVERAGEIFS(all_years!V:V,all_years!$Y:$Y, "&gt;="&amp;2010,all_years!$Y:$Y, "&lt;="&amp;2016,all_years!$A:$A,Overview_Moving_Averages!$A224)</f>
        <v>14217.911428571429</v>
      </c>
      <c r="W224">
        <f>AVERAGEIFS(all_years!W:W,all_years!$Y:$Y, "&gt;="&amp;2010,all_years!$Y:$Y, "&lt;="&amp;2016,all_years!$A:$A,Overview_Moving_Averages!$A224)</f>
        <v>0</v>
      </c>
      <c r="X224">
        <f>AVERAGEIFS(all_years!X:X,all_years!$Y:$Y, "&gt;="&amp;2010,all_years!$Y:$Y, "&lt;="&amp;2016,all_years!$A:$A,Overview_Moving_Averages!$A224)</f>
        <v>0</v>
      </c>
      <c r="Y224">
        <v>2016</v>
      </c>
    </row>
    <row r="225" spans="1:25" x14ac:dyDescent="0.3">
      <c r="A225" s="1" t="s">
        <v>78</v>
      </c>
      <c r="B225">
        <f>AVERAGEIFS(all_years!B:B,all_years!$Y:$Y, "&gt;="&amp;2010,all_years!$Y:$Y, "&lt;="&amp;2016,all_years!$A:$A,Overview_Moving_Averages!$A225)</f>
        <v>0</v>
      </c>
      <c r="C225">
        <f>AVERAGEIFS(all_years!C:C,all_years!$Y:$Y, "&gt;="&amp;2010,all_years!$Y:$Y, "&lt;="&amp;2016,all_years!$A:$A,Overview_Moving_Averages!$A225)</f>
        <v>0</v>
      </c>
      <c r="D225">
        <f>AVERAGEIFS(all_years!D:D,all_years!$Y:$Y, "&gt;="&amp;2010,all_years!$Y:$Y, "&lt;="&amp;2016,all_years!$A:$A,Overview_Moving_Averages!$A225)</f>
        <v>0</v>
      </c>
      <c r="E225">
        <f>AVERAGEIFS(all_years!E:E,all_years!$Y:$Y, "&gt;="&amp;2010,all_years!$Y:$Y, "&lt;="&amp;2016,all_years!$A:$A,Overview_Moving_Averages!$A225)</f>
        <v>0</v>
      </c>
      <c r="F225">
        <f>AVERAGEIFS(all_years!F:F,all_years!$Y:$Y, "&gt;="&amp;2010,all_years!$Y:$Y, "&lt;="&amp;2016,all_years!$A:$A,Overview_Moving_Averages!$A225)</f>
        <v>0.92571428571428582</v>
      </c>
      <c r="G225">
        <f>AVERAGEIFS(all_years!G:G,all_years!$Y:$Y, "&gt;="&amp;2010,all_years!$Y:$Y, "&lt;="&amp;2016,all_years!$A:$A,Overview_Moving_Averages!$A225)</f>
        <v>0</v>
      </c>
      <c r="H225">
        <f>AVERAGEIFS(all_years!H:H,all_years!$Y:$Y, "&gt;="&amp;2010,all_years!$Y:$Y, "&lt;="&amp;2016,all_years!$A:$A,Overview_Moving_Averages!$A225)</f>
        <v>0</v>
      </c>
      <c r="I225">
        <f>AVERAGEIFS(all_years!I:I,all_years!$Y:$Y, "&gt;="&amp;2010,all_years!$Y:$Y, "&lt;="&amp;2016,all_years!$A:$A,Overview_Moving_Averages!$A225)</f>
        <v>0</v>
      </c>
      <c r="J225">
        <f>AVERAGEIFS(all_years!J:J,all_years!$Y:$Y, "&gt;="&amp;2010,all_years!$Y:$Y, "&lt;="&amp;2016,all_years!$A:$A,Overview_Moving_Averages!$A225)</f>
        <v>0</v>
      </c>
      <c r="K225">
        <f>AVERAGEIFS(all_years!K:K,all_years!$Y:$Y, "&gt;="&amp;2010,all_years!$Y:$Y, "&lt;="&amp;2016,all_years!$A:$A,Overview_Moving_Averages!$A225)</f>
        <v>0</v>
      </c>
      <c r="L225">
        <f>AVERAGEIFS(all_years!L:L,all_years!$Y:$Y, "&gt;="&amp;2010,all_years!$Y:$Y, "&lt;="&amp;2016,all_years!$A:$A,Overview_Moving_Averages!$A225)</f>
        <v>0</v>
      </c>
      <c r="M225">
        <f>AVERAGEIFS(all_years!M:M,all_years!$Y:$Y, "&gt;="&amp;2010,all_years!$Y:$Y, "&lt;="&amp;2016,all_years!$A:$A,Overview_Moving_Averages!$A225)</f>
        <v>0</v>
      </c>
      <c r="N225">
        <f>AVERAGEIFS(all_years!N:N,all_years!$Y:$Y, "&gt;="&amp;2010,all_years!$Y:$Y, "&lt;="&amp;2016,all_years!$A:$A,Overview_Moving_Averages!$A225)</f>
        <v>0</v>
      </c>
      <c r="O225">
        <f>AVERAGEIFS(all_years!O:O,all_years!$Y:$Y, "&gt;="&amp;2010,all_years!$Y:$Y, "&lt;="&amp;2016,all_years!$A:$A,Overview_Moving_Averages!$A225)</f>
        <v>0</v>
      </c>
      <c r="P225">
        <f>AVERAGEIFS(all_years!P:P,all_years!$Y:$Y, "&gt;="&amp;2010,all_years!$Y:$Y, "&lt;="&amp;2016,all_years!$A:$A,Overview_Moving_Averages!$A225)</f>
        <v>0</v>
      </c>
      <c r="Q225">
        <f>AVERAGEIFS(all_years!Q:Q,all_years!$Y:$Y, "&gt;="&amp;2010,all_years!$Y:$Y, "&lt;="&amp;2016,all_years!$A:$A,Overview_Moving_Averages!$A225)</f>
        <v>0</v>
      </c>
      <c r="R225">
        <f>AVERAGEIFS(all_years!R:R,all_years!$Y:$Y, "&gt;="&amp;2010,all_years!$Y:$Y, "&lt;="&amp;2016,all_years!$A:$A,Overview_Moving_Averages!$A225)</f>
        <v>0</v>
      </c>
      <c r="S225">
        <f>AVERAGEIFS(all_years!S:S,all_years!$Y:$Y, "&gt;="&amp;2010,all_years!$Y:$Y, "&lt;="&amp;2016,all_years!$A:$A,Overview_Moving_Averages!$A225)</f>
        <v>0</v>
      </c>
      <c r="T225">
        <f>AVERAGEIFS(all_years!T:T,all_years!$Y:$Y, "&gt;="&amp;2010,all_years!$Y:$Y, "&lt;="&amp;2016,all_years!$A:$A,Overview_Moving_Averages!$A225)</f>
        <v>0</v>
      </c>
      <c r="U225">
        <f>AVERAGEIFS(all_years!U:U,all_years!$Y:$Y, "&gt;="&amp;2010,all_years!$Y:$Y, "&lt;="&amp;2016,all_years!$A:$A,Overview_Moving_Averages!$A225)</f>
        <v>0</v>
      </c>
      <c r="V225">
        <f>AVERAGEIFS(all_years!V:V,all_years!$Y:$Y, "&gt;="&amp;2010,all_years!$Y:$Y, "&lt;="&amp;2016,all_years!$A:$A,Overview_Moving_Averages!$A225)</f>
        <v>20.937142857142856</v>
      </c>
      <c r="W225">
        <f>AVERAGEIFS(all_years!W:W,all_years!$Y:$Y, "&gt;="&amp;2010,all_years!$Y:$Y, "&lt;="&amp;2016,all_years!$A:$A,Overview_Moving_Averages!$A225)</f>
        <v>0</v>
      </c>
      <c r="X225">
        <f>AVERAGEIFS(all_years!X:X,all_years!$Y:$Y, "&gt;="&amp;2010,all_years!$Y:$Y, "&lt;="&amp;2016,all_years!$A:$A,Overview_Moving_Averages!$A225)</f>
        <v>0</v>
      </c>
      <c r="Y225">
        <v>2016</v>
      </c>
    </row>
    <row r="226" spans="1:25" x14ac:dyDescent="0.3">
      <c r="A226" s="1" t="s">
        <v>79</v>
      </c>
      <c r="B226">
        <f>AVERAGEIFS(all_years!B:B,all_years!$Y:$Y, "&gt;="&amp;2010,all_years!$Y:$Y, "&lt;="&amp;2016,all_years!$A:$A,Overview_Moving_Averages!$A226)</f>
        <v>605.29999999999995</v>
      </c>
      <c r="C226">
        <f>AVERAGEIFS(all_years!C:C,all_years!$Y:$Y, "&gt;="&amp;2010,all_years!$Y:$Y, "&lt;="&amp;2016,all_years!$A:$A,Overview_Moving_Averages!$A226)</f>
        <v>78.974285714285699</v>
      </c>
      <c r="D226">
        <f>AVERAGEIFS(all_years!D:D,all_years!$Y:$Y, "&gt;="&amp;2010,all_years!$Y:$Y, "&lt;="&amp;2016,all_years!$A:$A,Overview_Moving_Averages!$A226)</f>
        <v>849.10857142857151</v>
      </c>
      <c r="E226">
        <f>AVERAGEIFS(all_years!E:E,all_years!$Y:$Y, "&gt;="&amp;2010,all_years!$Y:$Y, "&lt;="&amp;2016,all_years!$A:$A,Overview_Moving_Averages!$A226)</f>
        <v>0</v>
      </c>
      <c r="F226">
        <f>AVERAGEIFS(all_years!F:F,all_years!$Y:$Y, "&gt;="&amp;2010,all_years!$Y:$Y, "&lt;="&amp;2016,all_years!$A:$A,Overview_Moving_Averages!$A226)</f>
        <v>0</v>
      </c>
      <c r="G226">
        <f>AVERAGEIFS(all_years!G:G,all_years!$Y:$Y, "&gt;="&amp;2010,all_years!$Y:$Y, "&lt;="&amp;2016,all_years!$A:$A,Overview_Moving_Averages!$A226)</f>
        <v>0</v>
      </c>
      <c r="H226">
        <f>AVERAGEIFS(all_years!H:H,all_years!$Y:$Y, "&gt;="&amp;2010,all_years!$Y:$Y, "&lt;="&amp;2016,all_years!$A:$A,Overview_Moving_Averages!$A226)</f>
        <v>0</v>
      </c>
      <c r="I226">
        <f>AVERAGEIFS(all_years!I:I,all_years!$Y:$Y, "&gt;="&amp;2010,all_years!$Y:$Y, "&lt;="&amp;2016,all_years!$A:$A,Overview_Moving_Averages!$A226)</f>
        <v>157.75000000000003</v>
      </c>
      <c r="J226">
        <f>AVERAGEIFS(all_years!J:J,all_years!$Y:$Y, "&gt;="&amp;2010,all_years!$Y:$Y, "&lt;="&amp;2016,all_years!$A:$A,Overview_Moving_Averages!$A226)</f>
        <v>1185.3757142857141</v>
      </c>
      <c r="K226">
        <f>AVERAGEIFS(all_years!K:K,all_years!$Y:$Y, "&gt;="&amp;2010,all_years!$Y:$Y, "&lt;="&amp;2016,all_years!$A:$A,Overview_Moving_Averages!$A226)</f>
        <v>0</v>
      </c>
      <c r="L226">
        <f>AVERAGEIFS(all_years!L:L,all_years!$Y:$Y, "&gt;="&amp;2010,all_years!$Y:$Y, "&lt;="&amp;2016,all_years!$A:$A,Overview_Moving_Averages!$A226)</f>
        <v>0</v>
      </c>
      <c r="M226">
        <f>AVERAGEIFS(all_years!M:M,all_years!$Y:$Y, "&gt;="&amp;2010,all_years!$Y:$Y, "&lt;="&amp;2016,all_years!$A:$A,Overview_Moving_Averages!$A226)</f>
        <v>0</v>
      </c>
      <c r="N226">
        <f>AVERAGEIFS(all_years!N:N,all_years!$Y:$Y, "&gt;="&amp;2010,all_years!$Y:$Y, "&lt;="&amp;2016,all_years!$A:$A,Overview_Moving_Averages!$A226)</f>
        <v>0</v>
      </c>
      <c r="O226">
        <f>AVERAGEIFS(all_years!O:O,all_years!$Y:$Y, "&gt;="&amp;2010,all_years!$Y:$Y, "&lt;="&amp;2016,all_years!$A:$A,Overview_Moving_Averages!$A226)</f>
        <v>0</v>
      </c>
      <c r="P226">
        <f>AVERAGEIFS(all_years!P:P,all_years!$Y:$Y, "&gt;="&amp;2010,all_years!$Y:$Y, "&lt;="&amp;2016,all_years!$A:$A,Overview_Moving_Averages!$A226)</f>
        <v>0</v>
      </c>
      <c r="Q226">
        <f>AVERAGEIFS(all_years!Q:Q,all_years!$Y:$Y, "&gt;="&amp;2010,all_years!$Y:$Y, "&lt;="&amp;2016,all_years!$A:$A,Overview_Moving_Averages!$A226)</f>
        <v>0</v>
      </c>
      <c r="R226">
        <f>AVERAGEIFS(all_years!R:R,all_years!$Y:$Y, "&gt;="&amp;2010,all_years!$Y:$Y, "&lt;="&amp;2016,all_years!$A:$A,Overview_Moving_Averages!$A226)</f>
        <v>0</v>
      </c>
      <c r="S226">
        <f>AVERAGEIFS(all_years!S:S,all_years!$Y:$Y, "&gt;="&amp;2010,all_years!$Y:$Y, "&lt;="&amp;2016,all_years!$A:$A,Overview_Moving_Averages!$A226)</f>
        <v>492.78571428571428</v>
      </c>
      <c r="T226">
        <f>AVERAGEIFS(all_years!T:T,all_years!$Y:$Y, "&gt;="&amp;2010,all_years!$Y:$Y, "&lt;="&amp;2016,all_years!$A:$A,Overview_Moving_Averages!$A226)</f>
        <v>23.96</v>
      </c>
      <c r="U226">
        <f>AVERAGEIFS(all_years!U:U,all_years!$Y:$Y, "&gt;="&amp;2010,all_years!$Y:$Y, "&lt;="&amp;2016,all_years!$A:$A,Overview_Moving_Averages!$A226)</f>
        <v>0</v>
      </c>
      <c r="V226">
        <f>AVERAGEIFS(all_years!V:V,all_years!$Y:$Y, "&gt;="&amp;2010,all_years!$Y:$Y, "&lt;="&amp;2016,all_years!$A:$A,Overview_Moving_Averages!$A226)</f>
        <v>0</v>
      </c>
      <c r="W226">
        <f>AVERAGEIFS(all_years!W:W,all_years!$Y:$Y, "&gt;="&amp;2010,all_years!$Y:$Y, "&lt;="&amp;2016,all_years!$A:$A,Overview_Moving_Averages!$A226)</f>
        <v>0</v>
      </c>
      <c r="X226">
        <f>AVERAGEIFS(all_years!X:X,all_years!$Y:$Y, "&gt;="&amp;2010,all_years!$Y:$Y, "&lt;="&amp;2016,all_years!$A:$A,Overview_Moving_Averages!$A226)</f>
        <v>2.8142857142857141</v>
      </c>
      <c r="Y226">
        <v>2016</v>
      </c>
    </row>
    <row r="227" spans="1:25" x14ac:dyDescent="0.3">
      <c r="A227" s="1" t="s">
        <v>80</v>
      </c>
      <c r="B227">
        <f>AVERAGEIFS(all_years!B:B,all_years!$Y:$Y, "&gt;="&amp;2010,all_years!$Y:$Y, "&lt;="&amp;2016,all_years!$A:$A,Overview_Moving_Averages!$A227)</f>
        <v>0</v>
      </c>
      <c r="C227">
        <f>AVERAGEIFS(all_years!C:C,all_years!$Y:$Y, "&gt;="&amp;2010,all_years!$Y:$Y, "&lt;="&amp;2016,all_years!$A:$A,Overview_Moving_Averages!$A227)</f>
        <v>5.8571428571428573E-2</v>
      </c>
      <c r="D227">
        <f>AVERAGEIFS(all_years!D:D,all_years!$Y:$Y, "&gt;="&amp;2010,all_years!$Y:$Y, "&lt;="&amp;2016,all_years!$A:$A,Overview_Moving_Averages!$A227)</f>
        <v>0</v>
      </c>
      <c r="E227">
        <f>AVERAGEIFS(all_years!E:E,all_years!$Y:$Y, "&gt;="&amp;2010,all_years!$Y:$Y, "&lt;="&amp;2016,all_years!$A:$A,Overview_Moving_Averages!$A227)</f>
        <v>0</v>
      </c>
      <c r="F227">
        <f>AVERAGEIFS(all_years!F:F,all_years!$Y:$Y, "&gt;="&amp;2010,all_years!$Y:$Y, "&lt;="&amp;2016,all_years!$A:$A,Overview_Moving_Averages!$A227)</f>
        <v>147.58571428571432</v>
      </c>
      <c r="G227">
        <f>AVERAGEIFS(all_years!G:G,all_years!$Y:$Y, "&gt;="&amp;2010,all_years!$Y:$Y, "&lt;="&amp;2016,all_years!$A:$A,Overview_Moving_Averages!$A227)</f>
        <v>0</v>
      </c>
      <c r="H227">
        <f>AVERAGEIFS(all_years!H:H,all_years!$Y:$Y, "&gt;="&amp;2010,all_years!$Y:$Y, "&lt;="&amp;2016,all_years!$A:$A,Overview_Moving_Averages!$A227)</f>
        <v>0</v>
      </c>
      <c r="I227">
        <f>AVERAGEIFS(all_years!I:I,all_years!$Y:$Y, "&gt;="&amp;2010,all_years!$Y:$Y, "&lt;="&amp;2016,all_years!$A:$A,Overview_Moving_Averages!$A227)</f>
        <v>33.887142857142855</v>
      </c>
      <c r="J227">
        <f>AVERAGEIFS(all_years!J:J,all_years!$Y:$Y, "&gt;="&amp;2010,all_years!$Y:$Y, "&lt;="&amp;2016,all_years!$A:$A,Overview_Moving_Averages!$A227)</f>
        <v>2018.5942857142857</v>
      </c>
      <c r="K227">
        <f>AVERAGEIFS(all_years!K:K,all_years!$Y:$Y, "&gt;="&amp;2010,all_years!$Y:$Y, "&lt;="&amp;2016,all_years!$A:$A,Overview_Moving_Averages!$A227)</f>
        <v>0</v>
      </c>
      <c r="L227">
        <f>AVERAGEIFS(all_years!L:L,all_years!$Y:$Y, "&gt;="&amp;2010,all_years!$Y:$Y, "&lt;="&amp;2016,all_years!$A:$A,Overview_Moving_Averages!$A227)</f>
        <v>0</v>
      </c>
      <c r="M227">
        <f>AVERAGEIFS(all_years!M:M,all_years!$Y:$Y, "&gt;="&amp;2010,all_years!$Y:$Y, "&lt;="&amp;2016,all_years!$A:$A,Overview_Moving_Averages!$A227)</f>
        <v>275.48571428571432</v>
      </c>
      <c r="N227">
        <f>AVERAGEIFS(all_years!N:N,all_years!$Y:$Y, "&gt;="&amp;2010,all_years!$Y:$Y, "&lt;="&amp;2016,all_years!$A:$A,Overview_Moving_Averages!$A227)</f>
        <v>0</v>
      </c>
      <c r="O227">
        <f>AVERAGEIFS(all_years!O:O,all_years!$Y:$Y, "&gt;="&amp;2010,all_years!$Y:$Y, "&lt;="&amp;2016,all_years!$A:$A,Overview_Moving_Averages!$A227)</f>
        <v>0</v>
      </c>
      <c r="P227">
        <f>AVERAGEIFS(all_years!P:P,all_years!$Y:$Y, "&gt;="&amp;2010,all_years!$Y:$Y, "&lt;="&amp;2016,all_years!$A:$A,Overview_Moving_Averages!$A227)</f>
        <v>0</v>
      </c>
      <c r="Q227">
        <f>AVERAGEIFS(all_years!Q:Q,all_years!$Y:$Y, "&gt;="&amp;2010,all_years!$Y:$Y, "&lt;="&amp;2016,all_years!$A:$A,Overview_Moving_Averages!$A227)</f>
        <v>0</v>
      </c>
      <c r="R227">
        <f>AVERAGEIFS(all_years!R:R,all_years!$Y:$Y, "&gt;="&amp;2010,all_years!$Y:$Y, "&lt;="&amp;2016,all_years!$A:$A,Overview_Moving_Averages!$A227)</f>
        <v>0</v>
      </c>
      <c r="S227">
        <f>AVERAGEIFS(all_years!S:S,all_years!$Y:$Y, "&gt;="&amp;2010,all_years!$Y:$Y, "&lt;="&amp;2016,all_years!$A:$A,Overview_Moving_Averages!$A227)</f>
        <v>0.14285714285714285</v>
      </c>
      <c r="T227">
        <f>AVERAGEIFS(all_years!T:T,all_years!$Y:$Y, "&gt;="&amp;2010,all_years!$Y:$Y, "&lt;="&amp;2016,all_years!$A:$A,Overview_Moving_Averages!$A227)</f>
        <v>0</v>
      </c>
      <c r="U227">
        <f>AVERAGEIFS(all_years!U:U,all_years!$Y:$Y, "&gt;="&amp;2010,all_years!$Y:$Y, "&lt;="&amp;2016,all_years!$A:$A,Overview_Moving_Averages!$A227)</f>
        <v>0</v>
      </c>
      <c r="V227">
        <f>AVERAGEIFS(all_years!V:V,all_years!$Y:$Y, "&gt;="&amp;2010,all_years!$Y:$Y, "&lt;="&amp;2016,all_years!$A:$A,Overview_Moving_Averages!$A227)</f>
        <v>0</v>
      </c>
      <c r="W227">
        <f>AVERAGEIFS(all_years!W:W,all_years!$Y:$Y, "&gt;="&amp;2010,all_years!$Y:$Y, "&lt;="&amp;2016,all_years!$A:$A,Overview_Moving_Averages!$A227)</f>
        <v>0</v>
      </c>
      <c r="X227">
        <f>AVERAGEIFS(all_years!X:X,all_years!$Y:$Y, "&gt;="&amp;2010,all_years!$Y:$Y, "&lt;="&amp;2016,all_years!$A:$A,Overview_Moving_Averages!$A227)</f>
        <v>0</v>
      </c>
      <c r="Y227">
        <v>2016</v>
      </c>
    </row>
    <row r="228" spans="1:25" x14ac:dyDescent="0.3">
      <c r="A228" s="1" t="s">
        <v>81</v>
      </c>
      <c r="B228">
        <f>AVERAGEIFS(all_years!B:B,all_years!$Y:$Y, "&gt;="&amp;2010,all_years!$Y:$Y, "&lt;="&amp;2016,all_years!$A:$A,Overview_Moving_Averages!$A228)</f>
        <v>0</v>
      </c>
      <c r="C228">
        <f>AVERAGEIFS(all_years!C:C,all_years!$Y:$Y, "&gt;="&amp;2010,all_years!$Y:$Y, "&lt;="&amp;2016,all_years!$A:$A,Overview_Moving_Averages!$A228)</f>
        <v>0</v>
      </c>
      <c r="D228">
        <f>AVERAGEIFS(all_years!D:D,all_years!$Y:$Y, "&gt;="&amp;2010,all_years!$Y:$Y, "&lt;="&amp;2016,all_years!$A:$A,Overview_Moving_Averages!$A228)</f>
        <v>0</v>
      </c>
      <c r="E228">
        <f>AVERAGEIFS(all_years!E:E,all_years!$Y:$Y, "&gt;="&amp;2010,all_years!$Y:$Y, "&lt;="&amp;2016,all_years!$A:$A,Overview_Moving_Averages!$A228)</f>
        <v>0</v>
      </c>
      <c r="F228">
        <f>AVERAGEIFS(all_years!F:F,all_years!$Y:$Y, "&gt;="&amp;2010,all_years!$Y:$Y, "&lt;="&amp;2016,all_years!$A:$A,Overview_Moving_Averages!$A228)</f>
        <v>56.045714285714283</v>
      </c>
      <c r="G228">
        <f>AVERAGEIFS(all_years!G:G,all_years!$Y:$Y, "&gt;="&amp;2010,all_years!$Y:$Y, "&lt;="&amp;2016,all_years!$A:$A,Overview_Moving_Averages!$A228)</f>
        <v>0</v>
      </c>
      <c r="H228">
        <f>AVERAGEIFS(all_years!H:H,all_years!$Y:$Y, "&gt;="&amp;2010,all_years!$Y:$Y, "&lt;="&amp;2016,all_years!$A:$A,Overview_Moving_Averages!$A228)</f>
        <v>0</v>
      </c>
      <c r="I228">
        <f>AVERAGEIFS(all_years!I:I,all_years!$Y:$Y, "&gt;="&amp;2010,all_years!$Y:$Y, "&lt;="&amp;2016,all_years!$A:$A,Overview_Moving_Averages!$A228)</f>
        <v>0</v>
      </c>
      <c r="J228">
        <f>AVERAGEIFS(all_years!J:J,all_years!$Y:$Y, "&gt;="&amp;2010,all_years!$Y:$Y, "&lt;="&amp;2016,all_years!$A:$A,Overview_Moving_Averages!$A228)</f>
        <v>92.805714285714288</v>
      </c>
      <c r="K228">
        <f>AVERAGEIFS(all_years!K:K,all_years!$Y:$Y, "&gt;="&amp;2010,all_years!$Y:$Y, "&lt;="&amp;2016,all_years!$A:$A,Overview_Moving_Averages!$A228)</f>
        <v>0</v>
      </c>
      <c r="L228">
        <f>AVERAGEIFS(all_years!L:L,all_years!$Y:$Y, "&gt;="&amp;2010,all_years!$Y:$Y, "&lt;="&amp;2016,all_years!$A:$A,Overview_Moving_Averages!$A228)</f>
        <v>0</v>
      </c>
      <c r="M228">
        <f>AVERAGEIFS(all_years!M:M,all_years!$Y:$Y, "&gt;="&amp;2010,all_years!$Y:$Y, "&lt;="&amp;2016,all_years!$A:$A,Overview_Moving_Averages!$A228)</f>
        <v>150.92000000000002</v>
      </c>
      <c r="N228">
        <f>AVERAGEIFS(all_years!N:N,all_years!$Y:$Y, "&gt;="&amp;2010,all_years!$Y:$Y, "&lt;="&amp;2016,all_years!$A:$A,Overview_Moving_Averages!$A228)</f>
        <v>0</v>
      </c>
      <c r="O228">
        <f>AVERAGEIFS(all_years!O:O,all_years!$Y:$Y, "&gt;="&amp;2010,all_years!$Y:$Y, "&lt;="&amp;2016,all_years!$A:$A,Overview_Moving_Averages!$A228)</f>
        <v>0</v>
      </c>
      <c r="P228">
        <f>AVERAGEIFS(all_years!P:P,all_years!$Y:$Y, "&gt;="&amp;2010,all_years!$Y:$Y, "&lt;="&amp;2016,all_years!$A:$A,Overview_Moving_Averages!$A228)</f>
        <v>0</v>
      </c>
      <c r="Q228">
        <f>AVERAGEIFS(all_years!Q:Q,all_years!$Y:$Y, "&gt;="&amp;2010,all_years!$Y:$Y, "&lt;="&amp;2016,all_years!$A:$A,Overview_Moving_Averages!$A228)</f>
        <v>0</v>
      </c>
      <c r="R228">
        <f>AVERAGEIFS(all_years!R:R,all_years!$Y:$Y, "&gt;="&amp;2010,all_years!$Y:$Y, "&lt;="&amp;2016,all_years!$A:$A,Overview_Moving_Averages!$A228)</f>
        <v>0</v>
      </c>
      <c r="S228">
        <f>AVERAGEIFS(all_years!S:S,all_years!$Y:$Y, "&gt;="&amp;2010,all_years!$Y:$Y, "&lt;="&amp;2016,all_years!$A:$A,Overview_Moving_Averages!$A228)</f>
        <v>0</v>
      </c>
      <c r="T228">
        <f>AVERAGEIFS(all_years!T:T,all_years!$Y:$Y, "&gt;="&amp;2010,all_years!$Y:$Y, "&lt;="&amp;2016,all_years!$A:$A,Overview_Moving_Averages!$A228)</f>
        <v>0</v>
      </c>
      <c r="U228">
        <f>AVERAGEIFS(all_years!U:U,all_years!$Y:$Y, "&gt;="&amp;2010,all_years!$Y:$Y, "&lt;="&amp;2016,all_years!$A:$A,Overview_Moving_Averages!$A228)</f>
        <v>0</v>
      </c>
      <c r="V228">
        <f>AVERAGEIFS(all_years!V:V,all_years!$Y:$Y, "&gt;="&amp;2010,all_years!$Y:$Y, "&lt;="&amp;2016,all_years!$A:$A,Overview_Moving_Averages!$A228)</f>
        <v>0</v>
      </c>
      <c r="W228">
        <f>AVERAGEIFS(all_years!W:W,all_years!$Y:$Y, "&gt;="&amp;2010,all_years!$Y:$Y, "&lt;="&amp;2016,all_years!$A:$A,Overview_Moving_Averages!$A228)</f>
        <v>0</v>
      </c>
      <c r="X228">
        <f>AVERAGEIFS(all_years!X:X,all_years!$Y:$Y, "&gt;="&amp;2010,all_years!$Y:$Y, "&lt;="&amp;2016,all_years!$A:$A,Overview_Moving_Averages!$A228)</f>
        <v>0</v>
      </c>
      <c r="Y228">
        <v>2016</v>
      </c>
    </row>
    <row r="229" spans="1:25" x14ac:dyDescent="0.3">
      <c r="A229" s="1" t="s">
        <v>82</v>
      </c>
      <c r="B229">
        <f>AVERAGEIFS(all_years!B:B,all_years!$Y:$Y, "&gt;="&amp;2010,all_years!$Y:$Y, "&lt;="&amp;2016,all_years!$A:$A,Overview_Moving_Averages!$A229)</f>
        <v>0</v>
      </c>
      <c r="C229">
        <f>AVERAGEIFS(all_years!C:C,all_years!$Y:$Y, "&gt;="&amp;2010,all_years!$Y:$Y, "&lt;="&amp;2016,all_years!$A:$A,Overview_Moving_Averages!$A229)</f>
        <v>6.4614285714285717</v>
      </c>
      <c r="D229">
        <f>AVERAGEIFS(all_years!D:D,all_years!$Y:$Y, "&gt;="&amp;2010,all_years!$Y:$Y, "&lt;="&amp;2016,all_years!$A:$A,Overview_Moving_Averages!$A229)</f>
        <v>0</v>
      </c>
      <c r="E229">
        <f>AVERAGEIFS(all_years!E:E,all_years!$Y:$Y, "&gt;="&amp;2010,all_years!$Y:$Y, "&lt;="&amp;2016,all_years!$A:$A,Overview_Moving_Averages!$A229)</f>
        <v>0</v>
      </c>
      <c r="F229">
        <f>AVERAGEIFS(all_years!F:F,all_years!$Y:$Y, "&gt;="&amp;2010,all_years!$Y:$Y, "&lt;="&amp;2016,all_years!$A:$A,Overview_Moving_Averages!$A229)</f>
        <v>4.2857142857142859E-3</v>
      </c>
      <c r="G229">
        <f>AVERAGEIFS(all_years!G:G,all_years!$Y:$Y, "&gt;="&amp;2010,all_years!$Y:$Y, "&lt;="&amp;2016,all_years!$A:$A,Overview_Moving_Averages!$A229)</f>
        <v>0</v>
      </c>
      <c r="H229">
        <f>AVERAGEIFS(all_years!H:H,all_years!$Y:$Y, "&gt;="&amp;2010,all_years!$Y:$Y, "&lt;="&amp;2016,all_years!$A:$A,Overview_Moving_Averages!$A229)</f>
        <v>0</v>
      </c>
      <c r="I229">
        <f>AVERAGEIFS(all_years!I:I,all_years!$Y:$Y, "&gt;="&amp;2010,all_years!$Y:$Y, "&lt;="&amp;2016,all_years!$A:$A,Overview_Moving_Averages!$A229)</f>
        <v>1.5857142857142856</v>
      </c>
      <c r="J229">
        <f>AVERAGEIFS(all_years!J:J,all_years!$Y:$Y, "&gt;="&amp;2010,all_years!$Y:$Y, "&lt;="&amp;2016,all_years!$A:$A,Overview_Moving_Averages!$A229)</f>
        <v>2.7914285714285718</v>
      </c>
      <c r="K229">
        <f>AVERAGEIFS(all_years!K:K,all_years!$Y:$Y, "&gt;="&amp;2010,all_years!$Y:$Y, "&lt;="&amp;2016,all_years!$A:$A,Overview_Moving_Averages!$A229)</f>
        <v>0</v>
      </c>
      <c r="L229">
        <f>AVERAGEIFS(all_years!L:L,all_years!$Y:$Y, "&gt;="&amp;2010,all_years!$Y:$Y, "&lt;="&amp;2016,all_years!$A:$A,Overview_Moving_Averages!$A229)</f>
        <v>2.5800000000000005</v>
      </c>
      <c r="M229">
        <f>AVERAGEIFS(all_years!M:M,all_years!$Y:$Y, "&gt;="&amp;2010,all_years!$Y:$Y, "&lt;="&amp;2016,all_years!$A:$A,Overview_Moving_Averages!$A229)</f>
        <v>0</v>
      </c>
      <c r="N229">
        <f>AVERAGEIFS(all_years!N:N,all_years!$Y:$Y, "&gt;="&amp;2010,all_years!$Y:$Y, "&lt;="&amp;2016,all_years!$A:$A,Overview_Moving_Averages!$A229)</f>
        <v>0</v>
      </c>
      <c r="O229">
        <f>AVERAGEIFS(all_years!O:O,all_years!$Y:$Y, "&gt;="&amp;2010,all_years!$Y:$Y, "&lt;="&amp;2016,all_years!$A:$A,Overview_Moving_Averages!$A229)</f>
        <v>5.1428571428571432</v>
      </c>
      <c r="P229">
        <f>AVERAGEIFS(all_years!P:P,all_years!$Y:$Y, "&gt;="&amp;2010,all_years!$Y:$Y, "&lt;="&amp;2016,all_years!$A:$A,Overview_Moving_Averages!$A229)</f>
        <v>0</v>
      </c>
      <c r="Q229">
        <f>AVERAGEIFS(all_years!Q:Q,all_years!$Y:$Y, "&gt;="&amp;2010,all_years!$Y:$Y, "&lt;="&amp;2016,all_years!$A:$A,Overview_Moving_Averages!$A229)</f>
        <v>0</v>
      </c>
      <c r="R229">
        <f>AVERAGEIFS(all_years!R:R,all_years!$Y:$Y, "&gt;="&amp;2010,all_years!$Y:$Y, "&lt;="&amp;2016,all_years!$A:$A,Overview_Moving_Averages!$A229)</f>
        <v>0</v>
      </c>
      <c r="S229">
        <f>AVERAGEIFS(all_years!S:S,all_years!$Y:$Y, "&gt;="&amp;2010,all_years!$Y:$Y, "&lt;="&amp;2016,all_years!$A:$A,Overview_Moving_Averages!$A229)</f>
        <v>0</v>
      </c>
      <c r="T229">
        <f>AVERAGEIFS(all_years!T:T,all_years!$Y:$Y, "&gt;="&amp;2010,all_years!$Y:$Y, "&lt;="&amp;2016,all_years!$A:$A,Overview_Moving_Averages!$A229)</f>
        <v>9244.1628571428573</v>
      </c>
      <c r="U229">
        <f>AVERAGEIFS(all_years!U:U,all_years!$Y:$Y, "&gt;="&amp;2010,all_years!$Y:$Y, "&lt;="&amp;2016,all_years!$A:$A,Overview_Moving_Averages!$A229)</f>
        <v>1.2871428571428569</v>
      </c>
      <c r="V229">
        <f>AVERAGEIFS(all_years!V:V,all_years!$Y:$Y, "&gt;="&amp;2010,all_years!$Y:$Y, "&lt;="&amp;2016,all_years!$A:$A,Overview_Moving_Averages!$A229)</f>
        <v>0</v>
      </c>
      <c r="W229">
        <f>AVERAGEIFS(all_years!W:W,all_years!$Y:$Y, "&gt;="&amp;2010,all_years!$Y:$Y, "&lt;="&amp;2016,all_years!$A:$A,Overview_Moving_Averages!$A229)</f>
        <v>0</v>
      </c>
      <c r="X229">
        <f>AVERAGEIFS(all_years!X:X,all_years!$Y:$Y, "&gt;="&amp;2010,all_years!$Y:$Y, "&lt;="&amp;2016,all_years!$A:$A,Overview_Moving_Averages!$A229)</f>
        <v>0</v>
      </c>
      <c r="Y229">
        <v>2016</v>
      </c>
    </row>
    <row r="230" spans="1:25" x14ac:dyDescent="0.3">
      <c r="A230" s="1" t="s">
        <v>83</v>
      </c>
      <c r="B230">
        <f>AVERAGEIFS(all_years!B:B,all_years!$Y:$Y, "&gt;="&amp;2010,all_years!$Y:$Y, "&lt;="&amp;2016,all_years!$A:$A,Overview_Moving_Averages!$A230)</f>
        <v>62.671428571428571</v>
      </c>
      <c r="C230">
        <f>AVERAGEIFS(all_years!C:C,all_years!$Y:$Y, "&gt;="&amp;2010,all_years!$Y:$Y, "&lt;="&amp;2016,all_years!$A:$A,Overview_Moving_Averages!$A230)</f>
        <v>74.251428571428576</v>
      </c>
      <c r="D230">
        <f>AVERAGEIFS(all_years!D:D,all_years!$Y:$Y, "&gt;="&amp;2010,all_years!$Y:$Y, "&lt;="&amp;2016,all_years!$A:$A,Overview_Moving_Averages!$A230)</f>
        <v>551.16999999999996</v>
      </c>
      <c r="E230">
        <f>AVERAGEIFS(all_years!E:E,all_years!$Y:$Y, "&gt;="&amp;2010,all_years!$Y:$Y, "&lt;="&amp;2016,all_years!$A:$A,Overview_Moving_Averages!$A230)</f>
        <v>0</v>
      </c>
      <c r="F230">
        <f>AVERAGEIFS(all_years!F:F,all_years!$Y:$Y, "&gt;="&amp;2010,all_years!$Y:$Y, "&lt;="&amp;2016,all_years!$A:$A,Overview_Moving_Averages!$A230)</f>
        <v>1325.75</v>
      </c>
      <c r="G230">
        <f>AVERAGEIFS(all_years!G:G,all_years!$Y:$Y, "&gt;="&amp;2010,all_years!$Y:$Y, "&lt;="&amp;2016,all_years!$A:$A,Overview_Moving_Averages!$A230)</f>
        <v>0</v>
      </c>
      <c r="H230">
        <f>AVERAGEIFS(all_years!H:H,all_years!$Y:$Y, "&gt;="&amp;2010,all_years!$Y:$Y, "&lt;="&amp;2016,all_years!$A:$A,Overview_Moving_Averages!$A230)</f>
        <v>42.532857142857146</v>
      </c>
      <c r="I230">
        <f>AVERAGEIFS(all_years!I:I,all_years!$Y:$Y, "&gt;="&amp;2010,all_years!$Y:$Y, "&lt;="&amp;2016,all_years!$A:$A,Overview_Moving_Averages!$A230)</f>
        <v>2028.4957142857145</v>
      </c>
      <c r="J230">
        <f>AVERAGEIFS(all_years!J:J,all_years!$Y:$Y, "&gt;="&amp;2010,all_years!$Y:$Y, "&lt;="&amp;2016,all_years!$A:$A,Overview_Moving_Averages!$A230)</f>
        <v>4714.9657142857131</v>
      </c>
      <c r="K230">
        <f>AVERAGEIFS(all_years!K:K,all_years!$Y:$Y, "&gt;="&amp;2010,all_years!$Y:$Y, "&lt;="&amp;2016,all_years!$A:$A,Overview_Moving_Averages!$A230)</f>
        <v>1.2798571428571428</v>
      </c>
      <c r="L230">
        <f>AVERAGEIFS(all_years!L:L,all_years!$Y:$Y, "&gt;="&amp;2010,all_years!$Y:$Y, "&lt;="&amp;2016,all_years!$A:$A,Overview_Moving_Averages!$A230)</f>
        <v>1.3142857142857143</v>
      </c>
      <c r="M230">
        <f>AVERAGEIFS(all_years!M:M,all_years!$Y:$Y, "&gt;="&amp;2010,all_years!$Y:$Y, "&lt;="&amp;2016,all_years!$A:$A,Overview_Moving_Averages!$A230)</f>
        <v>586.62428571428575</v>
      </c>
      <c r="N230">
        <f>AVERAGEIFS(all_years!N:N,all_years!$Y:$Y, "&gt;="&amp;2010,all_years!$Y:$Y, "&lt;="&amp;2016,all_years!$A:$A,Overview_Moving_Averages!$A230)</f>
        <v>0</v>
      </c>
      <c r="O230">
        <f>AVERAGEIFS(all_years!O:O,all_years!$Y:$Y, "&gt;="&amp;2010,all_years!$Y:$Y, "&lt;="&amp;2016,all_years!$A:$A,Overview_Moving_Averages!$A230)</f>
        <v>39.714285714285715</v>
      </c>
      <c r="P230">
        <f>AVERAGEIFS(all_years!P:P,all_years!$Y:$Y, "&gt;="&amp;2010,all_years!$Y:$Y, "&lt;="&amp;2016,all_years!$A:$A,Overview_Moving_Averages!$A230)</f>
        <v>0.31230000000000002</v>
      </c>
      <c r="Q230">
        <f>AVERAGEIFS(all_years!Q:Q,all_years!$Y:$Y, "&gt;="&amp;2010,all_years!$Y:$Y, "&lt;="&amp;2016,all_years!$A:$A,Overview_Moving_Averages!$A230)</f>
        <v>0</v>
      </c>
      <c r="R230">
        <f>AVERAGEIFS(all_years!R:R,all_years!$Y:$Y, "&gt;="&amp;2010,all_years!$Y:$Y, "&lt;="&amp;2016,all_years!$A:$A,Overview_Moving_Averages!$A230)</f>
        <v>0</v>
      </c>
      <c r="S230">
        <f>AVERAGEIFS(all_years!S:S,all_years!$Y:$Y, "&gt;="&amp;2010,all_years!$Y:$Y, "&lt;="&amp;2016,all_years!$A:$A,Overview_Moving_Averages!$A230)</f>
        <v>2.2857142857142856</v>
      </c>
      <c r="T230">
        <f>AVERAGEIFS(all_years!T:T,all_years!$Y:$Y, "&gt;="&amp;2010,all_years!$Y:$Y, "&lt;="&amp;2016,all_years!$A:$A,Overview_Moving_Averages!$A230)</f>
        <v>6817.2857142857147</v>
      </c>
      <c r="U230">
        <f>AVERAGEIFS(all_years!U:U,all_years!$Y:$Y, "&gt;="&amp;2010,all_years!$Y:$Y, "&lt;="&amp;2016,all_years!$A:$A,Overview_Moving_Averages!$A230)</f>
        <v>0.20428571428571426</v>
      </c>
      <c r="V230">
        <f>AVERAGEIFS(all_years!V:V,all_years!$Y:$Y, "&gt;="&amp;2010,all_years!$Y:$Y, "&lt;="&amp;2016,all_years!$A:$A,Overview_Moving_Averages!$A230)</f>
        <v>5.7142857142857143E-3</v>
      </c>
      <c r="W230">
        <f>AVERAGEIFS(all_years!W:W,all_years!$Y:$Y, "&gt;="&amp;2010,all_years!$Y:$Y, "&lt;="&amp;2016,all_years!$A:$A,Overview_Moving_Averages!$A230)</f>
        <v>0</v>
      </c>
      <c r="X230">
        <f>AVERAGEIFS(all_years!X:X,all_years!$Y:$Y, "&gt;="&amp;2010,all_years!$Y:$Y, "&lt;="&amp;2016,all_years!$A:$A,Overview_Moving_Averages!$A230)</f>
        <v>16.081428571428571</v>
      </c>
      <c r="Y230">
        <v>2016</v>
      </c>
    </row>
    <row r="231" spans="1:25" x14ac:dyDescent="0.3">
      <c r="A231" s="1" t="s">
        <v>84</v>
      </c>
      <c r="B231">
        <f>AVERAGEIFS(all_years!B:B,all_years!$Y:$Y, "&gt;="&amp;2010,all_years!$Y:$Y, "&lt;="&amp;2016,all_years!$A:$A,Overview_Moving_Averages!$A231)</f>
        <v>0</v>
      </c>
      <c r="C231">
        <f>AVERAGEIFS(all_years!C:C,all_years!$Y:$Y, "&gt;="&amp;2010,all_years!$Y:$Y, "&lt;="&amp;2016,all_years!$A:$A,Overview_Moving_Averages!$A231)</f>
        <v>0</v>
      </c>
      <c r="D231">
        <f>AVERAGEIFS(all_years!D:D,all_years!$Y:$Y, "&gt;="&amp;2010,all_years!$Y:$Y, "&lt;="&amp;2016,all_years!$A:$A,Overview_Moving_Averages!$A231)</f>
        <v>0</v>
      </c>
      <c r="E231">
        <f>AVERAGEIFS(all_years!E:E,all_years!$Y:$Y, "&gt;="&amp;2010,all_years!$Y:$Y, "&lt;="&amp;2016,all_years!$A:$A,Overview_Moving_Averages!$A231)</f>
        <v>0</v>
      </c>
      <c r="F231">
        <f>AVERAGEIFS(all_years!F:F,all_years!$Y:$Y, "&gt;="&amp;2010,all_years!$Y:$Y, "&lt;="&amp;2016,all_years!$A:$A,Overview_Moving_Averages!$A231)</f>
        <v>0</v>
      </c>
      <c r="G231">
        <f>AVERAGEIFS(all_years!G:G,all_years!$Y:$Y, "&gt;="&amp;2010,all_years!$Y:$Y, "&lt;="&amp;2016,all_years!$A:$A,Overview_Moving_Averages!$A231)</f>
        <v>0</v>
      </c>
      <c r="H231">
        <f>AVERAGEIFS(all_years!H:H,all_years!$Y:$Y, "&gt;="&amp;2010,all_years!$Y:$Y, "&lt;="&amp;2016,all_years!$A:$A,Overview_Moving_Averages!$A231)</f>
        <v>0</v>
      </c>
      <c r="I231">
        <f>AVERAGEIFS(all_years!I:I,all_years!$Y:$Y, "&gt;="&amp;2010,all_years!$Y:$Y, "&lt;="&amp;2016,all_years!$A:$A,Overview_Moving_Averages!$A231)</f>
        <v>0</v>
      </c>
      <c r="J231">
        <f>AVERAGEIFS(all_years!J:J,all_years!$Y:$Y, "&gt;="&amp;2010,all_years!$Y:$Y, "&lt;="&amp;2016,all_years!$A:$A,Overview_Moving_Averages!$A231)</f>
        <v>0</v>
      </c>
      <c r="K231">
        <f>AVERAGEIFS(all_years!K:K,all_years!$Y:$Y, "&gt;="&amp;2010,all_years!$Y:$Y, "&lt;="&amp;2016,all_years!$A:$A,Overview_Moving_Averages!$A231)</f>
        <v>0</v>
      </c>
      <c r="L231">
        <f>AVERAGEIFS(all_years!L:L,all_years!$Y:$Y, "&gt;="&amp;2010,all_years!$Y:$Y, "&lt;="&amp;2016,all_years!$A:$A,Overview_Moving_Averages!$A231)</f>
        <v>0</v>
      </c>
      <c r="M231">
        <f>AVERAGEIFS(all_years!M:M,all_years!$Y:$Y, "&gt;="&amp;2010,all_years!$Y:$Y, "&lt;="&amp;2016,all_years!$A:$A,Overview_Moving_Averages!$A231)</f>
        <v>0</v>
      </c>
      <c r="N231">
        <f>AVERAGEIFS(all_years!N:N,all_years!$Y:$Y, "&gt;="&amp;2010,all_years!$Y:$Y, "&lt;="&amp;2016,all_years!$A:$A,Overview_Moving_Averages!$A231)</f>
        <v>0</v>
      </c>
      <c r="O231">
        <f>AVERAGEIFS(all_years!O:O,all_years!$Y:$Y, "&gt;="&amp;2010,all_years!$Y:$Y, "&lt;="&amp;2016,all_years!$A:$A,Overview_Moving_Averages!$A231)</f>
        <v>7578</v>
      </c>
      <c r="P231">
        <f>AVERAGEIFS(all_years!P:P,all_years!$Y:$Y, "&gt;="&amp;2010,all_years!$Y:$Y, "&lt;="&amp;2016,all_years!$A:$A,Overview_Moving_Averages!$A231)</f>
        <v>0</v>
      </c>
      <c r="Q231">
        <f>AVERAGEIFS(all_years!Q:Q,all_years!$Y:$Y, "&gt;="&amp;2010,all_years!$Y:$Y, "&lt;="&amp;2016,all_years!$A:$A,Overview_Moving_Averages!$A231)</f>
        <v>0</v>
      </c>
      <c r="R231">
        <f>AVERAGEIFS(all_years!R:R,all_years!$Y:$Y, "&gt;="&amp;2010,all_years!$Y:$Y, "&lt;="&amp;2016,all_years!$A:$A,Overview_Moving_Averages!$A231)</f>
        <v>0</v>
      </c>
      <c r="S231">
        <f>AVERAGEIFS(all_years!S:S,all_years!$Y:$Y, "&gt;="&amp;2010,all_years!$Y:$Y, "&lt;="&amp;2016,all_years!$A:$A,Overview_Moving_Averages!$A231)</f>
        <v>0</v>
      </c>
      <c r="T231">
        <f>AVERAGEIFS(all_years!T:T,all_years!$Y:$Y, "&gt;="&amp;2010,all_years!$Y:$Y, "&lt;="&amp;2016,all_years!$A:$A,Overview_Moving_Averages!$A231)</f>
        <v>219.59857142857143</v>
      </c>
      <c r="U231">
        <f>AVERAGEIFS(all_years!U:U,all_years!$Y:$Y, "&gt;="&amp;2010,all_years!$Y:$Y, "&lt;="&amp;2016,all_years!$A:$A,Overview_Moving_Averages!$A231)</f>
        <v>0</v>
      </c>
      <c r="V231">
        <f>AVERAGEIFS(all_years!V:V,all_years!$Y:$Y, "&gt;="&amp;2010,all_years!$Y:$Y, "&lt;="&amp;2016,all_years!$A:$A,Overview_Moving_Averages!$A231)</f>
        <v>0</v>
      </c>
      <c r="W231">
        <f>AVERAGEIFS(all_years!W:W,all_years!$Y:$Y, "&gt;="&amp;2010,all_years!$Y:$Y, "&lt;="&amp;2016,all_years!$A:$A,Overview_Moving_Averages!$A231)</f>
        <v>0</v>
      </c>
      <c r="X231">
        <f>AVERAGEIFS(all_years!X:X,all_years!$Y:$Y, "&gt;="&amp;2010,all_years!$Y:$Y, "&lt;="&amp;2016,all_years!$A:$A,Overview_Moving_Averages!$A231)</f>
        <v>0</v>
      </c>
      <c r="Y231">
        <v>2016</v>
      </c>
    </row>
    <row r="232" spans="1:25" x14ac:dyDescent="0.3">
      <c r="A232" s="1" t="s">
        <v>85</v>
      </c>
      <c r="B232">
        <f>AVERAGEIFS(all_years!B:B,all_years!$Y:$Y, "&gt;="&amp;2010,all_years!$Y:$Y, "&lt;="&amp;2016,all_years!$A:$A,Overview_Moving_Averages!$A232)</f>
        <v>0</v>
      </c>
      <c r="C232">
        <f>AVERAGEIFS(all_years!C:C,all_years!$Y:$Y, "&gt;="&amp;2010,all_years!$Y:$Y, "&lt;="&amp;2016,all_years!$A:$A,Overview_Moving_Averages!$A232)</f>
        <v>0</v>
      </c>
      <c r="D232">
        <f>AVERAGEIFS(all_years!D:D,all_years!$Y:$Y, "&gt;="&amp;2010,all_years!$Y:$Y, "&lt;="&amp;2016,all_years!$A:$A,Overview_Moving_Averages!$A232)</f>
        <v>0</v>
      </c>
      <c r="E232">
        <f>AVERAGEIFS(all_years!E:E,all_years!$Y:$Y, "&gt;="&amp;2010,all_years!$Y:$Y, "&lt;="&amp;2016,all_years!$A:$A,Overview_Moving_Averages!$A232)</f>
        <v>0</v>
      </c>
      <c r="F232">
        <f>AVERAGEIFS(all_years!F:F,all_years!$Y:$Y, "&gt;="&amp;2010,all_years!$Y:$Y, "&lt;="&amp;2016,all_years!$A:$A,Overview_Moving_Averages!$A232)</f>
        <v>2.8571428571428571E-3</v>
      </c>
      <c r="G232">
        <f>AVERAGEIFS(all_years!G:G,all_years!$Y:$Y, "&gt;="&amp;2010,all_years!$Y:$Y, "&lt;="&amp;2016,all_years!$A:$A,Overview_Moving_Averages!$A232)</f>
        <v>0</v>
      </c>
      <c r="H232">
        <f>AVERAGEIFS(all_years!H:H,all_years!$Y:$Y, "&gt;="&amp;2010,all_years!$Y:$Y, "&lt;="&amp;2016,all_years!$A:$A,Overview_Moving_Averages!$A232)</f>
        <v>469.4414285714285</v>
      </c>
      <c r="I232">
        <f>AVERAGEIFS(all_years!I:I,all_years!$Y:$Y, "&gt;="&amp;2010,all_years!$Y:$Y, "&lt;="&amp;2016,all_years!$A:$A,Overview_Moving_Averages!$A232)</f>
        <v>1.1971428571428571</v>
      </c>
      <c r="J232">
        <f>AVERAGEIFS(all_years!J:J,all_years!$Y:$Y, "&gt;="&amp;2010,all_years!$Y:$Y, "&lt;="&amp;2016,all_years!$A:$A,Overview_Moving_Averages!$A232)</f>
        <v>48.031428571428577</v>
      </c>
      <c r="K232">
        <f>AVERAGEIFS(all_years!K:K,all_years!$Y:$Y, "&gt;="&amp;2010,all_years!$Y:$Y, "&lt;="&amp;2016,all_years!$A:$A,Overview_Moving_Averages!$A232)</f>
        <v>0</v>
      </c>
      <c r="L232">
        <f>AVERAGEIFS(all_years!L:L,all_years!$Y:$Y, "&gt;="&amp;2010,all_years!$Y:$Y, "&lt;="&amp;2016,all_years!$A:$A,Overview_Moving_Averages!$A232)</f>
        <v>11.571428571428571</v>
      </c>
      <c r="M232">
        <f>AVERAGEIFS(all_years!M:M,all_years!$Y:$Y, "&gt;="&amp;2010,all_years!$Y:$Y, "&lt;="&amp;2016,all_years!$A:$A,Overview_Moving_Averages!$A232)</f>
        <v>0</v>
      </c>
      <c r="N232">
        <f>AVERAGEIFS(all_years!N:N,all_years!$Y:$Y, "&gt;="&amp;2010,all_years!$Y:$Y, "&lt;="&amp;2016,all_years!$A:$A,Overview_Moving_Averages!$A232)</f>
        <v>0</v>
      </c>
      <c r="O232">
        <f>AVERAGEIFS(all_years!O:O,all_years!$Y:$Y, "&gt;="&amp;2010,all_years!$Y:$Y, "&lt;="&amp;2016,all_years!$A:$A,Overview_Moving_Averages!$A232)</f>
        <v>0</v>
      </c>
      <c r="P232">
        <f>AVERAGEIFS(all_years!P:P,all_years!$Y:$Y, "&gt;="&amp;2010,all_years!$Y:$Y, "&lt;="&amp;2016,all_years!$A:$A,Overview_Moving_Averages!$A232)</f>
        <v>0</v>
      </c>
      <c r="Q232">
        <f>AVERAGEIFS(all_years!Q:Q,all_years!$Y:$Y, "&gt;="&amp;2010,all_years!$Y:$Y, "&lt;="&amp;2016,all_years!$A:$A,Overview_Moving_Averages!$A232)</f>
        <v>0</v>
      </c>
      <c r="R232">
        <f>AVERAGEIFS(all_years!R:R,all_years!$Y:$Y, "&gt;="&amp;2010,all_years!$Y:$Y, "&lt;="&amp;2016,all_years!$A:$A,Overview_Moving_Averages!$A232)</f>
        <v>0</v>
      </c>
      <c r="S232">
        <f>AVERAGEIFS(all_years!S:S,all_years!$Y:$Y, "&gt;="&amp;2010,all_years!$Y:$Y, "&lt;="&amp;2016,all_years!$A:$A,Overview_Moving_Averages!$A232)</f>
        <v>0</v>
      </c>
      <c r="T232">
        <f>AVERAGEIFS(all_years!T:T,all_years!$Y:$Y, "&gt;="&amp;2010,all_years!$Y:$Y, "&lt;="&amp;2016,all_years!$A:$A,Overview_Moving_Averages!$A232)</f>
        <v>547.36285714285714</v>
      </c>
      <c r="U232">
        <f>AVERAGEIFS(all_years!U:U,all_years!$Y:$Y, "&gt;="&amp;2010,all_years!$Y:$Y, "&lt;="&amp;2016,all_years!$A:$A,Overview_Moving_Averages!$A232)</f>
        <v>0</v>
      </c>
      <c r="V232">
        <f>AVERAGEIFS(all_years!V:V,all_years!$Y:$Y, "&gt;="&amp;2010,all_years!$Y:$Y, "&lt;="&amp;2016,all_years!$A:$A,Overview_Moving_Averages!$A232)</f>
        <v>0</v>
      </c>
      <c r="W232">
        <f>AVERAGEIFS(all_years!W:W,all_years!$Y:$Y, "&gt;="&amp;2010,all_years!$Y:$Y, "&lt;="&amp;2016,all_years!$A:$A,Overview_Moving_Averages!$A232)</f>
        <v>0</v>
      </c>
      <c r="X232">
        <f>AVERAGEIFS(all_years!X:X,all_years!$Y:$Y, "&gt;="&amp;2010,all_years!$Y:$Y, "&lt;="&amp;2016,all_years!$A:$A,Overview_Moving_Averages!$A232)</f>
        <v>0</v>
      </c>
      <c r="Y232">
        <v>2016</v>
      </c>
    </row>
    <row r="233" spans="1:25" x14ac:dyDescent="0.3">
      <c r="A233" s="1" t="s">
        <v>86</v>
      </c>
      <c r="B233">
        <f>AVERAGEIFS(all_years!B:B,all_years!$Y:$Y, "&gt;="&amp;2010,all_years!$Y:$Y, "&lt;="&amp;2016,all_years!$A:$A,Overview_Moving_Averages!$A233)</f>
        <v>57.914285714285711</v>
      </c>
      <c r="C233">
        <f>AVERAGEIFS(all_years!C:C,all_years!$Y:$Y, "&gt;="&amp;2010,all_years!$Y:$Y, "&lt;="&amp;2016,all_years!$A:$A,Overview_Moving_Averages!$A233)</f>
        <v>21356.498571428569</v>
      </c>
      <c r="D233">
        <f>AVERAGEIFS(all_years!D:D,all_years!$Y:$Y, "&gt;="&amp;2010,all_years!$Y:$Y, "&lt;="&amp;2016,all_years!$A:$A,Overview_Moving_Averages!$A233)</f>
        <v>39232.400000000001</v>
      </c>
      <c r="E233">
        <f>AVERAGEIFS(all_years!E:E,all_years!$Y:$Y, "&gt;="&amp;2010,all_years!$Y:$Y, "&lt;="&amp;2016,all_years!$A:$A,Overview_Moving_Averages!$A233)</f>
        <v>195.25142857142856</v>
      </c>
      <c r="F233">
        <f>AVERAGEIFS(all_years!F:F,all_years!$Y:$Y, "&gt;="&amp;2010,all_years!$Y:$Y, "&lt;="&amp;2016,all_years!$A:$A,Overview_Moving_Averages!$A233)</f>
        <v>23406.187142857143</v>
      </c>
      <c r="G233">
        <f>AVERAGEIFS(all_years!G:G,all_years!$Y:$Y, "&gt;="&amp;2010,all_years!$Y:$Y, "&lt;="&amp;2016,all_years!$A:$A,Overview_Moving_Averages!$A233)</f>
        <v>0</v>
      </c>
      <c r="H233">
        <f>AVERAGEIFS(all_years!H:H,all_years!$Y:$Y, "&gt;="&amp;2010,all_years!$Y:$Y, "&lt;="&amp;2016,all_years!$A:$A,Overview_Moving_Averages!$A233)</f>
        <v>16650.298857142858</v>
      </c>
      <c r="I233">
        <f>AVERAGEIFS(all_years!I:I,all_years!$Y:$Y, "&gt;="&amp;2010,all_years!$Y:$Y, "&lt;="&amp;2016,all_years!$A:$A,Overview_Moving_Averages!$A233)</f>
        <v>17878.385714285712</v>
      </c>
      <c r="J233">
        <f>AVERAGEIFS(all_years!J:J,all_years!$Y:$Y, "&gt;="&amp;2010,all_years!$Y:$Y, "&lt;="&amp;2016,all_years!$A:$A,Overview_Moving_Averages!$A233)</f>
        <v>203948.91285714283</v>
      </c>
      <c r="K233">
        <f>AVERAGEIFS(all_years!K:K,all_years!$Y:$Y, "&gt;="&amp;2010,all_years!$Y:$Y, "&lt;="&amp;2016,all_years!$A:$A,Overview_Moving_Averages!$A233)</f>
        <v>10.763999999999999</v>
      </c>
      <c r="L233">
        <f>AVERAGEIFS(all_years!L:L,all_years!$Y:$Y, "&gt;="&amp;2010,all_years!$Y:$Y, "&lt;="&amp;2016,all_years!$A:$A,Overview_Moving_Averages!$A233)</f>
        <v>28211.114285714284</v>
      </c>
      <c r="M233">
        <f>AVERAGEIFS(all_years!M:M,all_years!$Y:$Y, "&gt;="&amp;2010,all_years!$Y:$Y, "&lt;="&amp;2016,all_years!$A:$A,Overview_Moving_Averages!$A233)</f>
        <v>71423.948571428569</v>
      </c>
      <c r="N233">
        <f>AVERAGEIFS(all_years!N:N,all_years!$Y:$Y, "&gt;="&amp;2010,all_years!$Y:$Y, "&lt;="&amp;2016,all_years!$A:$A,Overview_Moving_Averages!$A233)</f>
        <v>5.7969999999999997</v>
      </c>
      <c r="O233">
        <f>AVERAGEIFS(all_years!O:O,all_years!$Y:$Y, "&gt;="&amp;2010,all_years!$Y:$Y, "&lt;="&amp;2016,all_years!$A:$A,Overview_Moving_Averages!$A233)</f>
        <v>116490.92857142857</v>
      </c>
      <c r="P233">
        <f>AVERAGEIFS(all_years!P:P,all_years!$Y:$Y, "&gt;="&amp;2010,all_years!$Y:$Y, "&lt;="&amp;2016,all_years!$A:$A,Overview_Moving_Averages!$A233)</f>
        <v>5.9976142857142856</v>
      </c>
      <c r="Q233">
        <f>AVERAGEIFS(all_years!Q:Q,all_years!$Y:$Y, "&gt;="&amp;2010,all_years!$Y:$Y, "&lt;="&amp;2016,all_years!$A:$A,Overview_Moving_Averages!$A233)</f>
        <v>1791.6057142857142</v>
      </c>
      <c r="R233">
        <f>AVERAGEIFS(all_years!R:R,all_years!$Y:$Y, "&gt;="&amp;2010,all_years!$Y:$Y, "&lt;="&amp;2016,all_years!$A:$A,Overview_Moving_Averages!$A233)</f>
        <v>0</v>
      </c>
      <c r="S233">
        <f>AVERAGEIFS(all_years!S:S,all_years!$Y:$Y, "&gt;="&amp;2010,all_years!$Y:$Y, "&lt;="&amp;2016,all_years!$A:$A,Overview_Moving_Averages!$A233)</f>
        <v>32863.514285714286</v>
      </c>
      <c r="T233">
        <f>AVERAGEIFS(all_years!T:T,all_years!$Y:$Y, "&gt;="&amp;2010,all_years!$Y:$Y, "&lt;="&amp;2016,all_years!$A:$A,Overview_Moving_Averages!$A233)</f>
        <v>215757.29571428569</v>
      </c>
      <c r="U233">
        <f>AVERAGEIFS(all_years!U:U,all_years!$Y:$Y, "&gt;="&amp;2010,all_years!$Y:$Y, "&lt;="&amp;2016,all_years!$A:$A,Overview_Moving_Averages!$A233)</f>
        <v>0.52857142857142858</v>
      </c>
      <c r="V233">
        <f>AVERAGEIFS(all_years!V:V,all_years!$Y:$Y, "&gt;="&amp;2010,all_years!$Y:$Y, "&lt;="&amp;2016,all_years!$A:$A,Overview_Moving_Averages!$A233)</f>
        <v>5779.402857142858</v>
      </c>
      <c r="W233">
        <f>AVERAGEIFS(all_years!W:W,all_years!$Y:$Y, "&gt;="&amp;2010,all_years!$Y:$Y, "&lt;="&amp;2016,all_years!$A:$A,Overview_Moving_Averages!$A233)</f>
        <v>104.28571428571429</v>
      </c>
      <c r="X233">
        <f>AVERAGEIFS(all_years!X:X,all_years!$Y:$Y, "&gt;="&amp;2010,all_years!$Y:$Y, "&lt;="&amp;2016,all_years!$A:$A,Overview_Moving_Averages!$A233)</f>
        <v>3505.1342857142854</v>
      </c>
      <c r="Y233">
        <v>2016</v>
      </c>
    </row>
    <row r="234" spans="1:25" x14ac:dyDescent="0.3">
      <c r="A234" s="1" t="s">
        <v>87</v>
      </c>
      <c r="B234">
        <f>AVERAGEIFS(all_years!B:B,all_years!$Y:$Y, "&gt;="&amp;2010,all_years!$Y:$Y, "&lt;="&amp;2016,all_years!$A:$A,Overview_Moving_Averages!$A234)</f>
        <v>0</v>
      </c>
      <c r="C234">
        <f>AVERAGEIFS(all_years!C:C,all_years!$Y:$Y, "&gt;="&amp;2010,all_years!$Y:$Y, "&lt;="&amp;2016,all_years!$A:$A,Overview_Moving_Averages!$A234)</f>
        <v>0</v>
      </c>
      <c r="D234">
        <f>AVERAGEIFS(all_years!D:D,all_years!$Y:$Y, "&gt;="&amp;2010,all_years!$Y:$Y, "&lt;="&amp;2016,all_years!$A:$A,Overview_Moving_Averages!$A234)</f>
        <v>0</v>
      </c>
      <c r="E234">
        <f>AVERAGEIFS(all_years!E:E,all_years!$Y:$Y, "&gt;="&amp;2010,all_years!$Y:$Y, "&lt;="&amp;2016,all_years!$A:$A,Overview_Moving_Averages!$A234)</f>
        <v>0</v>
      </c>
      <c r="F234">
        <f>AVERAGEIFS(all_years!F:F,all_years!$Y:$Y, "&gt;="&amp;2010,all_years!$Y:$Y, "&lt;="&amp;2016,all_years!$A:$A,Overview_Moving_Averages!$A234)</f>
        <v>0</v>
      </c>
      <c r="G234">
        <f>AVERAGEIFS(all_years!G:G,all_years!$Y:$Y, "&gt;="&amp;2010,all_years!$Y:$Y, "&lt;="&amp;2016,all_years!$A:$A,Overview_Moving_Averages!$A234)</f>
        <v>0</v>
      </c>
      <c r="H234">
        <f>AVERAGEIFS(all_years!H:H,all_years!$Y:$Y, "&gt;="&amp;2010,all_years!$Y:$Y, "&lt;="&amp;2016,all_years!$A:$A,Overview_Moving_Averages!$A234)</f>
        <v>0</v>
      </c>
      <c r="I234">
        <f>AVERAGEIFS(all_years!I:I,all_years!$Y:$Y, "&gt;="&amp;2010,all_years!$Y:$Y, "&lt;="&amp;2016,all_years!$A:$A,Overview_Moving_Averages!$A234)</f>
        <v>2050.1942857142858</v>
      </c>
      <c r="J234">
        <f>AVERAGEIFS(all_years!J:J,all_years!$Y:$Y, "&gt;="&amp;2010,all_years!$Y:$Y, "&lt;="&amp;2016,all_years!$A:$A,Overview_Moving_Averages!$A234)</f>
        <v>0</v>
      </c>
      <c r="K234">
        <f>AVERAGEIFS(all_years!K:K,all_years!$Y:$Y, "&gt;="&amp;2010,all_years!$Y:$Y, "&lt;="&amp;2016,all_years!$A:$A,Overview_Moving_Averages!$A234)</f>
        <v>0</v>
      </c>
      <c r="L234">
        <f>AVERAGEIFS(all_years!L:L,all_years!$Y:$Y, "&gt;="&amp;2010,all_years!$Y:$Y, "&lt;="&amp;2016,all_years!$A:$A,Overview_Moving_Averages!$A234)</f>
        <v>0</v>
      </c>
      <c r="M234">
        <f>AVERAGEIFS(all_years!M:M,all_years!$Y:$Y, "&gt;="&amp;2010,all_years!$Y:$Y, "&lt;="&amp;2016,all_years!$A:$A,Overview_Moving_Averages!$A234)</f>
        <v>0</v>
      </c>
      <c r="N234">
        <f>AVERAGEIFS(all_years!N:N,all_years!$Y:$Y, "&gt;="&amp;2010,all_years!$Y:$Y, "&lt;="&amp;2016,all_years!$A:$A,Overview_Moving_Averages!$A234)</f>
        <v>0</v>
      </c>
      <c r="O234">
        <f>AVERAGEIFS(all_years!O:O,all_years!$Y:$Y, "&gt;="&amp;2010,all_years!$Y:$Y, "&lt;="&amp;2016,all_years!$A:$A,Overview_Moving_Averages!$A234)</f>
        <v>0</v>
      </c>
      <c r="P234">
        <f>AVERAGEIFS(all_years!P:P,all_years!$Y:$Y, "&gt;="&amp;2010,all_years!$Y:$Y, "&lt;="&amp;2016,all_years!$A:$A,Overview_Moving_Averages!$A234)</f>
        <v>0</v>
      </c>
      <c r="Q234">
        <f>AVERAGEIFS(all_years!Q:Q,all_years!$Y:$Y, "&gt;="&amp;2010,all_years!$Y:$Y, "&lt;="&amp;2016,all_years!$A:$A,Overview_Moving_Averages!$A234)</f>
        <v>0</v>
      </c>
      <c r="R234">
        <f>AVERAGEIFS(all_years!R:R,all_years!$Y:$Y, "&gt;="&amp;2010,all_years!$Y:$Y, "&lt;="&amp;2016,all_years!$A:$A,Overview_Moving_Averages!$A234)</f>
        <v>0</v>
      </c>
      <c r="S234">
        <f>AVERAGEIFS(all_years!S:S,all_years!$Y:$Y, "&gt;="&amp;2010,all_years!$Y:$Y, "&lt;="&amp;2016,all_years!$A:$A,Overview_Moving_Averages!$A234)</f>
        <v>0</v>
      </c>
      <c r="T234">
        <f>AVERAGEIFS(all_years!T:T,all_years!$Y:$Y, "&gt;="&amp;2010,all_years!$Y:$Y, "&lt;="&amp;2016,all_years!$A:$A,Overview_Moving_Averages!$A234)</f>
        <v>0</v>
      </c>
      <c r="U234">
        <f>AVERAGEIFS(all_years!U:U,all_years!$Y:$Y, "&gt;="&amp;2010,all_years!$Y:$Y, "&lt;="&amp;2016,all_years!$A:$A,Overview_Moving_Averages!$A234)</f>
        <v>0</v>
      </c>
      <c r="V234">
        <f>AVERAGEIFS(all_years!V:V,all_years!$Y:$Y, "&gt;="&amp;2010,all_years!$Y:$Y, "&lt;="&amp;2016,all_years!$A:$A,Overview_Moving_Averages!$A234)</f>
        <v>4.7142857142857146E-2</v>
      </c>
      <c r="W234">
        <f>AVERAGEIFS(all_years!W:W,all_years!$Y:$Y, "&gt;="&amp;2010,all_years!$Y:$Y, "&lt;="&amp;2016,all_years!$A:$A,Overview_Moving_Averages!$A234)</f>
        <v>0</v>
      </c>
      <c r="X234">
        <f>AVERAGEIFS(all_years!X:X,all_years!$Y:$Y, "&gt;="&amp;2010,all_years!$Y:$Y, "&lt;="&amp;2016,all_years!$A:$A,Overview_Moving_Averages!$A234)</f>
        <v>0</v>
      </c>
      <c r="Y234">
        <v>2016</v>
      </c>
    </row>
    <row r="235" spans="1:25" x14ac:dyDescent="0.3">
      <c r="A235" s="1" t="s">
        <v>88</v>
      </c>
      <c r="B235">
        <f>AVERAGEIFS(all_years!B:B,all_years!$Y:$Y, "&gt;="&amp;2010,all_years!$Y:$Y, "&lt;="&amp;2016,all_years!$A:$A,Overview_Moving_Averages!$A235)</f>
        <v>0</v>
      </c>
      <c r="C235">
        <f>AVERAGEIFS(all_years!C:C,all_years!$Y:$Y, "&gt;="&amp;2010,all_years!$Y:$Y, "&lt;="&amp;2016,all_years!$A:$A,Overview_Moving_Averages!$A235)</f>
        <v>0</v>
      </c>
      <c r="D235">
        <f>AVERAGEIFS(all_years!D:D,all_years!$Y:$Y, "&gt;="&amp;2010,all_years!$Y:$Y, "&lt;="&amp;2016,all_years!$A:$A,Overview_Moving_Averages!$A235)</f>
        <v>0</v>
      </c>
      <c r="E235">
        <f>AVERAGEIFS(all_years!E:E,all_years!$Y:$Y, "&gt;="&amp;2010,all_years!$Y:$Y, "&lt;="&amp;2016,all_years!$A:$A,Overview_Moving_Averages!$A235)</f>
        <v>0</v>
      </c>
      <c r="F235">
        <f>AVERAGEIFS(all_years!F:F,all_years!$Y:$Y, "&gt;="&amp;2010,all_years!$Y:$Y, "&lt;="&amp;2016,all_years!$A:$A,Overview_Moving_Averages!$A235)</f>
        <v>15.361428571428572</v>
      </c>
      <c r="G235">
        <f>AVERAGEIFS(all_years!G:G,all_years!$Y:$Y, "&gt;="&amp;2010,all_years!$Y:$Y, "&lt;="&amp;2016,all_years!$A:$A,Overview_Moving_Averages!$A235)</f>
        <v>0</v>
      </c>
      <c r="H235">
        <f>AVERAGEIFS(all_years!H:H,all_years!$Y:$Y, "&gt;="&amp;2010,all_years!$Y:$Y, "&lt;="&amp;2016,all_years!$A:$A,Overview_Moving_Averages!$A235)</f>
        <v>0</v>
      </c>
      <c r="I235">
        <f>AVERAGEIFS(all_years!I:I,all_years!$Y:$Y, "&gt;="&amp;2010,all_years!$Y:$Y, "&lt;="&amp;2016,all_years!$A:$A,Overview_Moving_Averages!$A235)</f>
        <v>0.99285714285714277</v>
      </c>
      <c r="J235">
        <f>AVERAGEIFS(all_years!J:J,all_years!$Y:$Y, "&gt;="&amp;2010,all_years!$Y:$Y, "&lt;="&amp;2016,all_years!$A:$A,Overview_Moving_Averages!$A235)</f>
        <v>0</v>
      </c>
      <c r="K235">
        <f>AVERAGEIFS(all_years!K:K,all_years!$Y:$Y, "&gt;="&amp;2010,all_years!$Y:$Y, "&lt;="&amp;2016,all_years!$A:$A,Overview_Moving_Averages!$A235)</f>
        <v>0</v>
      </c>
      <c r="L235">
        <f>AVERAGEIFS(all_years!L:L,all_years!$Y:$Y, "&gt;="&amp;2010,all_years!$Y:$Y, "&lt;="&amp;2016,all_years!$A:$A,Overview_Moving_Averages!$A235)</f>
        <v>0</v>
      </c>
      <c r="M235">
        <f>AVERAGEIFS(all_years!M:M,all_years!$Y:$Y, "&gt;="&amp;2010,all_years!$Y:$Y, "&lt;="&amp;2016,all_years!$A:$A,Overview_Moving_Averages!$A235)</f>
        <v>0</v>
      </c>
      <c r="N235">
        <f>AVERAGEIFS(all_years!N:N,all_years!$Y:$Y, "&gt;="&amp;2010,all_years!$Y:$Y, "&lt;="&amp;2016,all_years!$A:$A,Overview_Moving_Averages!$A235)</f>
        <v>0</v>
      </c>
      <c r="O235">
        <f>AVERAGEIFS(all_years!O:O,all_years!$Y:$Y, "&gt;="&amp;2010,all_years!$Y:$Y, "&lt;="&amp;2016,all_years!$A:$A,Overview_Moving_Averages!$A235)</f>
        <v>0</v>
      </c>
      <c r="P235">
        <f>AVERAGEIFS(all_years!P:P,all_years!$Y:$Y, "&gt;="&amp;2010,all_years!$Y:$Y, "&lt;="&amp;2016,all_years!$A:$A,Overview_Moving_Averages!$A235)</f>
        <v>0</v>
      </c>
      <c r="Q235">
        <f>AVERAGEIFS(all_years!Q:Q,all_years!$Y:$Y, "&gt;="&amp;2010,all_years!$Y:$Y, "&lt;="&amp;2016,all_years!$A:$A,Overview_Moving_Averages!$A235)</f>
        <v>0</v>
      </c>
      <c r="R235">
        <f>AVERAGEIFS(all_years!R:R,all_years!$Y:$Y, "&gt;="&amp;2010,all_years!$Y:$Y, "&lt;="&amp;2016,all_years!$A:$A,Overview_Moving_Averages!$A235)</f>
        <v>0</v>
      </c>
      <c r="S235">
        <f>AVERAGEIFS(all_years!S:S,all_years!$Y:$Y, "&gt;="&amp;2010,all_years!$Y:$Y, "&lt;="&amp;2016,all_years!$A:$A,Overview_Moving_Averages!$A235)</f>
        <v>0</v>
      </c>
      <c r="T235">
        <f>AVERAGEIFS(all_years!T:T,all_years!$Y:$Y, "&gt;="&amp;2010,all_years!$Y:$Y, "&lt;="&amp;2016,all_years!$A:$A,Overview_Moving_Averages!$A235)</f>
        <v>0</v>
      </c>
      <c r="U235">
        <f>AVERAGEIFS(all_years!U:U,all_years!$Y:$Y, "&gt;="&amp;2010,all_years!$Y:$Y, "&lt;="&amp;2016,all_years!$A:$A,Overview_Moving_Averages!$A235)</f>
        <v>0</v>
      </c>
      <c r="V235">
        <f>AVERAGEIFS(all_years!V:V,all_years!$Y:$Y, "&gt;="&amp;2010,all_years!$Y:$Y, "&lt;="&amp;2016,all_years!$A:$A,Overview_Moving_Averages!$A235)</f>
        <v>76.164285714285711</v>
      </c>
      <c r="W235">
        <f>AVERAGEIFS(all_years!W:W,all_years!$Y:$Y, "&gt;="&amp;2010,all_years!$Y:$Y, "&lt;="&amp;2016,all_years!$A:$A,Overview_Moving_Averages!$A235)</f>
        <v>0</v>
      </c>
      <c r="X235">
        <f>AVERAGEIFS(all_years!X:X,all_years!$Y:$Y, "&gt;="&amp;2010,all_years!$Y:$Y, "&lt;="&amp;2016,all_years!$A:$A,Overview_Moving_Averages!$A235)</f>
        <v>0</v>
      </c>
      <c r="Y235">
        <v>2016</v>
      </c>
    </row>
    <row r="236" spans="1:25" x14ac:dyDescent="0.3">
      <c r="A236" s="1" t="s">
        <v>89</v>
      </c>
      <c r="B236">
        <f>AVERAGEIFS(all_years!B:B,all_years!$Y:$Y, "&gt;="&amp;2010,all_years!$Y:$Y, "&lt;="&amp;2016,all_years!$A:$A,Overview_Moving_Averages!$A236)</f>
        <v>0</v>
      </c>
      <c r="C236">
        <f>AVERAGEIFS(all_years!C:C,all_years!$Y:$Y, "&gt;="&amp;2010,all_years!$Y:$Y, "&lt;="&amp;2016,all_years!$A:$A,Overview_Moving_Averages!$A236)</f>
        <v>0</v>
      </c>
      <c r="D236">
        <f>AVERAGEIFS(all_years!D:D,all_years!$Y:$Y, "&gt;="&amp;2010,all_years!$Y:$Y, "&lt;="&amp;2016,all_years!$A:$A,Overview_Moving_Averages!$A236)</f>
        <v>0</v>
      </c>
      <c r="E236">
        <f>AVERAGEIFS(all_years!E:E,all_years!$Y:$Y, "&gt;="&amp;2010,all_years!$Y:$Y, "&lt;="&amp;2016,all_years!$A:$A,Overview_Moving_Averages!$A236)</f>
        <v>0</v>
      </c>
      <c r="F236">
        <f>AVERAGEIFS(all_years!F:F,all_years!$Y:$Y, "&gt;="&amp;2010,all_years!$Y:$Y, "&lt;="&amp;2016,all_years!$A:$A,Overview_Moving_Averages!$A236)</f>
        <v>0.2871428571428572</v>
      </c>
      <c r="G236">
        <f>AVERAGEIFS(all_years!G:G,all_years!$Y:$Y, "&gt;="&amp;2010,all_years!$Y:$Y, "&lt;="&amp;2016,all_years!$A:$A,Overview_Moving_Averages!$A236)</f>
        <v>0</v>
      </c>
      <c r="H236">
        <f>AVERAGEIFS(all_years!H:H,all_years!$Y:$Y, "&gt;="&amp;2010,all_years!$Y:$Y, "&lt;="&amp;2016,all_years!$A:$A,Overview_Moving_Averages!$A236)</f>
        <v>0</v>
      </c>
      <c r="I236">
        <f>AVERAGEIFS(all_years!I:I,all_years!$Y:$Y, "&gt;="&amp;2010,all_years!$Y:$Y, "&lt;="&amp;2016,all_years!$A:$A,Overview_Moving_Averages!$A236)</f>
        <v>0</v>
      </c>
      <c r="J236">
        <f>AVERAGEIFS(all_years!J:J,all_years!$Y:$Y, "&gt;="&amp;2010,all_years!$Y:$Y, "&lt;="&amp;2016,all_years!$A:$A,Overview_Moving_Averages!$A236)</f>
        <v>0</v>
      </c>
      <c r="K236">
        <f>AVERAGEIFS(all_years!K:K,all_years!$Y:$Y, "&gt;="&amp;2010,all_years!$Y:$Y, "&lt;="&amp;2016,all_years!$A:$A,Overview_Moving_Averages!$A236)</f>
        <v>1.1378571428571429</v>
      </c>
      <c r="L236">
        <f>AVERAGEIFS(all_years!L:L,all_years!$Y:$Y, "&gt;="&amp;2010,all_years!$Y:$Y, "&lt;="&amp;2016,all_years!$A:$A,Overview_Moving_Averages!$A236)</f>
        <v>0</v>
      </c>
      <c r="M236">
        <f>AVERAGEIFS(all_years!M:M,all_years!$Y:$Y, "&gt;="&amp;2010,all_years!$Y:$Y, "&lt;="&amp;2016,all_years!$A:$A,Overview_Moving_Averages!$A236)</f>
        <v>2036.0657142857144</v>
      </c>
      <c r="N236">
        <f>AVERAGEIFS(all_years!N:N,all_years!$Y:$Y, "&gt;="&amp;2010,all_years!$Y:$Y, "&lt;="&amp;2016,all_years!$A:$A,Overview_Moving_Averages!$A236)</f>
        <v>0.17371428571428571</v>
      </c>
      <c r="O236">
        <f>AVERAGEIFS(all_years!O:O,all_years!$Y:$Y, "&gt;="&amp;2010,all_years!$Y:$Y, "&lt;="&amp;2016,all_years!$A:$A,Overview_Moving_Averages!$A236)</f>
        <v>0</v>
      </c>
      <c r="P236">
        <f>AVERAGEIFS(all_years!P:P,all_years!$Y:$Y, "&gt;="&amp;2010,all_years!$Y:$Y, "&lt;="&amp;2016,all_years!$A:$A,Overview_Moving_Averages!$A236)</f>
        <v>0</v>
      </c>
      <c r="Q236">
        <f>AVERAGEIFS(all_years!Q:Q,all_years!$Y:$Y, "&gt;="&amp;2010,all_years!$Y:$Y, "&lt;="&amp;2016,all_years!$A:$A,Overview_Moving_Averages!$A236)</f>
        <v>0</v>
      </c>
      <c r="R236">
        <f>AVERAGEIFS(all_years!R:R,all_years!$Y:$Y, "&gt;="&amp;2010,all_years!$Y:$Y, "&lt;="&amp;2016,all_years!$A:$A,Overview_Moving_Averages!$A236)</f>
        <v>0</v>
      </c>
      <c r="S236">
        <f>AVERAGEIFS(all_years!S:S,all_years!$Y:$Y, "&gt;="&amp;2010,all_years!$Y:$Y, "&lt;="&amp;2016,all_years!$A:$A,Overview_Moving_Averages!$A236)</f>
        <v>2.1428571428571428</v>
      </c>
      <c r="T236">
        <f>AVERAGEIFS(all_years!T:T,all_years!$Y:$Y, "&gt;="&amp;2010,all_years!$Y:$Y, "&lt;="&amp;2016,all_years!$A:$A,Overview_Moving_Averages!$A236)</f>
        <v>0.04</v>
      </c>
      <c r="U236">
        <f>AVERAGEIFS(all_years!U:U,all_years!$Y:$Y, "&gt;="&amp;2010,all_years!$Y:$Y, "&lt;="&amp;2016,all_years!$A:$A,Overview_Moving_Averages!$A236)</f>
        <v>0</v>
      </c>
      <c r="V236">
        <f>AVERAGEIFS(all_years!V:V,all_years!$Y:$Y, "&gt;="&amp;2010,all_years!$Y:$Y, "&lt;="&amp;2016,all_years!$A:$A,Overview_Moving_Averages!$A236)</f>
        <v>7.571428571428572E-2</v>
      </c>
      <c r="W236">
        <f>AVERAGEIFS(all_years!W:W,all_years!$Y:$Y, "&gt;="&amp;2010,all_years!$Y:$Y, "&lt;="&amp;2016,all_years!$A:$A,Overview_Moving_Averages!$A236)</f>
        <v>0</v>
      </c>
      <c r="X236">
        <f>AVERAGEIFS(all_years!X:X,all_years!$Y:$Y, "&gt;="&amp;2010,all_years!$Y:$Y, "&lt;="&amp;2016,all_years!$A:$A,Overview_Moving_Averages!$A236)</f>
        <v>0</v>
      </c>
      <c r="Y236">
        <v>2016</v>
      </c>
    </row>
    <row r="237" spans="1:25" x14ac:dyDescent="0.3">
      <c r="A237" s="1" t="s">
        <v>90</v>
      </c>
      <c r="B237">
        <f>AVERAGEIFS(all_years!B:B,all_years!$Y:$Y, "&gt;="&amp;2010,all_years!$Y:$Y, "&lt;="&amp;2016,all_years!$A:$A,Overview_Moving_Averages!$A237)</f>
        <v>0</v>
      </c>
      <c r="C237">
        <f>AVERAGEIFS(all_years!C:C,all_years!$Y:$Y, "&gt;="&amp;2010,all_years!$Y:$Y, "&lt;="&amp;2016,all_years!$A:$A,Overview_Moving_Averages!$A237)</f>
        <v>0</v>
      </c>
      <c r="D237">
        <f>AVERAGEIFS(all_years!D:D,all_years!$Y:$Y, "&gt;="&amp;2010,all_years!$Y:$Y, "&lt;="&amp;2016,all_years!$A:$A,Overview_Moving_Averages!$A237)</f>
        <v>0</v>
      </c>
      <c r="E237">
        <f>AVERAGEIFS(all_years!E:E,all_years!$Y:$Y, "&gt;="&amp;2010,all_years!$Y:$Y, "&lt;="&amp;2016,all_years!$A:$A,Overview_Moving_Averages!$A237)</f>
        <v>0</v>
      </c>
      <c r="F237">
        <f>AVERAGEIFS(all_years!F:F,all_years!$Y:$Y, "&gt;="&amp;2010,all_years!$Y:$Y, "&lt;="&amp;2016,all_years!$A:$A,Overview_Moving_Averages!$A237)</f>
        <v>250.15428571428575</v>
      </c>
      <c r="G237">
        <f>AVERAGEIFS(all_years!G:G,all_years!$Y:$Y, "&gt;="&amp;2010,all_years!$Y:$Y, "&lt;="&amp;2016,all_years!$A:$A,Overview_Moving_Averages!$A237)</f>
        <v>0</v>
      </c>
      <c r="H237">
        <f>AVERAGEIFS(all_years!H:H,all_years!$Y:$Y, "&gt;="&amp;2010,all_years!$Y:$Y, "&lt;="&amp;2016,all_years!$A:$A,Overview_Moving_Averages!$A237)</f>
        <v>0</v>
      </c>
      <c r="I237">
        <f>AVERAGEIFS(all_years!I:I,all_years!$Y:$Y, "&gt;="&amp;2010,all_years!$Y:$Y, "&lt;="&amp;2016,all_years!$A:$A,Overview_Moving_Averages!$A237)</f>
        <v>0</v>
      </c>
      <c r="J237">
        <f>AVERAGEIFS(all_years!J:J,all_years!$Y:$Y, "&gt;="&amp;2010,all_years!$Y:$Y, "&lt;="&amp;2016,all_years!$A:$A,Overview_Moving_Averages!$A237)</f>
        <v>0</v>
      </c>
      <c r="K237">
        <f>AVERAGEIFS(all_years!K:K,all_years!$Y:$Y, "&gt;="&amp;2010,all_years!$Y:$Y, "&lt;="&amp;2016,all_years!$A:$A,Overview_Moving_Averages!$A237)</f>
        <v>0</v>
      </c>
      <c r="L237">
        <f>AVERAGEIFS(all_years!L:L,all_years!$Y:$Y, "&gt;="&amp;2010,all_years!$Y:$Y, "&lt;="&amp;2016,all_years!$A:$A,Overview_Moving_Averages!$A237)</f>
        <v>0</v>
      </c>
      <c r="M237">
        <f>AVERAGEIFS(all_years!M:M,all_years!$Y:$Y, "&gt;="&amp;2010,all_years!$Y:$Y, "&lt;="&amp;2016,all_years!$A:$A,Overview_Moving_Averages!$A237)</f>
        <v>8.5714285714285719E-3</v>
      </c>
      <c r="N237">
        <f>AVERAGEIFS(all_years!N:N,all_years!$Y:$Y, "&gt;="&amp;2010,all_years!$Y:$Y, "&lt;="&amp;2016,all_years!$A:$A,Overview_Moving_Averages!$A237)</f>
        <v>0</v>
      </c>
      <c r="O237">
        <f>AVERAGEIFS(all_years!O:O,all_years!$Y:$Y, "&gt;="&amp;2010,all_years!$Y:$Y, "&lt;="&amp;2016,all_years!$A:$A,Overview_Moving_Averages!$A237)</f>
        <v>0</v>
      </c>
      <c r="P237">
        <f>AVERAGEIFS(all_years!P:P,all_years!$Y:$Y, "&gt;="&amp;2010,all_years!$Y:$Y, "&lt;="&amp;2016,all_years!$A:$A,Overview_Moving_Averages!$A237)</f>
        <v>0</v>
      </c>
      <c r="Q237">
        <f>AVERAGEIFS(all_years!Q:Q,all_years!$Y:$Y, "&gt;="&amp;2010,all_years!$Y:$Y, "&lt;="&amp;2016,all_years!$A:$A,Overview_Moving_Averages!$A237)</f>
        <v>0</v>
      </c>
      <c r="R237">
        <f>AVERAGEIFS(all_years!R:R,all_years!$Y:$Y, "&gt;="&amp;2010,all_years!$Y:$Y, "&lt;="&amp;2016,all_years!$A:$A,Overview_Moving_Averages!$A237)</f>
        <v>0</v>
      </c>
      <c r="S237">
        <f>AVERAGEIFS(all_years!S:S,all_years!$Y:$Y, "&gt;="&amp;2010,all_years!$Y:$Y, "&lt;="&amp;2016,all_years!$A:$A,Overview_Moving_Averages!$A237)</f>
        <v>0</v>
      </c>
      <c r="T237">
        <f>AVERAGEIFS(all_years!T:T,all_years!$Y:$Y, "&gt;="&amp;2010,all_years!$Y:$Y, "&lt;="&amp;2016,all_years!$A:$A,Overview_Moving_Averages!$A237)</f>
        <v>0</v>
      </c>
      <c r="U237">
        <f>AVERAGEIFS(all_years!U:U,all_years!$Y:$Y, "&gt;="&amp;2010,all_years!$Y:$Y, "&lt;="&amp;2016,all_years!$A:$A,Overview_Moving_Averages!$A237)</f>
        <v>0</v>
      </c>
      <c r="V237">
        <f>AVERAGEIFS(all_years!V:V,all_years!$Y:$Y, "&gt;="&amp;2010,all_years!$Y:$Y, "&lt;="&amp;2016,all_years!$A:$A,Overview_Moving_Averages!$A237)</f>
        <v>351.45571428571429</v>
      </c>
      <c r="W237">
        <f>AVERAGEIFS(all_years!W:W,all_years!$Y:$Y, "&gt;="&amp;2010,all_years!$Y:$Y, "&lt;="&amp;2016,all_years!$A:$A,Overview_Moving_Averages!$A237)</f>
        <v>0</v>
      </c>
      <c r="X237">
        <f>AVERAGEIFS(all_years!X:X,all_years!$Y:$Y, "&gt;="&amp;2010,all_years!$Y:$Y, "&lt;="&amp;2016,all_years!$A:$A,Overview_Moving_Averages!$A237)</f>
        <v>0</v>
      </c>
      <c r="Y237">
        <v>2016</v>
      </c>
    </row>
    <row r="238" spans="1:25" x14ac:dyDescent="0.3">
      <c r="A238" s="1" t="s">
        <v>91</v>
      </c>
      <c r="B238">
        <f>AVERAGEIFS(all_years!B:B,all_years!$Y:$Y, "&gt;="&amp;2010,all_years!$Y:$Y, "&lt;="&amp;2016,all_years!$A:$A,Overview_Moving_Averages!$A238)</f>
        <v>92.828571428571422</v>
      </c>
      <c r="C238">
        <f>AVERAGEIFS(all_years!C:C,all_years!$Y:$Y, "&gt;="&amp;2010,all_years!$Y:$Y, "&lt;="&amp;2016,all_years!$A:$A,Overview_Moving_Averages!$A238)</f>
        <v>0</v>
      </c>
      <c r="D238">
        <f>AVERAGEIFS(all_years!D:D,all_years!$Y:$Y, "&gt;="&amp;2010,all_years!$Y:$Y, "&lt;="&amp;2016,all_years!$A:$A,Overview_Moving_Averages!$A238)</f>
        <v>0</v>
      </c>
      <c r="E238">
        <f>AVERAGEIFS(all_years!E:E,all_years!$Y:$Y, "&gt;="&amp;2010,all_years!$Y:$Y, "&lt;="&amp;2016,all_years!$A:$A,Overview_Moving_Averages!$A238)</f>
        <v>0</v>
      </c>
      <c r="F238">
        <f>AVERAGEIFS(all_years!F:F,all_years!$Y:$Y, "&gt;="&amp;2010,all_years!$Y:$Y, "&lt;="&amp;2016,all_years!$A:$A,Overview_Moving_Averages!$A238)</f>
        <v>0</v>
      </c>
      <c r="G238">
        <f>AVERAGEIFS(all_years!G:G,all_years!$Y:$Y, "&gt;="&amp;2010,all_years!$Y:$Y, "&lt;="&amp;2016,all_years!$A:$A,Overview_Moving_Averages!$A238)</f>
        <v>0</v>
      </c>
      <c r="H238">
        <f>AVERAGEIFS(all_years!H:H,all_years!$Y:$Y, "&gt;="&amp;2010,all_years!$Y:$Y, "&lt;="&amp;2016,all_years!$A:$A,Overview_Moving_Averages!$A238)</f>
        <v>0</v>
      </c>
      <c r="I238">
        <f>AVERAGEIFS(all_years!I:I,all_years!$Y:$Y, "&gt;="&amp;2010,all_years!$Y:$Y, "&lt;="&amp;2016,all_years!$A:$A,Overview_Moving_Averages!$A238)</f>
        <v>670.37714285714287</v>
      </c>
      <c r="J238">
        <f>AVERAGEIFS(all_years!J:J,all_years!$Y:$Y, "&gt;="&amp;2010,all_years!$Y:$Y, "&lt;="&amp;2016,all_years!$A:$A,Overview_Moving_Averages!$A238)</f>
        <v>302.08571428571435</v>
      </c>
      <c r="K238">
        <f>AVERAGEIFS(all_years!K:K,all_years!$Y:$Y, "&gt;="&amp;2010,all_years!$Y:$Y, "&lt;="&amp;2016,all_years!$A:$A,Overview_Moving_Averages!$A238)</f>
        <v>0</v>
      </c>
      <c r="L238">
        <f>AVERAGEIFS(all_years!L:L,all_years!$Y:$Y, "&gt;="&amp;2010,all_years!$Y:$Y, "&lt;="&amp;2016,all_years!$A:$A,Overview_Moving_Averages!$A238)</f>
        <v>0</v>
      </c>
      <c r="M238">
        <f>AVERAGEIFS(all_years!M:M,all_years!$Y:$Y, "&gt;="&amp;2010,all_years!$Y:$Y, "&lt;="&amp;2016,all_years!$A:$A,Overview_Moving_Averages!$A238)</f>
        <v>0</v>
      </c>
      <c r="N238">
        <f>AVERAGEIFS(all_years!N:N,all_years!$Y:$Y, "&gt;="&amp;2010,all_years!$Y:$Y, "&lt;="&amp;2016,all_years!$A:$A,Overview_Moving_Averages!$A238)</f>
        <v>0</v>
      </c>
      <c r="O238">
        <f>AVERAGEIFS(all_years!O:O,all_years!$Y:$Y, "&gt;="&amp;2010,all_years!$Y:$Y, "&lt;="&amp;2016,all_years!$A:$A,Overview_Moving_Averages!$A238)</f>
        <v>0</v>
      </c>
      <c r="P238">
        <f>AVERAGEIFS(all_years!P:P,all_years!$Y:$Y, "&gt;="&amp;2010,all_years!$Y:$Y, "&lt;="&amp;2016,all_years!$A:$A,Overview_Moving_Averages!$A238)</f>
        <v>0</v>
      </c>
      <c r="Q238">
        <f>AVERAGEIFS(all_years!Q:Q,all_years!$Y:$Y, "&gt;="&amp;2010,all_years!$Y:$Y, "&lt;="&amp;2016,all_years!$A:$A,Overview_Moving_Averages!$A238)</f>
        <v>0</v>
      </c>
      <c r="R238">
        <f>AVERAGEIFS(all_years!R:R,all_years!$Y:$Y, "&gt;="&amp;2010,all_years!$Y:$Y, "&lt;="&amp;2016,all_years!$A:$A,Overview_Moving_Averages!$A238)</f>
        <v>0</v>
      </c>
      <c r="S238">
        <f>AVERAGEIFS(all_years!S:S,all_years!$Y:$Y, "&gt;="&amp;2010,all_years!$Y:$Y, "&lt;="&amp;2016,all_years!$A:$A,Overview_Moving_Averages!$A238)</f>
        <v>830.42857142857144</v>
      </c>
      <c r="T238">
        <f>AVERAGEIFS(all_years!T:T,all_years!$Y:$Y, "&gt;="&amp;2010,all_years!$Y:$Y, "&lt;="&amp;2016,all_years!$A:$A,Overview_Moving_Averages!$A238)</f>
        <v>0</v>
      </c>
      <c r="U238">
        <f>AVERAGEIFS(all_years!U:U,all_years!$Y:$Y, "&gt;="&amp;2010,all_years!$Y:$Y, "&lt;="&amp;2016,all_years!$A:$A,Overview_Moving_Averages!$A238)</f>
        <v>0</v>
      </c>
      <c r="V238">
        <f>AVERAGEIFS(all_years!V:V,all_years!$Y:$Y, "&gt;="&amp;2010,all_years!$Y:$Y, "&lt;="&amp;2016,all_years!$A:$A,Overview_Moving_Averages!$A238)</f>
        <v>0</v>
      </c>
      <c r="W238">
        <f>AVERAGEIFS(all_years!W:W,all_years!$Y:$Y, "&gt;="&amp;2010,all_years!$Y:$Y, "&lt;="&amp;2016,all_years!$A:$A,Overview_Moving_Averages!$A238)</f>
        <v>0</v>
      </c>
      <c r="X238">
        <f>AVERAGEIFS(all_years!X:X,all_years!$Y:$Y, "&gt;="&amp;2010,all_years!$Y:$Y, "&lt;="&amp;2016,all_years!$A:$A,Overview_Moving_Averages!$A238)</f>
        <v>0</v>
      </c>
      <c r="Y238">
        <v>2016</v>
      </c>
    </row>
    <row r="239" spans="1:25" x14ac:dyDescent="0.3">
      <c r="A239" s="1" t="s">
        <v>92</v>
      </c>
      <c r="B239">
        <f>AVERAGEIFS(all_years!B:B,all_years!$Y:$Y, "&gt;="&amp;2010,all_years!$Y:$Y, "&lt;="&amp;2016,all_years!$A:$A,Overview_Moving_Averages!$A239)</f>
        <v>0</v>
      </c>
      <c r="C239">
        <f>AVERAGEIFS(all_years!C:C,all_years!$Y:$Y, "&gt;="&amp;2010,all_years!$Y:$Y, "&lt;="&amp;2016,all_years!$A:$A,Overview_Moving_Averages!$A239)</f>
        <v>0</v>
      </c>
      <c r="D239">
        <f>AVERAGEIFS(all_years!D:D,all_years!$Y:$Y, "&gt;="&amp;2010,all_years!$Y:$Y, "&lt;="&amp;2016,all_years!$A:$A,Overview_Moving_Averages!$A239)</f>
        <v>0</v>
      </c>
      <c r="E239">
        <f>AVERAGEIFS(all_years!E:E,all_years!$Y:$Y, "&gt;="&amp;2010,all_years!$Y:$Y, "&lt;="&amp;2016,all_years!$A:$A,Overview_Moving_Averages!$A239)</f>
        <v>0</v>
      </c>
      <c r="F239">
        <f>AVERAGEIFS(all_years!F:F,all_years!$Y:$Y, "&gt;="&amp;2010,all_years!$Y:$Y, "&lt;="&amp;2016,all_years!$A:$A,Overview_Moving_Averages!$A239)</f>
        <v>0.13142857142857142</v>
      </c>
      <c r="G239">
        <f>AVERAGEIFS(all_years!G:G,all_years!$Y:$Y, "&gt;="&amp;2010,all_years!$Y:$Y, "&lt;="&amp;2016,all_years!$A:$A,Overview_Moving_Averages!$A239)</f>
        <v>0</v>
      </c>
      <c r="H239">
        <f>AVERAGEIFS(all_years!H:H,all_years!$Y:$Y, "&gt;="&amp;2010,all_years!$Y:$Y, "&lt;="&amp;2016,all_years!$A:$A,Overview_Moving_Averages!$A239)</f>
        <v>0</v>
      </c>
      <c r="I239">
        <f>AVERAGEIFS(all_years!I:I,all_years!$Y:$Y, "&gt;="&amp;2010,all_years!$Y:$Y, "&lt;="&amp;2016,all_years!$A:$A,Overview_Moving_Averages!$A239)</f>
        <v>0</v>
      </c>
      <c r="J239">
        <f>AVERAGEIFS(all_years!J:J,all_years!$Y:$Y, "&gt;="&amp;2010,all_years!$Y:$Y, "&lt;="&amp;2016,all_years!$A:$A,Overview_Moving_Averages!$A239)</f>
        <v>13074.135714285716</v>
      </c>
      <c r="K239">
        <f>AVERAGEIFS(all_years!K:K,all_years!$Y:$Y, "&gt;="&amp;2010,all_years!$Y:$Y, "&lt;="&amp;2016,all_years!$A:$A,Overview_Moving_Averages!$A239)</f>
        <v>0</v>
      </c>
      <c r="L239">
        <f>AVERAGEIFS(all_years!L:L,all_years!$Y:$Y, "&gt;="&amp;2010,all_years!$Y:$Y, "&lt;="&amp;2016,all_years!$A:$A,Overview_Moving_Averages!$A239)</f>
        <v>0</v>
      </c>
      <c r="M239">
        <f>AVERAGEIFS(all_years!M:M,all_years!$Y:$Y, "&gt;="&amp;2010,all_years!$Y:$Y, "&lt;="&amp;2016,all_years!$A:$A,Overview_Moving_Averages!$A239)</f>
        <v>49.861428571428569</v>
      </c>
      <c r="N239">
        <f>AVERAGEIFS(all_years!N:N,all_years!$Y:$Y, "&gt;="&amp;2010,all_years!$Y:$Y, "&lt;="&amp;2016,all_years!$A:$A,Overview_Moving_Averages!$A239)</f>
        <v>0</v>
      </c>
      <c r="O239">
        <f>AVERAGEIFS(all_years!O:O,all_years!$Y:$Y, "&gt;="&amp;2010,all_years!$Y:$Y, "&lt;="&amp;2016,all_years!$A:$A,Overview_Moving_Averages!$A239)</f>
        <v>0</v>
      </c>
      <c r="P239">
        <f>AVERAGEIFS(all_years!P:P,all_years!$Y:$Y, "&gt;="&amp;2010,all_years!$Y:$Y, "&lt;="&amp;2016,all_years!$A:$A,Overview_Moving_Averages!$A239)</f>
        <v>0</v>
      </c>
      <c r="Q239">
        <f>AVERAGEIFS(all_years!Q:Q,all_years!$Y:$Y, "&gt;="&amp;2010,all_years!$Y:$Y, "&lt;="&amp;2016,all_years!$A:$A,Overview_Moving_Averages!$A239)</f>
        <v>0</v>
      </c>
      <c r="R239">
        <f>AVERAGEIFS(all_years!R:R,all_years!$Y:$Y, "&gt;="&amp;2010,all_years!$Y:$Y, "&lt;="&amp;2016,all_years!$A:$A,Overview_Moving_Averages!$A239)</f>
        <v>0</v>
      </c>
      <c r="S239">
        <f>AVERAGEIFS(all_years!S:S,all_years!$Y:$Y, "&gt;="&amp;2010,all_years!$Y:$Y, "&lt;="&amp;2016,all_years!$A:$A,Overview_Moving_Averages!$A239)</f>
        <v>0</v>
      </c>
      <c r="T239">
        <f>AVERAGEIFS(all_years!T:T,all_years!$Y:$Y, "&gt;="&amp;2010,all_years!$Y:$Y, "&lt;="&amp;2016,all_years!$A:$A,Overview_Moving_Averages!$A239)</f>
        <v>0</v>
      </c>
      <c r="U239">
        <f>AVERAGEIFS(all_years!U:U,all_years!$Y:$Y, "&gt;="&amp;2010,all_years!$Y:$Y, "&lt;="&amp;2016,all_years!$A:$A,Overview_Moving_Averages!$A239)</f>
        <v>0</v>
      </c>
      <c r="V239">
        <f>AVERAGEIFS(all_years!V:V,all_years!$Y:$Y, "&gt;="&amp;2010,all_years!$Y:$Y, "&lt;="&amp;2016,all_years!$A:$A,Overview_Moving_Averages!$A239)</f>
        <v>0</v>
      </c>
      <c r="W239">
        <f>AVERAGEIFS(all_years!W:W,all_years!$Y:$Y, "&gt;="&amp;2010,all_years!$Y:$Y, "&lt;="&amp;2016,all_years!$A:$A,Overview_Moving_Averages!$A239)</f>
        <v>0</v>
      </c>
      <c r="X239">
        <f>AVERAGEIFS(all_years!X:X,all_years!$Y:$Y, "&gt;="&amp;2010,all_years!$Y:$Y, "&lt;="&amp;2016,all_years!$A:$A,Overview_Moving_Averages!$A239)</f>
        <v>0</v>
      </c>
      <c r="Y239">
        <v>2016</v>
      </c>
    </row>
    <row r="240" spans="1:25" x14ac:dyDescent="0.3">
      <c r="A240" s="1" t="s">
        <v>93</v>
      </c>
      <c r="B240">
        <f>AVERAGEIFS(all_years!B:B,all_years!$Y:$Y, "&gt;="&amp;2010,all_years!$Y:$Y, "&lt;="&amp;2016,all_years!$A:$A,Overview_Moving_Averages!$A240)</f>
        <v>0</v>
      </c>
      <c r="C240">
        <f>AVERAGEIFS(all_years!C:C,all_years!$Y:$Y, "&gt;="&amp;2010,all_years!$Y:$Y, "&lt;="&amp;2016,all_years!$A:$A,Overview_Moving_Averages!$A240)</f>
        <v>0</v>
      </c>
      <c r="D240">
        <f>AVERAGEIFS(all_years!D:D,all_years!$Y:$Y, "&gt;="&amp;2010,all_years!$Y:$Y, "&lt;="&amp;2016,all_years!$A:$A,Overview_Moving_Averages!$A240)</f>
        <v>0</v>
      </c>
      <c r="E240">
        <f>AVERAGEIFS(all_years!E:E,all_years!$Y:$Y, "&gt;="&amp;2010,all_years!$Y:$Y, "&lt;="&amp;2016,all_years!$A:$A,Overview_Moving_Averages!$A240)</f>
        <v>0</v>
      </c>
      <c r="F240">
        <f>AVERAGEIFS(all_years!F:F,all_years!$Y:$Y, "&gt;="&amp;2010,all_years!$Y:$Y, "&lt;="&amp;2016,all_years!$A:$A,Overview_Moving_Averages!$A240)</f>
        <v>0.13142857142857142</v>
      </c>
      <c r="G240">
        <f>AVERAGEIFS(all_years!G:G,all_years!$Y:$Y, "&gt;="&amp;2010,all_years!$Y:$Y, "&lt;="&amp;2016,all_years!$A:$A,Overview_Moving_Averages!$A240)</f>
        <v>0</v>
      </c>
      <c r="H240">
        <f>AVERAGEIFS(all_years!H:H,all_years!$Y:$Y, "&gt;="&amp;2010,all_years!$Y:$Y, "&lt;="&amp;2016,all_years!$A:$A,Overview_Moving_Averages!$A240)</f>
        <v>0</v>
      </c>
      <c r="I240">
        <f>AVERAGEIFS(all_years!I:I,all_years!$Y:$Y, "&gt;="&amp;2010,all_years!$Y:$Y, "&lt;="&amp;2016,all_years!$A:$A,Overview_Moving_Averages!$A240)</f>
        <v>0</v>
      </c>
      <c r="J240">
        <f>AVERAGEIFS(all_years!J:J,all_years!$Y:$Y, "&gt;="&amp;2010,all_years!$Y:$Y, "&lt;="&amp;2016,all_years!$A:$A,Overview_Moving_Averages!$A240)</f>
        <v>13074.135714285716</v>
      </c>
      <c r="K240">
        <f>AVERAGEIFS(all_years!K:K,all_years!$Y:$Y, "&gt;="&amp;2010,all_years!$Y:$Y, "&lt;="&amp;2016,all_years!$A:$A,Overview_Moving_Averages!$A240)</f>
        <v>0</v>
      </c>
      <c r="L240">
        <f>AVERAGEIFS(all_years!L:L,all_years!$Y:$Y, "&gt;="&amp;2010,all_years!$Y:$Y, "&lt;="&amp;2016,all_years!$A:$A,Overview_Moving_Averages!$A240)</f>
        <v>0</v>
      </c>
      <c r="M240">
        <f>AVERAGEIFS(all_years!M:M,all_years!$Y:$Y, "&gt;="&amp;2010,all_years!$Y:$Y, "&lt;="&amp;2016,all_years!$A:$A,Overview_Moving_Averages!$A240)</f>
        <v>49.861428571428569</v>
      </c>
      <c r="N240">
        <f>AVERAGEIFS(all_years!N:N,all_years!$Y:$Y, "&gt;="&amp;2010,all_years!$Y:$Y, "&lt;="&amp;2016,all_years!$A:$A,Overview_Moving_Averages!$A240)</f>
        <v>0</v>
      </c>
      <c r="O240">
        <f>AVERAGEIFS(all_years!O:O,all_years!$Y:$Y, "&gt;="&amp;2010,all_years!$Y:$Y, "&lt;="&amp;2016,all_years!$A:$A,Overview_Moving_Averages!$A240)</f>
        <v>0</v>
      </c>
      <c r="P240">
        <f>AVERAGEIFS(all_years!P:P,all_years!$Y:$Y, "&gt;="&amp;2010,all_years!$Y:$Y, "&lt;="&amp;2016,all_years!$A:$A,Overview_Moving_Averages!$A240)</f>
        <v>0</v>
      </c>
      <c r="Q240">
        <f>AVERAGEIFS(all_years!Q:Q,all_years!$Y:$Y, "&gt;="&amp;2010,all_years!$Y:$Y, "&lt;="&amp;2016,all_years!$A:$A,Overview_Moving_Averages!$A240)</f>
        <v>0</v>
      </c>
      <c r="R240">
        <f>AVERAGEIFS(all_years!R:R,all_years!$Y:$Y, "&gt;="&amp;2010,all_years!$Y:$Y, "&lt;="&amp;2016,all_years!$A:$A,Overview_Moving_Averages!$A240)</f>
        <v>0</v>
      </c>
      <c r="S240">
        <f>AVERAGEIFS(all_years!S:S,all_years!$Y:$Y, "&gt;="&amp;2010,all_years!$Y:$Y, "&lt;="&amp;2016,all_years!$A:$A,Overview_Moving_Averages!$A240)</f>
        <v>0</v>
      </c>
      <c r="T240">
        <f>AVERAGEIFS(all_years!T:T,all_years!$Y:$Y, "&gt;="&amp;2010,all_years!$Y:$Y, "&lt;="&amp;2016,all_years!$A:$A,Overview_Moving_Averages!$A240)</f>
        <v>0</v>
      </c>
      <c r="U240">
        <f>AVERAGEIFS(all_years!U:U,all_years!$Y:$Y, "&gt;="&amp;2010,all_years!$Y:$Y, "&lt;="&amp;2016,all_years!$A:$A,Overview_Moving_Averages!$A240)</f>
        <v>0</v>
      </c>
      <c r="V240">
        <f>AVERAGEIFS(all_years!V:V,all_years!$Y:$Y, "&gt;="&amp;2010,all_years!$Y:$Y, "&lt;="&amp;2016,all_years!$A:$A,Overview_Moving_Averages!$A240)</f>
        <v>0</v>
      </c>
      <c r="W240">
        <f>AVERAGEIFS(all_years!W:W,all_years!$Y:$Y, "&gt;="&amp;2010,all_years!$Y:$Y, "&lt;="&amp;2016,all_years!$A:$A,Overview_Moving_Averages!$A240)</f>
        <v>0</v>
      </c>
      <c r="X240">
        <f>AVERAGEIFS(all_years!X:X,all_years!$Y:$Y, "&gt;="&amp;2010,all_years!$Y:$Y, "&lt;="&amp;2016,all_years!$A:$A,Overview_Moving_Averages!$A240)</f>
        <v>0</v>
      </c>
      <c r="Y240">
        <v>2016</v>
      </c>
    </row>
    <row r="241" spans="1:25" x14ac:dyDescent="0.3">
      <c r="A241" s="1" t="s">
        <v>94</v>
      </c>
      <c r="B241">
        <f>AVERAGEIFS(all_years!B:B,all_years!$Y:$Y, "&gt;="&amp;2010,all_years!$Y:$Y, "&lt;="&amp;2016,all_years!$A:$A,Overview_Moving_Averages!$A241)</f>
        <v>0</v>
      </c>
      <c r="C241">
        <f>AVERAGEIFS(all_years!C:C,all_years!$Y:$Y, "&gt;="&amp;2010,all_years!$Y:$Y, "&lt;="&amp;2016,all_years!$A:$A,Overview_Moving_Averages!$A241)</f>
        <v>0</v>
      </c>
      <c r="D241">
        <f>AVERAGEIFS(all_years!D:D,all_years!$Y:$Y, "&gt;="&amp;2010,all_years!$Y:$Y, "&lt;="&amp;2016,all_years!$A:$A,Overview_Moving_Averages!$A241)</f>
        <v>0</v>
      </c>
      <c r="E241">
        <f>AVERAGEIFS(all_years!E:E,all_years!$Y:$Y, "&gt;="&amp;2010,all_years!$Y:$Y, "&lt;="&amp;2016,all_years!$A:$A,Overview_Moving_Averages!$A241)</f>
        <v>0</v>
      </c>
      <c r="F241">
        <f>AVERAGEIFS(all_years!F:F,all_years!$Y:$Y, "&gt;="&amp;2010,all_years!$Y:$Y, "&lt;="&amp;2016,all_years!$A:$A,Overview_Moving_Averages!$A241)</f>
        <v>0.13142857142857142</v>
      </c>
      <c r="G241">
        <f>AVERAGEIFS(all_years!G:G,all_years!$Y:$Y, "&gt;="&amp;2010,all_years!$Y:$Y, "&lt;="&amp;2016,all_years!$A:$A,Overview_Moving_Averages!$A241)</f>
        <v>0</v>
      </c>
      <c r="H241">
        <f>AVERAGEIFS(all_years!H:H,all_years!$Y:$Y, "&gt;="&amp;2010,all_years!$Y:$Y, "&lt;="&amp;2016,all_years!$A:$A,Overview_Moving_Averages!$A241)</f>
        <v>0</v>
      </c>
      <c r="I241">
        <f>AVERAGEIFS(all_years!I:I,all_years!$Y:$Y, "&gt;="&amp;2010,all_years!$Y:$Y, "&lt;="&amp;2016,all_years!$A:$A,Overview_Moving_Averages!$A241)</f>
        <v>0</v>
      </c>
      <c r="J241">
        <f>AVERAGEIFS(all_years!J:J,all_years!$Y:$Y, "&gt;="&amp;2010,all_years!$Y:$Y, "&lt;="&amp;2016,all_years!$A:$A,Overview_Moving_Averages!$A241)</f>
        <v>13074.135714285716</v>
      </c>
      <c r="K241">
        <f>AVERAGEIFS(all_years!K:K,all_years!$Y:$Y, "&gt;="&amp;2010,all_years!$Y:$Y, "&lt;="&amp;2016,all_years!$A:$A,Overview_Moving_Averages!$A241)</f>
        <v>0</v>
      </c>
      <c r="L241">
        <f>AVERAGEIFS(all_years!L:L,all_years!$Y:$Y, "&gt;="&amp;2010,all_years!$Y:$Y, "&lt;="&amp;2016,all_years!$A:$A,Overview_Moving_Averages!$A241)</f>
        <v>0</v>
      </c>
      <c r="M241">
        <f>AVERAGEIFS(all_years!M:M,all_years!$Y:$Y, "&gt;="&amp;2010,all_years!$Y:$Y, "&lt;="&amp;2016,all_years!$A:$A,Overview_Moving_Averages!$A241)</f>
        <v>49.861428571428569</v>
      </c>
      <c r="N241">
        <f>AVERAGEIFS(all_years!N:N,all_years!$Y:$Y, "&gt;="&amp;2010,all_years!$Y:$Y, "&lt;="&amp;2016,all_years!$A:$A,Overview_Moving_Averages!$A241)</f>
        <v>0</v>
      </c>
      <c r="O241">
        <f>AVERAGEIFS(all_years!O:O,all_years!$Y:$Y, "&gt;="&amp;2010,all_years!$Y:$Y, "&lt;="&amp;2016,all_years!$A:$A,Overview_Moving_Averages!$A241)</f>
        <v>0</v>
      </c>
      <c r="P241">
        <f>AVERAGEIFS(all_years!P:P,all_years!$Y:$Y, "&gt;="&amp;2010,all_years!$Y:$Y, "&lt;="&amp;2016,all_years!$A:$A,Overview_Moving_Averages!$A241)</f>
        <v>0</v>
      </c>
      <c r="Q241">
        <f>AVERAGEIFS(all_years!Q:Q,all_years!$Y:$Y, "&gt;="&amp;2010,all_years!$Y:$Y, "&lt;="&amp;2016,all_years!$A:$A,Overview_Moving_Averages!$A241)</f>
        <v>0</v>
      </c>
      <c r="R241">
        <f>AVERAGEIFS(all_years!R:R,all_years!$Y:$Y, "&gt;="&amp;2010,all_years!$Y:$Y, "&lt;="&amp;2016,all_years!$A:$A,Overview_Moving_Averages!$A241)</f>
        <v>0</v>
      </c>
      <c r="S241">
        <f>AVERAGEIFS(all_years!S:S,all_years!$Y:$Y, "&gt;="&amp;2010,all_years!$Y:$Y, "&lt;="&amp;2016,all_years!$A:$A,Overview_Moving_Averages!$A241)</f>
        <v>0</v>
      </c>
      <c r="T241">
        <f>AVERAGEIFS(all_years!T:T,all_years!$Y:$Y, "&gt;="&amp;2010,all_years!$Y:$Y, "&lt;="&amp;2016,all_years!$A:$A,Overview_Moving_Averages!$A241)</f>
        <v>0</v>
      </c>
      <c r="U241">
        <f>AVERAGEIFS(all_years!U:U,all_years!$Y:$Y, "&gt;="&amp;2010,all_years!$Y:$Y, "&lt;="&amp;2016,all_years!$A:$A,Overview_Moving_Averages!$A241)</f>
        <v>0</v>
      </c>
      <c r="V241">
        <f>AVERAGEIFS(all_years!V:V,all_years!$Y:$Y, "&gt;="&amp;2010,all_years!$Y:$Y, "&lt;="&amp;2016,all_years!$A:$A,Overview_Moving_Averages!$A241)</f>
        <v>0</v>
      </c>
      <c r="W241">
        <f>AVERAGEIFS(all_years!W:W,all_years!$Y:$Y, "&gt;="&amp;2010,all_years!$Y:$Y, "&lt;="&amp;2016,all_years!$A:$A,Overview_Moving_Averages!$A241)</f>
        <v>0</v>
      </c>
      <c r="X241">
        <f>AVERAGEIFS(all_years!X:X,all_years!$Y:$Y, "&gt;="&amp;2010,all_years!$Y:$Y, "&lt;="&amp;2016,all_years!$A:$A,Overview_Moving_Averages!$A241)</f>
        <v>0</v>
      </c>
      <c r="Y241">
        <v>2016</v>
      </c>
    </row>
    <row r="242" spans="1:25" x14ac:dyDescent="0.3">
      <c r="A242" s="1" t="s">
        <v>95</v>
      </c>
      <c r="B242">
        <f>AVERAGEIFS(all_years!B:B,all_years!$Y:$Y, "&gt;="&amp;2010,all_years!$Y:$Y, "&lt;="&amp;2016,all_years!$A:$A,Overview_Moving_Averages!$A242)</f>
        <v>0.2857142857142857</v>
      </c>
      <c r="C242">
        <f>AVERAGEIFS(all_years!C:C,all_years!$Y:$Y, "&gt;="&amp;2010,all_years!$Y:$Y, "&lt;="&amp;2016,all_years!$A:$A,Overview_Moving_Averages!$A242)</f>
        <v>0</v>
      </c>
      <c r="D242">
        <f>AVERAGEIFS(all_years!D:D,all_years!$Y:$Y, "&gt;="&amp;2010,all_years!$Y:$Y, "&lt;="&amp;2016,all_years!$A:$A,Overview_Moving_Averages!$A242)</f>
        <v>0</v>
      </c>
      <c r="E242">
        <f>AVERAGEIFS(all_years!E:E,all_years!$Y:$Y, "&gt;="&amp;2010,all_years!$Y:$Y, "&lt;="&amp;2016,all_years!$A:$A,Overview_Moving_Averages!$A242)</f>
        <v>0</v>
      </c>
      <c r="F242">
        <f>AVERAGEIFS(all_years!F:F,all_years!$Y:$Y, "&gt;="&amp;2010,all_years!$Y:$Y, "&lt;="&amp;2016,all_years!$A:$A,Overview_Moving_Averages!$A242)</f>
        <v>0</v>
      </c>
      <c r="G242">
        <f>AVERAGEIFS(all_years!G:G,all_years!$Y:$Y, "&gt;="&amp;2010,all_years!$Y:$Y, "&lt;="&amp;2016,all_years!$A:$A,Overview_Moving_Averages!$A242)</f>
        <v>0</v>
      </c>
      <c r="H242">
        <f>AVERAGEIFS(all_years!H:H,all_years!$Y:$Y, "&gt;="&amp;2010,all_years!$Y:$Y, "&lt;="&amp;2016,all_years!$A:$A,Overview_Moving_Averages!$A242)</f>
        <v>0</v>
      </c>
      <c r="I242">
        <f>AVERAGEIFS(all_years!I:I,all_years!$Y:$Y, "&gt;="&amp;2010,all_years!$Y:$Y, "&lt;="&amp;2016,all_years!$A:$A,Overview_Moving_Averages!$A242)</f>
        <v>0.01</v>
      </c>
      <c r="J242">
        <f>AVERAGEIFS(all_years!J:J,all_years!$Y:$Y, "&gt;="&amp;2010,all_years!$Y:$Y, "&lt;="&amp;2016,all_years!$A:$A,Overview_Moving_Averages!$A242)</f>
        <v>6698.8857142857141</v>
      </c>
      <c r="K242">
        <f>AVERAGEIFS(all_years!K:K,all_years!$Y:$Y, "&gt;="&amp;2010,all_years!$Y:$Y, "&lt;="&amp;2016,all_years!$A:$A,Overview_Moving_Averages!$A242)</f>
        <v>0</v>
      </c>
      <c r="L242">
        <f>AVERAGEIFS(all_years!L:L,all_years!$Y:$Y, "&gt;="&amp;2010,all_years!$Y:$Y, "&lt;="&amp;2016,all_years!$A:$A,Overview_Moving_Averages!$A242)</f>
        <v>0</v>
      </c>
      <c r="M242">
        <f>AVERAGEIFS(all_years!M:M,all_years!$Y:$Y, "&gt;="&amp;2010,all_years!$Y:$Y, "&lt;="&amp;2016,all_years!$A:$A,Overview_Moving_Averages!$A242)</f>
        <v>2861.5928571428572</v>
      </c>
      <c r="N242">
        <f>AVERAGEIFS(all_years!N:N,all_years!$Y:$Y, "&gt;="&amp;2010,all_years!$Y:$Y, "&lt;="&amp;2016,all_years!$A:$A,Overview_Moving_Averages!$A242)</f>
        <v>9.0907142857142862</v>
      </c>
      <c r="O242">
        <f>AVERAGEIFS(all_years!O:O,all_years!$Y:$Y, "&gt;="&amp;2010,all_years!$Y:$Y, "&lt;="&amp;2016,all_years!$A:$A,Overview_Moving_Averages!$A242)</f>
        <v>0</v>
      </c>
      <c r="P242">
        <f>AVERAGEIFS(all_years!P:P,all_years!$Y:$Y, "&gt;="&amp;2010,all_years!$Y:$Y, "&lt;="&amp;2016,all_years!$A:$A,Overview_Moving_Averages!$A242)</f>
        <v>0</v>
      </c>
      <c r="Q242">
        <f>AVERAGEIFS(all_years!Q:Q,all_years!$Y:$Y, "&gt;="&amp;2010,all_years!$Y:$Y, "&lt;="&amp;2016,all_years!$A:$A,Overview_Moving_Averages!$A242)</f>
        <v>0</v>
      </c>
      <c r="R242">
        <f>AVERAGEIFS(all_years!R:R,all_years!$Y:$Y, "&gt;="&amp;2010,all_years!$Y:$Y, "&lt;="&amp;2016,all_years!$A:$A,Overview_Moving_Averages!$A242)</f>
        <v>0</v>
      </c>
      <c r="S242">
        <f>AVERAGEIFS(all_years!S:S,all_years!$Y:$Y, "&gt;="&amp;2010,all_years!$Y:$Y, "&lt;="&amp;2016,all_years!$A:$A,Overview_Moving_Averages!$A242)</f>
        <v>0</v>
      </c>
      <c r="T242">
        <f>AVERAGEIFS(all_years!T:T,all_years!$Y:$Y, "&gt;="&amp;2010,all_years!$Y:$Y, "&lt;="&amp;2016,all_years!$A:$A,Overview_Moving_Averages!$A242)</f>
        <v>0</v>
      </c>
      <c r="U242">
        <f>AVERAGEIFS(all_years!U:U,all_years!$Y:$Y, "&gt;="&amp;2010,all_years!$Y:$Y, "&lt;="&amp;2016,all_years!$A:$A,Overview_Moving_Averages!$A242)</f>
        <v>0</v>
      </c>
      <c r="V242">
        <f>AVERAGEIFS(all_years!V:V,all_years!$Y:$Y, "&gt;="&amp;2010,all_years!$Y:$Y, "&lt;="&amp;2016,all_years!$A:$A,Overview_Moving_Averages!$A242)</f>
        <v>0</v>
      </c>
      <c r="W242">
        <f>AVERAGEIFS(all_years!W:W,all_years!$Y:$Y, "&gt;="&amp;2010,all_years!$Y:$Y, "&lt;="&amp;2016,all_years!$A:$A,Overview_Moving_Averages!$A242)</f>
        <v>0</v>
      </c>
      <c r="X242">
        <f>AVERAGEIFS(all_years!X:X,all_years!$Y:$Y, "&gt;="&amp;2010,all_years!$Y:$Y, "&lt;="&amp;2016,all_years!$A:$A,Overview_Moving_Averages!$A242)</f>
        <v>0</v>
      </c>
      <c r="Y242">
        <v>2016</v>
      </c>
    </row>
    <row r="243" spans="1:25" x14ac:dyDescent="0.3">
      <c r="A243" s="1" t="s">
        <v>96</v>
      </c>
      <c r="B243">
        <f>AVERAGEIFS(all_years!B:B,all_years!$Y:$Y, "&gt;="&amp;2010,all_years!$Y:$Y, "&lt;="&amp;2016,all_years!$A:$A,Overview_Moving_Averages!$A243)</f>
        <v>0.2857142857142857</v>
      </c>
      <c r="C243">
        <f>AVERAGEIFS(all_years!C:C,all_years!$Y:$Y, "&gt;="&amp;2010,all_years!$Y:$Y, "&lt;="&amp;2016,all_years!$A:$A,Overview_Moving_Averages!$A243)</f>
        <v>0</v>
      </c>
      <c r="D243">
        <f>AVERAGEIFS(all_years!D:D,all_years!$Y:$Y, "&gt;="&amp;2010,all_years!$Y:$Y, "&lt;="&amp;2016,all_years!$A:$A,Overview_Moving_Averages!$A243)</f>
        <v>0</v>
      </c>
      <c r="E243">
        <f>AVERAGEIFS(all_years!E:E,all_years!$Y:$Y, "&gt;="&amp;2010,all_years!$Y:$Y, "&lt;="&amp;2016,all_years!$A:$A,Overview_Moving_Averages!$A243)</f>
        <v>0</v>
      </c>
      <c r="F243">
        <f>AVERAGEIFS(all_years!F:F,all_years!$Y:$Y, "&gt;="&amp;2010,all_years!$Y:$Y, "&lt;="&amp;2016,all_years!$A:$A,Overview_Moving_Averages!$A243)</f>
        <v>0</v>
      </c>
      <c r="G243">
        <f>AVERAGEIFS(all_years!G:G,all_years!$Y:$Y, "&gt;="&amp;2010,all_years!$Y:$Y, "&lt;="&amp;2016,all_years!$A:$A,Overview_Moving_Averages!$A243)</f>
        <v>0</v>
      </c>
      <c r="H243">
        <f>AVERAGEIFS(all_years!H:H,all_years!$Y:$Y, "&gt;="&amp;2010,all_years!$Y:$Y, "&lt;="&amp;2016,all_years!$A:$A,Overview_Moving_Averages!$A243)</f>
        <v>0</v>
      </c>
      <c r="I243">
        <f>AVERAGEIFS(all_years!I:I,all_years!$Y:$Y, "&gt;="&amp;2010,all_years!$Y:$Y, "&lt;="&amp;2016,all_years!$A:$A,Overview_Moving_Averages!$A243)</f>
        <v>0.01</v>
      </c>
      <c r="J243">
        <f>AVERAGEIFS(all_years!J:J,all_years!$Y:$Y, "&gt;="&amp;2010,all_years!$Y:$Y, "&lt;="&amp;2016,all_years!$A:$A,Overview_Moving_Averages!$A243)</f>
        <v>6698.8857142857141</v>
      </c>
      <c r="K243">
        <f>AVERAGEIFS(all_years!K:K,all_years!$Y:$Y, "&gt;="&amp;2010,all_years!$Y:$Y, "&lt;="&amp;2016,all_years!$A:$A,Overview_Moving_Averages!$A243)</f>
        <v>0</v>
      </c>
      <c r="L243">
        <f>AVERAGEIFS(all_years!L:L,all_years!$Y:$Y, "&gt;="&amp;2010,all_years!$Y:$Y, "&lt;="&amp;2016,all_years!$A:$A,Overview_Moving_Averages!$A243)</f>
        <v>0</v>
      </c>
      <c r="M243">
        <f>AVERAGEIFS(all_years!M:M,all_years!$Y:$Y, "&gt;="&amp;2010,all_years!$Y:$Y, "&lt;="&amp;2016,all_years!$A:$A,Overview_Moving_Averages!$A243)</f>
        <v>2861.5928571428572</v>
      </c>
      <c r="N243">
        <f>AVERAGEIFS(all_years!N:N,all_years!$Y:$Y, "&gt;="&amp;2010,all_years!$Y:$Y, "&lt;="&amp;2016,all_years!$A:$A,Overview_Moving_Averages!$A243)</f>
        <v>9.0907142857142862</v>
      </c>
      <c r="O243">
        <f>AVERAGEIFS(all_years!O:O,all_years!$Y:$Y, "&gt;="&amp;2010,all_years!$Y:$Y, "&lt;="&amp;2016,all_years!$A:$A,Overview_Moving_Averages!$A243)</f>
        <v>0</v>
      </c>
      <c r="P243">
        <f>AVERAGEIFS(all_years!P:P,all_years!$Y:$Y, "&gt;="&amp;2010,all_years!$Y:$Y, "&lt;="&amp;2016,all_years!$A:$A,Overview_Moving_Averages!$A243)</f>
        <v>0</v>
      </c>
      <c r="Q243">
        <f>AVERAGEIFS(all_years!Q:Q,all_years!$Y:$Y, "&gt;="&amp;2010,all_years!$Y:$Y, "&lt;="&amp;2016,all_years!$A:$A,Overview_Moving_Averages!$A243)</f>
        <v>0</v>
      </c>
      <c r="R243">
        <f>AVERAGEIFS(all_years!R:R,all_years!$Y:$Y, "&gt;="&amp;2010,all_years!$Y:$Y, "&lt;="&amp;2016,all_years!$A:$A,Overview_Moving_Averages!$A243)</f>
        <v>0</v>
      </c>
      <c r="S243">
        <f>AVERAGEIFS(all_years!S:S,all_years!$Y:$Y, "&gt;="&amp;2010,all_years!$Y:$Y, "&lt;="&amp;2016,all_years!$A:$A,Overview_Moving_Averages!$A243)</f>
        <v>0</v>
      </c>
      <c r="T243">
        <f>AVERAGEIFS(all_years!T:T,all_years!$Y:$Y, "&gt;="&amp;2010,all_years!$Y:$Y, "&lt;="&amp;2016,all_years!$A:$A,Overview_Moving_Averages!$A243)</f>
        <v>0</v>
      </c>
      <c r="U243">
        <f>AVERAGEIFS(all_years!U:U,all_years!$Y:$Y, "&gt;="&amp;2010,all_years!$Y:$Y, "&lt;="&amp;2016,all_years!$A:$A,Overview_Moving_Averages!$A243)</f>
        <v>0</v>
      </c>
      <c r="V243">
        <f>AVERAGEIFS(all_years!V:V,all_years!$Y:$Y, "&gt;="&amp;2010,all_years!$Y:$Y, "&lt;="&amp;2016,all_years!$A:$A,Overview_Moving_Averages!$A243)</f>
        <v>0</v>
      </c>
      <c r="W243">
        <f>AVERAGEIFS(all_years!W:W,all_years!$Y:$Y, "&gt;="&amp;2010,all_years!$Y:$Y, "&lt;="&amp;2016,all_years!$A:$A,Overview_Moving_Averages!$A243)</f>
        <v>0</v>
      </c>
      <c r="X243">
        <f>AVERAGEIFS(all_years!X:X,all_years!$Y:$Y, "&gt;="&amp;2010,all_years!$Y:$Y, "&lt;="&amp;2016,all_years!$A:$A,Overview_Moving_Averages!$A243)</f>
        <v>0</v>
      </c>
      <c r="Y243">
        <v>2016</v>
      </c>
    </row>
    <row r="244" spans="1:25" x14ac:dyDescent="0.3">
      <c r="A244" s="1" t="s">
        <v>97</v>
      </c>
      <c r="B244">
        <f>AVERAGEIFS(all_years!B:B,all_years!$Y:$Y, "&gt;="&amp;2010,all_years!$Y:$Y, "&lt;="&amp;2016,all_years!$A:$A,Overview_Moving_Averages!$A244)</f>
        <v>0</v>
      </c>
      <c r="C244">
        <f>AVERAGEIFS(all_years!C:C,all_years!$Y:$Y, "&gt;="&amp;2010,all_years!$Y:$Y, "&lt;="&amp;2016,all_years!$A:$A,Overview_Moving_Averages!$A244)</f>
        <v>0</v>
      </c>
      <c r="D244">
        <f>AVERAGEIFS(all_years!D:D,all_years!$Y:$Y, "&gt;="&amp;2010,all_years!$Y:$Y, "&lt;="&amp;2016,all_years!$A:$A,Overview_Moving_Averages!$A244)</f>
        <v>0</v>
      </c>
      <c r="E244">
        <f>AVERAGEIFS(all_years!E:E,all_years!$Y:$Y, "&gt;="&amp;2010,all_years!$Y:$Y, "&lt;="&amp;2016,all_years!$A:$A,Overview_Moving_Averages!$A244)</f>
        <v>0</v>
      </c>
      <c r="F244">
        <f>AVERAGEIFS(all_years!F:F,all_years!$Y:$Y, "&gt;="&amp;2010,all_years!$Y:$Y, "&lt;="&amp;2016,all_years!$A:$A,Overview_Moving_Averages!$A244)</f>
        <v>124.16142857142857</v>
      </c>
      <c r="G244">
        <f>AVERAGEIFS(all_years!G:G,all_years!$Y:$Y, "&gt;="&amp;2010,all_years!$Y:$Y, "&lt;="&amp;2016,all_years!$A:$A,Overview_Moving_Averages!$A244)</f>
        <v>0</v>
      </c>
      <c r="H244">
        <f>AVERAGEIFS(all_years!H:H,all_years!$Y:$Y, "&gt;="&amp;2010,all_years!$Y:$Y, "&lt;="&amp;2016,all_years!$A:$A,Overview_Moving_Averages!$A244)</f>
        <v>0</v>
      </c>
      <c r="I244">
        <f>AVERAGEIFS(all_years!I:I,all_years!$Y:$Y, "&gt;="&amp;2010,all_years!$Y:$Y, "&lt;="&amp;2016,all_years!$A:$A,Overview_Moving_Averages!$A244)</f>
        <v>7.0514285714285689</v>
      </c>
      <c r="J244">
        <f>AVERAGEIFS(all_years!J:J,all_years!$Y:$Y, "&gt;="&amp;2010,all_years!$Y:$Y, "&lt;="&amp;2016,all_years!$A:$A,Overview_Moving_Averages!$A244)</f>
        <v>163.51999999999998</v>
      </c>
      <c r="K244">
        <f>AVERAGEIFS(all_years!K:K,all_years!$Y:$Y, "&gt;="&amp;2010,all_years!$Y:$Y, "&lt;="&amp;2016,all_years!$A:$A,Overview_Moving_Averages!$A244)</f>
        <v>0</v>
      </c>
      <c r="L244">
        <f>AVERAGEIFS(all_years!L:L,all_years!$Y:$Y, "&gt;="&amp;2010,all_years!$Y:$Y, "&lt;="&amp;2016,all_years!$A:$A,Overview_Moving_Averages!$A244)</f>
        <v>0</v>
      </c>
      <c r="M244">
        <f>AVERAGEIFS(all_years!M:M,all_years!$Y:$Y, "&gt;="&amp;2010,all_years!$Y:$Y, "&lt;="&amp;2016,all_years!$A:$A,Overview_Moving_Averages!$A244)</f>
        <v>1808.3214285714287</v>
      </c>
      <c r="N244">
        <f>AVERAGEIFS(all_years!N:N,all_years!$Y:$Y, "&gt;="&amp;2010,all_years!$Y:$Y, "&lt;="&amp;2016,all_years!$A:$A,Overview_Moving_Averages!$A244)</f>
        <v>0</v>
      </c>
      <c r="O244">
        <f>AVERAGEIFS(all_years!O:O,all_years!$Y:$Y, "&gt;="&amp;2010,all_years!$Y:$Y, "&lt;="&amp;2016,all_years!$A:$A,Overview_Moving_Averages!$A244)</f>
        <v>0</v>
      </c>
      <c r="P244">
        <f>AVERAGEIFS(all_years!P:P,all_years!$Y:$Y, "&gt;="&amp;2010,all_years!$Y:$Y, "&lt;="&amp;2016,all_years!$A:$A,Overview_Moving_Averages!$A244)</f>
        <v>0</v>
      </c>
      <c r="Q244">
        <f>AVERAGEIFS(all_years!Q:Q,all_years!$Y:$Y, "&gt;="&amp;2010,all_years!$Y:$Y, "&lt;="&amp;2016,all_years!$A:$A,Overview_Moving_Averages!$A244)</f>
        <v>0</v>
      </c>
      <c r="R244">
        <f>AVERAGEIFS(all_years!R:R,all_years!$Y:$Y, "&gt;="&amp;2010,all_years!$Y:$Y, "&lt;="&amp;2016,all_years!$A:$A,Overview_Moving_Averages!$A244)</f>
        <v>0</v>
      </c>
      <c r="S244">
        <f>AVERAGEIFS(all_years!S:S,all_years!$Y:$Y, "&gt;="&amp;2010,all_years!$Y:$Y, "&lt;="&amp;2016,all_years!$A:$A,Overview_Moving_Averages!$A244)</f>
        <v>0</v>
      </c>
      <c r="T244">
        <f>AVERAGEIFS(all_years!T:T,all_years!$Y:$Y, "&gt;="&amp;2010,all_years!$Y:$Y, "&lt;="&amp;2016,all_years!$A:$A,Overview_Moving_Averages!$A244)</f>
        <v>0</v>
      </c>
      <c r="U244">
        <f>AVERAGEIFS(all_years!U:U,all_years!$Y:$Y, "&gt;="&amp;2010,all_years!$Y:$Y, "&lt;="&amp;2016,all_years!$A:$A,Overview_Moving_Averages!$A244)</f>
        <v>0</v>
      </c>
      <c r="V244">
        <f>AVERAGEIFS(all_years!V:V,all_years!$Y:$Y, "&gt;="&amp;2010,all_years!$Y:$Y, "&lt;="&amp;2016,all_years!$A:$A,Overview_Moving_Averages!$A244)</f>
        <v>0</v>
      </c>
      <c r="W244">
        <f>AVERAGEIFS(all_years!W:W,all_years!$Y:$Y, "&gt;="&amp;2010,all_years!$Y:$Y, "&lt;="&amp;2016,all_years!$A:$A,Overview_Moving_Averages!$A244)</f>
        <v>0</v>
      </c>
      <c r="X244">
        <f>AVERAGEIFS(all_years!X:X,all_years!$Y:$Y, "&gt;="&amp;2010,all_years!$Y:$Y, "&lt;="&amp;2016,all_years!$A:$A,Overview_Moving_Averages!$A244)</f>
        <v>0</v>
      </c>
      <c r="Y244">
        <v>2016</v>
      </c>
    </row>
    <row r="245" spans="1:25" x14ac:dyDescent="0.3">
      <c r="A245" s="1" t="s">
        <v>98</v>
      </c>
      <c r="B245">
        <f>AVERAGEIFS(all_years!B:B,all_years!$Y:$Y, "&gt;="&amp;2010,all_years!$Y:$Y, "&lt;="&amp;2016,all_years!$A:$A,Overview_Moving_Averages!$A245)</f>
        <v>0</v>
      </c>
      <c r="C245">
        <f>AVERAGEIFS(all_years!C:C,all_years!$Y:$Y, "&gt;="&amp;2010,all_years!$Y:$Y, "&lt;="&amp;2016,all_years!$A:$A,Overview_Moving_Averages!$A245)</f>
        <v>0</v>
      </c>
      <c r="D245">
        <f>AVERAGEIFS(all_years!D:D,all_years!$Y:$Y, "&gt;="&amp;2010,all_years!$Y:$Y, "&lt;="&amp;2016,all_years!$A:$A,Overview_Moving_Averages!$A245)</f>
        <v>0</v>
      </c>
      <c r="E245">
        <f>AVERAGEIFS(all_years!E:E,all_years!$Y:$Y, "&gt;="&amp;2010,all_years!$Y:$Y, "&lt;="&amp;2016,all_years!$A:$A,Overview_Moving_Averages!$A245)</f>
        <v>0</v>
      </c>
      <c r="F245">
        <f>AVERAGEIFS(all_years!F:F,all_years!$Y:$Y, "&gt;="&amp;2010,all_years!$Y:$Y, "&lt;="&amp;2016,all_years!$A:$A,Overview_Moving_Averages!$A245)</f>
        <v>1.6142857142857141</v>
      </c>
      <c r="G245">
        <f>AVERAGEIFS(all_years!G:G,all_years!$Y:$Y, "&gt;="&amp;2010,all_years!$Y:$Y, "&lt;="&amp;2016,all_years!$A:$A,Overview_Moving_Averages!$A245)</f>
        <v>0</v>
      </c>
      <c r="H245">
        <f>AVERAGEIFS(all_years!H:H,all_years!$Y:$Y, "&gt;="&amp;2010,all_years!$Y:$Y, "&lt;="&amp;2016,all_years!$A:$A,Overview_Moving_Averages!$A245)</f>
        <v>0</v>
      </c>
      <c r="I245">
        <f>AVERAGEIFS(all_years!I:I,all_years!$Y:$Y, "&gt;="&amp;2010,all_years!$Y:$Y, "&lt;="&amp;2016,all_years!$A:$A,Overview_Moving_Averages!$A245)</f>
        <v>4.2857142857142859E-3</v>
      </c>
      <c r="J245">
        <f>AVERAGEIFS(all_years!J:J,all_years!$Y:$Y, "&gt;="&amp;2010,all_years!$Y:$Y, "&lt;="&amp;2016,all_years!$A:$A,Overview_Moving_Averages!$A245)</f>
        <v>8.3557142857142868</v>
      </c>
      <c r="K245">
        <f>AVERAGEIFS(all_years!K:K,all_years!$Y:$Y, "&gt;="&amp;2010,all_years!$Y:$Y, "&lt;="&amp;2016,all_years!$A:$A,Overview_Moving_Averages!$A245)</f>
        <v>0</v>
      </c>
      <c r="L245">
        <f>AVERAGEIFS(all_years!L:L,all_years!$Y:$Y, "&gt;="&amp;2010,all_years!$Y:$Y, "&lt;="&amp;2016,all_years!$A:$A,Overview_Moving_Averages!$A245)</f>
        <v>0</v>
      </c>
      <c r="M245">
        <f>AVERAGEIFS(all_years!M:M,all_years!$Y:$Y, "&gt;="&amp;2010,all_years!$Y:$Y, "&lt;="&amp;2016,all_years!$A:$A,Overview_Moving_Averages!$A245)</f>
        <v>949.50428571428563</v>
      </c>
      <c r="N245">
        <f>AVERAGEIFS(all_years!N:N,all_years!$Y:$Y, "&gt;="&amp;2010,all_years!$Y:$Y, "&lt;="&amp;2016,all_years!$A:$A,Overview_Moving_Averages!$A245)</f>
        <v>0</v>
      </c>
      <c r="O245">
        <f>AVERAGEIFS(all_years!O:O,all_years!$Y:$Y, "&gt;="&amp;2010,all_years!$Y:$Y, "&lt;="&amp;2016,all_years!$A:$A,Overview_Moving_Averages!$A245)</f>
        <v>0</v>
      </c>
      <c r="P245">
        <f>AVERAGEIFS(all_years!P:P,all_years!$Y:$Y, "&gt;="&amp;2010,all_years!$Y:$Y, "&lt;="&amp;2016,all_years!$A:$A,Overview_Moving_Averages!$A245)</f>
        <v>0</v>
      </c>
      <c r="Q245">
        <f>AVERAGEIFS(all_years!Q:Q,all_years!$Y:$Y, "&gt;="&amp;2010,all_years!$Y:$Y, "&lt;="&amp;2016,all_years!$A:$A,Overview_Moving_Averages!$A245)</f>
        <v>0</v>
      </c>
      <c r="R245">
        <f>AVERAGEIFS(all_years!R:R,all_years!$Y:$Y, "&gt;="&amp;2010,all_years!$Y:$Y, "&lt;="&amp;2016,all_years!$A:$A,Overview_Moving_Averages!$A245)</f>
        <v>0</v>
      </c>
      <c r="S245">
        <f>AVERAGEIFS(all_years!S:S,all_years!$Y:$Y, "&gt;="&amp;2010,all_years!$Y:$Y, "&lt;="&amp;2016,all_years!$A:$A,Overview_Moving_Averages!$A245)</f>
        <v>0</v>
      </c>
      <c r="T245">
        <f>AVERAGEIFS(all_years!T:T,all_years!$Y:$Y, "&gt;="&amp;2010,all_years!$Y:$Y, "&lt;="&amp;2016,all_years!$A:$A,Overview_Moving_Averages!$A245)</f>
        <v>0</v>
      </c>
      <c r="U245">
        <f>AVERAGEIFS(all_years!U:U,all_years!$Y:$Y, "&gt;="&amp;2010,all_years!$Y:$Y, "&lt;="&amp;2016,all_years!$A:$A,Overview_Moving_Averages!$A245)</f>
        <v>0</v>
      </c>
      <c r="V245">
        <f>AVERAGEIFS(all_years!V:V,all_years!$Y:$Y, "&gt;="&amp;2010,all_years!$Y:$Y, "&lt;="&amp;2016,all_years!$A:$A,Overview_Moving_Averages!$A245)</f>
        <v>0</v>
      </c>
      <c r="W245">
        <f>AVERAGEIFS(all_years!W:W,all_years!$Y:$Y, "&gt;="&amp;2010,all_years!$Y:$Y, "&lt;="&amp;2016,all_years!$A:$A,Overview_Moving_Averages!$A245)</f>
        <v>0</v>
      </c>
      <c r="X245">
        <f>AVERAGEIFS(all_years!X:X,all_years!$Y:$Y, "&gt;="&amp;2010,all_years!$Y:$Y, "&lt;="&amp;2016,all_years!$A:$A,Overview_Moving_Averages!$A245)</f>
        <v>0</v>
      </c>
      <c r="Y245">
        <v>2016</v>
      </c>
    </row>
    <row r="246" spans="1:25" x14ac:dyDescent="0.3">
      <c r="A246" s="1" t="s">
        <v>99</v>
      </c>
      <c r="B246">
        <f>AVERAGEIFS(all_years!B:B,all_years!$Y:$Y, "&gt;="&amp;2010,all_years!$Y:$Y, "&lt;="&amp;2016,all_years!$A:$A,Overview_Moving_Averages!$A246)</f>
        <v>16.828571428571429</v>
      </c>
      <c r="C246">
        <f>AVERAGEIFS(all_years!C:C,all_years!$Y:$Y, "&gt;="&amp;2010,all_years!$Y:$Y, "&lt;="&amp;2016,all_years!$A:$A,Overview_Moving_Averages!$A246)</f>
        <v>0</v>
      </c>
      <c r="D246">
        <f>AVERAGEIFS(all_years!D:D,all_years!$Y:$Y, "&gt;="&amp;2010,all_years!$Y:$Y, "&lt;="&amp;2016,all_years!$A:$A,Overview_Moving_Averages!$A246)</f>
        <v>0</v>
      </c>
      <c r="E246">
        <f>AVERAGEIFS(all_years!E:E,all_years!$Y:$Y, "&gt;="&amp;2010,all_years!$Y:$Y, "&lt;="&amp;2016,all_years!$A:$A,Overview_Moving_Averages!$A246)</f>
        <v>0</v>
      </c>
      <c r="F246">
        <f>AVERAGEIFS(all_years!F:F,all_years!$Y:$Y, "&gt;="&amp;2010,all_years!$Y:$Y, "&lt;="&amp;2016,all_years!$A:$A,Overview_Moving_Averages!$A246)</f>
        <v>58.334285714285713</v>
      </c>
      <c r="G246">
        <f>AVERAGEIFS(all_years!G:G,all_years!$Y:$Y, "&gt;="&amp;2010,all_years!$Y:$Y, "&lt;="&amp;2016,all_years!$A:$A,Overview_Moving_Averages!$A246)</f>
        <v>0</v>
      </c>
      <c r="H246">
        <f>AVERAGEIFS(all_years!H:H,all_years!$Y:$Y, "&gt;="&amp;2010,all_years!$Y:$Y, "&lt;="&amp;2016,all_years!$A:$A,Overview_Moving_Averages!$A246)</f>
        <v>0</v>
      </c>
      <c r="I246">
        <f>AVERAGEIFS(all_years!I:I,all_years!$Y:$Y, "&gt;="&amp;2010,all_years!$Y:$Y, "&lt;="&amp;2016,all_years!$A:$A,Overview_Moving_Averages!$A246)</f>
        <v>824.46571428571428</v>
      </c>
      <c r="J246">
        <f>AVERAGEIFS(all_years!J:J,all_years!$Y:$Y, "&gt;="&amp;2010,all_years!$Y:$Y, "&lt;="&amp;2016,all_years!$A:$A,Overview_Moving_Averages!$A246)</f>
        <v>13893.114285714286</v>
      </c>
      <c r="K246">
        <f>AVERAGEIFS(all_years!K:K,all_years!$Y:$Y, "&gt;="&amp;2010,all_years!$Y:$Y, "&lt;="&amp;2016,all_years!$A:$A,Overview_Moving_Averages!$A246)</f>
        <v>0</v>
      </c>
      <c r="L246">
        <f>AVERAGEIFS(all_years!L:L,all_years!$Y:$Y, "&gt;="&amp;2010,all_years!$Y:$Y, "&lt;="&amp;2016,all_years!$A:$A,Overview_Moving_Averages!$A246)</f>
        <v>0</v>
      </c>
      <c r="M246">
        <f>AVERAGEIFS(all_years!M:M,all_years!$Y:$Y, "&gt;="&amp;2010,all_years!$Y:$Y, "&lt;="&amp;2016,all_years!$A:$A,Overview_Moving_Averages!$A246)</f>
        <v>12933.1</v>
      </c>
      <c r="N246">
        <f>AVERAGEIFS(all_years!N:N,all_years!$Y:$Y, "&gt;="&amp;2010,all_years!$Y:$Y, "&lt;="&amp;2016,all_years!$A:$A,Overview_Moving_Averages!$A246)</f>
        <v>18.181428571428572</v>
      </c>
      <c r="O246">
        <f>AVERAGEIFS(all_years!O:O,all_years!$Y:$Y, "&gt;="&amp;2010,all_years!$Y:$Y, "&lt;="&amp;2016,all_years!$A:$A,Overview_Moving_Averages!$A246)</f>
        <v>0</v>
      </c>
      <c r="P246">
        <f>AVERAGEIFS(all_years!P:P,all_years!$Y:$Y, "&gt;="&amp;2010,all_years!$Y:$Y, "&lt;="&amp;2016,all_years!$A:$A,Overview_Moving_Averages!$A246)</f>
        <v>0</v>
      </c>
      <c r="Q246">
        <f>AVERAGEIFS(all_years!Q:Q,all_years!$Y:$Y, "&gt;="&amp;2010,all_years!$Y:$Y, "&lt;="&amp;2016,all_years!$A:$A,Overview_Moving_Averages!$A246)</f>
        <v>0</v>
      </c>
      <c r="R246">
        <f>AVERAGEIFS(all_years!R:R,all_years!$Y:$Y, "&gt;="&amp;2010,all_years!$Y:$Y, "&lt;="&amp;2016,all_years!$A:$A,Overview_Moving_Averages!$A246)</f>
        <v>0</v>
      </c>
      <c r="S246">
        <f>AVERAGEIFS(all_years!S:S,all_years!$Y:$Y, "&gt;="&amp;2010,all_years!$Y:$Y, "&lt;="&amp;2016,all_years!$A:$A,Overview_Moving_Averages!$A246)</f>
        <v>0</v>
      </c>
      <c r="T246">
        <f>AVERAGEIFS(all_years!T:T,all_years!$Y:$Y, "&gt;="&amp;2010,all_years!$Y:$Y, "&lt;="&amp;2016,all_years!$A:$A,Overview_Moving_Averages!$A246)</f>
        <v>0</v>
      </c>
      <c r="U246">
        <f>AVERAGEIFS(all_years!U:U,all_years!$Y:$Y, "&gt;="&amp;2010,all_years!$Y:$Y, "&lt;="&amp;2016,all_years!$A:$A,Overview_Moving_Averages!$A246)</f>
        <v>0</v>
      </c>
      <c r="V246">
        <f>AVERAGEIFS(all_years!V:V,all_years!$Y:$Y, "&gt;="&amp;2010,all_years!$Y:$Y, "&lt;="&amp;2016,all_years!$A:$A,Overview_Moving_Averages!$A246)</f>
        <v>0</v>
      </c>
      <c r="W246">
        <f>AVERAGEIFS(all_years!W:W,all_years!$Y:$Y, "&gt;="&amp;2010,all_years!$Y:$Y, "&lt;="&amp;2016,all_years!$A:$A,Overview_Moving_Averages!$A246)</f>
        <v>0</v>
      </c>
      <c r="X246">
        <f>AVERAGEIFS(all_years!X:X,all_years!$Y:$Y, "&gt;="&amp;2010,all_years!$Y:$Y, "&lt;="&amp;2016,all_years!$A:$A,Overview_Moving_Averages!$A246)</f>
        <v>0</v>
      </c>
      <c r="Y246">
        <v>2016</v>
      </c>
    </row>
    <row r="247" spans="1:25" x14ac:dyDescent="0.3">
      <c r="A247" s="1" t="s">
        <v>100</v>
      </c>
      <c r="B247">
        <f>AVERAGEIFS(all_years!B:B,all_years!$Y:$Y, "&gt;="&amp;2010,all_years!$Y:$Y, "&lt;="&amp;2016,all_years!$A:$A,Overview_Moving_Averages!$A247)</f>
        <v>8.1857142857142851</v>
      </c>
      <c r="C247">
        <f>AVERAGEIFS(all_years!C:C,all_years!$Y:$Y, "&gt;="&amp;2010,all_years!$Y:$Y, "&lt;="&amp;2016,all_years!$A:$A,Overview_Moving_Averages!$A247)</f>
        <v>0</v>
      </c>
      <c r="D247">
        <f>AVERAGEIFS(all_years!D:D,all_years!$Y:$Y, "&gt;="&amp;2010,all_years!$Y:$Y, "&lt;="&amp;2016,all_years!$A:$A,Overview_Moving_Averages!$A247)</f>
        <v>0</v>
      </c>
      <c r="E247">
        <f>AVERAGEIFS(all_years!E:E,all_years!$Y:$Y, "&gt;="&amp;2010,all_years!$Y:$Y, "&lt;="&amp;2016,all_years!$A:$A,Overview_Moving_Averages!$A247)</f>
        <v>0</v>
      </c>
      <c r="F247">
        <f>AVERAGEIFS(all_years!F:F,all_years!$Y:$Y, "&gt;="&amp;2010,all_years!$Y:$Y, "&lt;="&amp;2016,all_years!$A:$A,Overview_Moving_Averages!$A247)</f>
        <v>13.155714285714286</v>
      </c>
      <c r="G247">
        <f>AVERAGEIFS(all_years!G:G,all_years!$Y:$Y, "&gt;="&amp;2010,all_years!$Y:$Y, "&lt;="&amp;2016,all_years!$A:$A,Overview_Moving_Averages!$A247)</f>
        <v>0</v>
      </c>
      <c r="H247">
        <f>AVERAGEIFS(all_years!H:H,all_years!$Y:$Y, "&gt;="&amp;2010,all_years!$Y:$Y, "&lt;="&amp;2016,all_years!$A:$A,Overview_Moving_Averages!$A247)</f>
        <v>0</v>
      </c>
      <c r="I247">
        <f>AVERAGEIFS(all_years!I:I,all_years!$Y:$Y, "&gt;="&amp;2010,all_years!$Y:$Y, "&lt;="&amp;2016,all_years!$A:$A,Overview_Moving_Averages!$A247)</f>
        <v>589.51142857142861</v>
      </c>
      <c r="J247">
        <f>AVERAGEIFS(all_years!J:J,all_years!$Y:$Y, "&gt;="&amp;2010,all_years!$Y:$Y, "&lt;="&amp;2016,all_years!$A:$A,Overview_Moving_Averages!$A247)</f>
        <v>307.37285714285707</v>
      </c>
      <c r="K247">
        <f>AVERAGEIFS(all_years!K:K,all_years!$Y:$Y, "&gt;="&amp;2010,all_years!$Y:$Y, "&lt;="&amp;2016,all_years!$A:$A,Overview_Moving_Averages!$A247)</f>
        <v>0</v>
      </c>
      <c r="L247">
        <f>AVERAGEIFS(all_years!L:L,all_years!$Y:$Y, "&gt;="&amp;2010,all_years!$Y:$Y, "&lt;="&amp;2016,all_years!$A:$A,Overview_Moving_Averages!$A247)</f>
        <v>0</v>
      </c>
      <c r="M247">
        <f>AVERAGEIFS(all_years!M:M,all_years!$Y:$Y, "&gt;="&amp;2010,all_years!$Y:$Y, "&lt;="&amp;2016,all_years!$A:$A,Overview_Moving_Averages!$A247)</f>
        <v>3723.3957142857143</v>
      </c>
      <c r="N247">
        <f>AVERAGEIFS(all_years!N:N,all_years!$Y:$Y, "&gt;="&amp;2010,all_years!$Y:$Y, "&lt;="&amp;2016,all_years!$A:$A,Overview_Moving_Averages!$A247)</f>
        <v>0</v>
      </c>
      <c r="O247">
        <f>AVERAGEIFS(all_years!O:O,all_years!$Y:$Y, "&gt;="&amp;2010,all_years!$Y:$Y, "&lt;="&amp;2016,all_years!$A:$A,Overview_Moving_Averages!$A247)</f>
        <v>0</v>
      </c>
      <c r="P247">
        <f>AVERAGEIFS(all_years!P:P,all_years!$Y:$Y, "&gt;="&amp;2010,all_years!$Y:$Y, "&lt;="&amp;2016,all_years!$A:$A,Overview_Moving_Averages!$A247)</f>
        <v>0</v>
      </c>
      <c r="Q247">
        <f>AVERAGEIFS(all_years!Q:Q,all_years!$Y:$Y, "&gt;="&amp;2010,all_years!$Y:$Y, "&lt;="&amp;2016,all_years!$A:$A,Overview_Moving_Averages!$A247)</f>
        <v>0</v>
      </c>
      <c r="R247">
        <f>AVERAGEIFS(all_years!R:R,all_years!$Y:$Y, "&gt;="&amp;2010,all_years!$Y:$Y, "&lt;="&amp;2016,all_years!$A:$A,Overview_Moving_Averages!$A247)</f>
        <v>0</v>
      </c>
      <c r="S247">
        <f>AVERAGEIFS(all_years!S:S,all_years!$Y:$Y, "&gt;="&amp;2010,all_years!$Y:$Y, "&lt;="&amp;2016,all_years!$A:$A,Overview_Moving_Averages!$A247)</f>
        <v>0</v>
      </c>
      <c r="T247">
        <f>AVERAGEIFS(all_years!T:T,all_years!$Y:$Y, "&gt;="&amp;2010,all_years!$Y:$Y, "&lt;="&amp;2016,all_years!$A:$A,Overview_Moving_Averages!$A247)</f>
        <v>0</v>
      </c>
      <c r="U247">
        <f>AVERAGEIFS(all_years!U:U,all_years!$Y:$Y, "&gt;="&amp;2010,all_years!$Y:$Y, "&lt;="&amp;2016,all_years!$A:$A,Overview_Moving_Averages!$A247)</f>
        <v>0</v>
      </c>
      <c r="V247">
        <f>AVERAGEIFS(all_years!V:V,all_years!$Y:$Y, "&gt;="&amp;2010,all_years!$Y:$Y, "&lt;="&amp;2016,all_years!$A:$A,Overview_Moving_Averages!$A247)</f>
        <v>0</v>
      </c>
      <c r="W247">
        <f>AVERAGEIFS(all_years!W:W,all_years!$Y:$Y, "&gt;="&amp;2010,all_years!$Y:$Y, "&lt;="&amp;2016,all_years!$A:$A,Overview_Moving_Averages!$A247)</f>
        <v>0</v>
      </c>
      <c r="X247">
        <f>AVERAGEIFS(all_years!X:X,all_years!$Y:$Y, "&gt;="&amp;2010,all_years!$Y:$Y, "&lt;="&amp;2016,all_years!$A:$A,Overview_Moving_Averages!$A247)</f>
        <v>0</v>
      </c>
      <c r="Y247">
        <v>2016</v>
      </c>
    </row>
    <row r="248" spans="1:25" x14ac:dyDescent="0.3">
      <c r="A248" s="1" t="s">
        <v>101</v>
      </c>
      <c r="B248">
        <f>AVERAGEIFS(all_years!B:B,all_years!$Y:$Y, "&gt;="&amp;2010,all_years!$Y:$Y, "&lt;="&amp;2016,all_years!$A:$A,Overview_Moving_Averages!$A248)</f>
        <v>8.3142857142857132</v>
      </c>
      <c r="C248">
        <f>AVERAGEIFS(all_years!C:C,all_years!$Y:$Y, "&gt;="&amp;2010,all_years!$Y:$Y, "&lt;="&amp;2016,all_years!$A:$A,Overview_Moving_Averages!$A248)</f>
        <v>0</v>
      </c>
      <c r="D248">
        <f>AVERAGEIFS(all_years!D:D,all_years!$Y:$Y, "&gt;="&amp;2010,all_years!$Y:$Y, "&lt;="&amp;2016,all_years!$A:$A,Overview_Moving_Averages!$A248)</f>
        <v>0</v>
      </c>
      <c r="E248">
        <f>AVERAGEIFS(all_years!E:E,all_years!$Y:$Y, "&gt;="&amp;2010,all_years!$Y:$Y, "&lt;="&amp;2016,all_years!$A:$A,Overview_Moving_Averages!$A248)</f>
        <v>0</v>
      </c>
      <c r="F248">
        <f>AVERAGEIFS(all_years!F:F,all_years!$Y:$Y, "&gt;="&amp;2010,all_years!$Y:$Y, "&lt;="&amp;2016,all_years!$A:$A,Overview_Moving_Averages!$A248)</f>
        <v>6.588571428571429</v>
      </c>
      <c r="G248">
        <f>AVERAGEIFS(all_years!G:G,all_years!$Y:$Y, "&gt;="&amp;2010,all_years!$Y:$Y, "&lt;="&amp;2016,all_years!$A:$A,Overview_Moving_Averages!$A248)</f>
        <v>0</v>
      </c>
      <c r="H248">
        <f>AVERAGEIFS(all_years!H:H,all_years!$Y:$Y, "&gt;="&amp;2010,all_years!$Y:$Y, "&lt;="&amp;2016,all_years!$A:$A,Overview_Moving_Averages!$A248)</f>
        <v>0</v>
      </c>
      <c r="I248">
        <f>AVERAGEIFS(all_years!I:I,all_years!$Y:$Y, "&gt;="&amp;2010,all_years!$Y:$Y, "&lt;="&amp;2016,all_years!$A:$A,Overview_Moving_Averages!$A248)</f>
        <v>413.02</v>
      </c>
      <c r="J248">
        <f>AVERAGEIFS(all_years!J:J,all_years!$Y:$Y, "&gt;="&amp;2010,all_years!$Y:$Y, "&lt;="&amp;2016,all_years!$A:$A,Overview_Moving_Averages!$A248)</f>
        <v>242.94285714285712</v>
      </c>
      <c r="K248">
        <f>AVERAGEIFS(all_years!K:K,all_years!$Y:$Y, "&gt;="&amp;2010,all_years!$Y:$Y, "&lt;="&amp;2016,all_years!$A:$A,Overview_Moving_Averages!$A248)</f>
        <v>0</v>
      </c>
      <c r="L248">
        <f>AVERAGEIFS(all_years!L:L,all_years!$Y:$Y, "&gt;="&amp;2010,all_years!$Y:$Y, "&lt;="&amp;2016,all_years!$A:$A,Overview_Moving_Averages!$A248)</f>
        <v>0</v>
      </c>
      <c r="M248">
        <f>AVERAGEIFS(all_years!M:M,all_years!$Y:$Y, "&gt;="&amp;2010,all_years!$Y:$Y, "&lt;="&amp;2016,all_years!$A:$A,Overview_Moving_Averages!$A248)</f>
        <v>3374.7200000000003</v>
      </c>
      <c r="N248">
        <f>AVERAGEIFS(all_years!N:N,all_years!$Y:$Y, "&gt;="&amp;2010,all_years!$Y:$Y, "&lt;="&amp;2016,all_years!$A:$A,Overview_Moving_Averages!$A248)</f>
        <v>0</v>
      </c>
      <c r="O248">
        <f>AVERAGEIFS(all_years!O:O,all_years!$Y:$Y, "&gt;="&amp;2010,all_years!$Y:$Y, "&lt;="&amp;2016,all_years!$A:$A,Overview_Moving_Averages!$A248)</f>
        <v>0</v>
      </c>
      <c r="P248">
        <f>AVERAGEIFS(all_years!P:P,all_years!$Y:$Y, "&gt;="&amp;2010,all_years!$Y:$Y, "&lt;="&amp;2016,all_years!$A:$A,Overview_Moving_Averages!$A248)</f>
        <v>0</v>
      </c>
      <c r="Q248">
        <f>AVERAGEIFS(all_years!Q:Q,all_years!$Y:$Y, "&gt;="&amp;2010,all_years!$Y:$Y, "&lt;="&amp;2016,all_years!$A:$A,Overview_Moving_Averages!$A248)</f>
        <v>0</v>
      </c>
      <c r="R248">
        <f>AVERAGEIFS(all_years!R:R,all_years!$Y:$Y, "&gt;="&amp;2010,all_years!$Y:$Y, "&lt;="&amp;2016,all_years!$A:$A,Overview_Moving_Averages!$A248)</f>
        <v>0</v>
      </c>
      <c r="S248">
        <f>AVERAGEIFS(all_years!S:S,all_years!$Y:$Y, "&gt;="&amp;2010,all_years!$Y:$Y, "&lt;="&amp;2016,all_years!$A:$A,Overview_Moving_Averages!$A248)</f>
        <v>0</v>
      </c>
      <c r="T248">
        <f>AVERAGEIFS(all_years!T:T,all_years!$Y:$Y, "&gt;="&amp;2010,all_years!$Y:$Y, "&lt;="&amp;2016,all_years!$A:$A,Overview_Moving_Averages!$A248)</f>
        <v>0</v>
      </c>
      <c r="U248">
        <f>AVERAGEIFS(all_years!U:U,all_years!$Y:$Y, "&gt;="&amp;2010,all_years!$Y:$Y, "&lt;="&amp;2016,all_years!$A:$A,Overview_Moving_Averages!$A248)</f>
        <v>0</v>
      </c>
      <c r="V248">
        <f>AVERAGEIFS(all_years!V:V,all_years!$Y:$Y, "&gt;="&amp;2010,all_years!$Y:$Y, "&lt;="&amp;2016,all_years!$A:$A,Overview_Moving_Averages!$A248)</f>
        <v>0</v>
      </c>
      <c r="W248">
        <f>AVERAGEIFS(all_years!W:W,all_years!$Y:$Y, "&gt;="&amp;2010,all_years!$Y:$Y, "&lt;="&amp;2016,all_years!$A:$A,Overview_Moving_Averages!$A248)</f>
        <v>0</v>
      </c>
      <c r="X248">
        <f>AVERAGEIFS(all_years!X:X,all_years!$Y:$Y, "&gt;="&amp;2010,all_years!$Y:$Y, "&lt;="&amp;2016,all_years!$A:$A,Overview_Moving_Averages!$A248)</f>
        <v>0</v>
      </c>
      <c r="Y248">
        <v>2016</v>
      </c>
    </row>
    <row r="249" spans="1:25" x14ac:dyDescent="0.3">
      <c r="A249" s="1" t="s">
        <v>102</v>
      </c>
      <c r="B249">
        <f>AVERAGEIFS(all_years!B:B,all_years!$Y:$Y, "&gt;="&amp;2010,all_years!$Y:$Y, "&lt;="&amp;2016,all_years!$A:$A,Overview_Moving_Averages!$A249)</f>
        <v>1.214285714285714</v>
      </c>
      <c r="C249">
        <f>AVERAGEIFS(all_years!C:C,all_years!$Y:$Y, "&gt;="&amp;2010,all_years!$Y:$Y, "&lt;="&amp;2016,all_years!$A:$A,Overview_Moving_Averages!$A249)</f>
        <v>0</v>
      </c>
      <c r="D249">
        <f>AVERAGEIFS(all_years!D:D,all_years!$Y:$Y, "&gt;="&amp;2010,all_years!$Y:$Y, "&lt;="&amp;2016,all_years!$A:$A,Overview_Moving_Averages!$A249)</f>
        <v>0</v>
      </c>
      <c r="E249">
        <f>AVERAGEIFS(all_years!E:E,all_years!$Y:$Y, "&gt;="&amp;2010,all_years!$Y:$Y, "&lt;="&amp;2016,all_years!$A:$A,Overview_Moving_Averages!$A249)</f>
        <v>0</v>
      </c>
      <c r="F249">
        <f>AVERAGEIFS(all_years!F:F,all_years!$Y:$Y, "&gt;="&amp;2010,all_years!$Y:$Y, "&lt;="&amp;2016,all_years!$A:$A,Overview_Moving_Averages!$A249)</f>
        <v>0.52857142857142858</v>
      </c>
      <c r="G249">
        <f>AVERAGEIFS(all_years!G:G,all_years!$Y:$Y, "&gt;="&amp;2010,all_years!$Y:$Y, "&lt;="&amp;2016,all_years!$A:$A,Overview_Moving_Averages!$A249)</f>
        <v>0</v>
      </c>
      <c r="H249">
        <f>AVERAGEIFS(all_years!H:H,all_years!$Y:$Y, "&gt;="&amp;2010,all_years!$Y:$Y, "&lt;="&amp;2016,all_years!$A:$A,Overview_Moving_Averages!$A249)</f>
        <v>0</v>
      </c>
      <c r="I249">
        <f>AVERAGEIFS(all_years!I:I,all_years!$Y:$Y, "&gt;="&amp;2010,all_years!$Y:$Y, "&lt;="&amp;2016,all_years!$A:$A,Overview_Moving_Averages!$A249)</f>
        <v>3235.56</v>
      </c>
      <c r="J249">
        <f>AVERAGEIFS(all_years!J:J,all_years!$Y:$Y, "&gt;="&amp;2010,all_years!$Y:$Y, "&lt;="&amp;2016,all_years!$A:$A,Overview_Moving_Averages!$A249)</f>
        <v>1.4285714285714287E-2</v>
      </c>
      <c r="K249">
        <f>AVERAGEIFS(all_years!K:K,all_years!$Y:$Y, "&gt;="&amp;2010,all_years!$Y:$Y, "&lt;="&amp;2016,all_years!$A:$A,Overview_Moving_Averages!$A249)</f>
        <v>0</v>
      </c>
      <c r="L249">
        <f>AVERAGEIFS(all_years!L:L,all_years!$Y:$Y, "&gt;="&amp;2010,all_years!$Y:$Y, "&lt;="&amp;2016,all_years!$A:$A,Overview_Moving_Averages!$A249)</f>
        <v>0</v>
      </c>
      <c r="M249">
        <f>AVERAGEIFS(all_years!M:M,all_years!$Y:$Y, "&gt;="&amp;2010,all_years!$Y:$Y, "&lt;="&amp;2016,all_years!$A:$A,Overview_Moving_Averages!$A249)</f>
        <v>2.1685714285714286</v>
      </c>
      <c r="N249">
        <f>AVERAGEIFS(all_years!N:N,all_years!$Y:$Y, "&gt;="&amp;2010,all_years!$Y:$Y, "&lt;="&amp;2016,all_years!$A:$A,Overview_Moving_Averages!$A249)</f>
        <v>0</v>
      </c>
      <c r="O249">
        <f>AVERAGEIFS(all_years!O:O,all_years!$Y:$Y, "&gt;="&amp;2010,all_years!$Y:$Y, "&lt;="&amp;2016,all_years!$A:$A,Overview_Moving_Averages!$A249)</f>
        <v>0</v>
      </c>
      <c r="P249">
        <f>AVERAGEIFS(all_years!P:P,all_years!$Y:$Y, "&gt;="&amp;2010,all_years!$Y:$Y, "&lt;="&amp;2016,all_years!$A:$A,Overview_Moving_Averages!$A249)</f>
        <v>0</v>
      </c>
      <c r="Q249">
        <f>AVERAGEIFS(all_years!Q:Q,all_years!$Y:$Y, "&gt;="&amp;2010,all_years!$Y:$Y, "&lt;="&amp;2016,all_years!$A:$A,Overview_Moving_Averages!$A249)</f>
        <v>0</v>
      </c>
      <c r="R249">
        <f>AVERAGEIFS(all_years!R:R,all_years!$Y:$Y, "&gt;="&amp;2010,all_years!$Y:$Y, "&lt;="&amp;2016,all_years!$A:$A,Overview_Moving_Averages!$A249)</f>
        <v>0</v>
      </c>
      <c r="S249">
        <f>AVERAGEIFS(all_years!S:S,all_years!$Y:$Y, "&gt;="&amp;2010,all_years!$Y:$Y, "&lt;="&amp;2016,all_years!$A:$A,Overview_Moving_Averages!$A249)</f>
        <v>0</v>
      </c>
      <c r="T249">
        <f>AVERAGEIFS(all_years!T:T,all_years!$Y:$Y, "&gt;="&amp;2010,all_years!$Y:$Y, "&lt;="&amp;2016,all_years!$A:$A,Overview_Moving_Averages!$A249)</f>
        <v>0</v>
      </c>
      <c r="U249">
        <f>AVERAGEIFS(all_years!U:U,all_years!$Y:$Y, "&gt;="&amp;2010,all_years!$Y:$Y, "&lt;="&amp;2016,all_years!$A:$A,Overview_Moving_Averages!$A249)</f>
        <v>0</v>
      </c>
      <c r="V249">
        <f>AVERAGEIFS(all_years!V:V,all_years!$Y:$Y, "&gt;="&amp;2010,all_years!$Y:$Y, "&lt;="&amp;2016,all_years!$A:$A,Overview_Moving_Averages!$A249)</f>
        <v>5.7142857142857143E-3</v>
      </c>
      <c r="W249">
        <f>AVERAGEIFS(all_years!W:W,all_years!$Y:$Y, "&gt;="&amp;2010,all_years!$Y:$Y, "&lt;="&amp;2016,all_years!$A:$A,Overview_Moving_Averages!$A249)</f>
        <v>0</v>
      </c>
      <c r="X249">
        <f>AVERAGEIFS(all_years!X:X,all_years!$Y:$Y, "&gt;="&amp;2010,all_years!$Y:$Y, "&lt;="&amp;2016,all_years!$A:$A,Overview_Moving_Averages!$A249)</f>
        <v>0</v>
      </c>
      <c r="Y249">
        <v>2016</v>
      </c>
    </row>
    <row r="250" spans="1:25" x14ac:dyDescent="0.3">
      <c r="A250" s="1" t="s">
        <v>103</v>
      </c>
      <c r="B250">
        <f>AVERAGEIFS(all_years!B:B,all_years!$Y:$Y, "&gt;="&amp;2010,all_years!$Y:$Y, "&lt;="&amp;2016,all_years!$A:$A,Overview_Moving_Averages!$A250)</f>
        <v>0</v>
      </c>
      <c r="C250">
        <f>AVERAGEIFS(all_years!C:C,all_years!$Y:$Y, "&gt;="&amp;2010,all_years!$Y:$Y, "&lt;="&amp;2016,all_years!$A:$A,Overview_Moving_Averages!$A250)</f>
        <v>0</v>
      </c>
      <c r="D250">
        <f>AVERAGEIFS(all_years!D:D,all_years!$Y:$Y, "&gt;="&amp;2010,all_years!$Y:$Y, "&lt;="&amp;2016,all_years!$A:$A,Overview_Moving_Averages!$A250)</f>
        <v>0</v>
      </c>
      <c r="E250">
        <f>AVERAGEIFS(all_years!E:E,all_years!$Y:$Y, "&gt;="&amp;2010,all_years!$Y:$Y, "&lt;="&amp;2016,all_years!$A:$A,Overview_Moving_Averages!$A250)</f>
        <v>0</v>
      </c>
      <c r="F250">
        <f>AVERAGEIFS(all_years!F:F,all_years!$Y:$Y, "&gt;="&amp;2010,all_years!$Y:$Y, "&lt;="&amp;2016,all_years!$A:$A,Overview_Moving_Averages!$A250)</f>
        <v>27.904285714285713</v>
      </c>
      <c r="G250">
        <f>AVERAGEIFS(all_years!G:G,all_years!$Y:$Y, "&gt;="&amp;2010,all_years!$Y:$Y, "&lt;="&amp;2016,all_years!$A:$A,Overview_Moving_Averages!$A250)</f>
        <v>0</v>
      </c>
      <c r="H250">
        <f>AVERAGEIFS(all_years!H:H,all_years!$Y:$Y, "&gt;="&amp;2010,all_years!$Y:$Y, "&lt;="&amp;2016,all_years!$A:$A,Overview_Moving_Averages!$A250)</f>
        <v>0</v>
      </c>
      <c r="I250">
        <f>AVERAGEIFS(all_years!I:I,all_years!$Y:$Y, "&gt;="&amp;2010,all_years!$Y:$Y, "&lt;="&amp;2016,all_years!$A:$A,Overview_Moving_Averages!$A250)</f>
        <v>31.405714285714289</v>
      </c>
      <c r="J250">
        <f>AVERAGEIFS(all_years!J:J,all_years!$Y:$Y, "&gt;="&amp;2010,all_years!$Y:$Y, "&lt;="&amp;2016,all_years!$A:$A,Overview_Moving_Averages!$A250)</f>
        <v>0</v>
      </c>
      <c r="K250">
        <f>AVERAGEIFS(all_years!K:K,all_years!$Y:$Y, "&gt;="&amp;2010,all_years!$Y:$Y, "&lt;="&amp;2016,all_years!$A:$A,Overview_Moving_Averages!$A250)</f>
        <v>0</v>
      </c>
      <c r="L250">
        <f>AVERAGEIFS(all_years!L:L,all_years!$Y:$Y, "&gt;="&amp;2010,all_years!$Y:$Y, "&lt;="&amp;2016,all_years!$A:$A,Overview_Moving_Averages!$A250)</f>
        <v>0</v>
      </c>
      <c r="M250">
        <f>AVERAGEIFS(all_years!M:M,all_years!$Y:$Y, "&gt;="&amp;2010,all_years!$Y:$Y, "&lt;="&amp;2016,all_years!$A:$A,Overview_Moving_Averages!$A250)</f>
        <v>0.12999999999999998</v>
      </c>
      <c r="N250">
        <f>AVERAGEIFS(all_years!N:N,all_years!$Y:$Y, "&gt;="&amp;2010,all_years!$Y:$Y, "&lt;="&amp;2016,all_years!$A:$A,Overview_Moving_Averages!$A250)</f>
        <v>0</v>
      </c>
      <c r="O250">
        <f>AVERAGEIFS(all_years!O:O,all_years!$Y:$Y, "&gt;="&amp;2010,all_years!$Y:$Y, "&lt;="&amp;2016,all_years!$A:$A,Overview_Moving_Averages!$A250)</f>
        <v>0</v>
      </c>
      <c r="P250">
        <f>AVERAGEIFS(all_years!P:P,all_years!$Y:$Y, "&gt;="&amp;2010,all_years!$Y:$Y, "&lt;="&amp;2016,all_years!$A:$A,Overview_Moving_Averages!$A250)</f>
        <v>0</v>
      </c>
      <c r="Q250">
        <f>AVERAGEIFS(all_years!Q:Q,all_years!$Y:$Y, "&gt;="&amp;2010,all_years!$Y:$Y, "&lt;="&amp;2016,all_years!$A:$A,Overview_Moving_Averages!$A250)</f>
        <v>0</v>
      </c>
      <c r="R250">
        <f>AVERAGEIFS(all_years!R:R,all_years!$Y:$Y, "&gt;="&amp;2010,all_years!$Y:$Y, "&lt;="&amp;2016,all_years!$A:$A,Overview_Moving_Averages!$A250)</f>
        <v>0</v>
      </c>
      <c r="S250">
        <f>AVERAGEIFS(all_years!S:S,all_years!$Y:$Y, "&gt;="&amp;2010,all_years!$Y:$Y, "&lt;="&amp;2016,all_years!$A:$A,Overview_Moving_Averages!$A250)</f>
        <v>0</v>
      </c>
      <c r="T250">
        <f>AVERAGEIFS(all_years!T:T,all_years!$Y:$Y, "&gt;="&amp;2010,all_years!$Y:$Y, "&lt;="&amp;2016,all_years!$A:$A,Overview_Moving_Averages!$A250)</f>
        <v>0</v>
      </c>
      <c r="U250">
        <f>AVERAGEIFS(all_years!U:U,all_years!$Y:$Y, "&gt;="&amp;2010,all_years!$Y:$Y, "&lt;="&amp;2016,all_years!$A:$A,Overview_Moving_Averages!$A250)</f>
        <v>0</v>
      </c>
      <c r="V250">
        <f>AVERAGEIFS(all_years!V:V,all_years!$Y:$Y, "&gt;="&amp;2010,all_years!$Y:$Y, "&lt;="&amp;2016,all_years!$A:$A,Overview_Moving_Averages!$A250)</f>
        <v>0.86142857142857143</v>
      </c>
      <c r="W250">
        <f>AVERAGEIFS(all_years!W:W,all_years!$Y:$Y, "&gt;="&amp;2010,all_years!$Y:$Y, "&lt;="&amp;2016,all_years!$A:$A,Overview_Moving_Averages!$A250)</f>
        <v>0</v>
      </c>
      <c r="X250">
        <f>AVERAGEIFS(all_years!X:X,all_years!$Y:$Y, "&gt;="&amp;2010,all_years!$Y:$Y, "&lt;="&amp;2016,all_years!$A:$A,Overview_Moving_Averages!$A250)</f>
        <v>0</v>
      </c>
      <c r="Y250">
        <v>2016</v>
      </c>
    </row>
    <row r="251" spans="1:25" x14ac:dyDescent="0.3">
      <c r="A251" s="1" t="s">
        <v>104</v>
      </c>
      <c r="B251">
        <f>AVERAGEIFS(all_years!B:B,all_years!$Y:$Y, "&gt;="&amp;2010,all_years!$Y:$Y, "&lt;="&amp;2016,all_years!$A:$A,Overview_Moving_Averages!$A251)</f>
        <v>0</v>
      </c>
      <c r="C251">
        <f>AVERAGEIFS(all_years!C:C,all_years!$Y:$Y, "&gt;="&amp;2010,all_years!$Y:$Y, "&lt;="&amp;2016,all_years!$A:$A,Overview_Moving_Averages!$A251)</f>
        <v>0</v>
      </c>
      <c r="D251">
        <f>AVERAGEIFS(all_years!D:D,all_years!$Y:$Y, "&gt;="&amp;2010,all_years!$Y:$Y, "&lt;="&amp;2016,all_years!$A:$A,Overview_Moving_Averages!$A251)</f>
        <v>0</v>
      </c>
      <c r="E251">
        <f>AVERAGEIFS(all_years!E:E,all_years!$Y:$Y, "&gt;="&amp;2010,all_years!$Y:$Y, "&lt;="&amp;2016,all_years!$A:$A,Overview_Moving_Averages!$A251)</f>
        <v>0</v>
      </c>
      <c r="F251">
        <f>AVERAGEIFS(all_years!F:F,all_years!$Y:$Y, "&gt;="&amp;2010,all_years!$Y:$Y, "&lt;="&amp;2016,all_years!$A:$A,Overview_Moving_Averages!$A251)</f>
        <v>76.018571428571406</v>
      </c>
      <c r="G251">
        <f>AVERAGEIFS(all_years!G:G,all_years!$Y:$Y, "&gt;="&amp;2010,all_years!$Y:$Y, "&lt;="&amp;2016,all_years!$A:$A,Overview_Moving_Averages!$A251)</f>
        <v>0</v>
      </c>
      <c r="H251">
        <f>AVERAGEIFS(all_years!H:H,all_years!$Y:$Y, "&gt;="&amp;2010,all_years!$Y:$Y, "&lt;="&amp;2016,all_years!$A:$A,Overview_Moving_Averages!$A251)</f>
        <v>0</v>
      </c>
      <c r="I251">
        <f>AVERAGEIFS(all_years!I:I,all_years!$Y:$Y, "&gt;="&amp;2010,all_years!$Y:$Y, "&lt;="&amp;2016,all_years!$A:$A,Overview_Moving_Averages!$A251)</f>
        <v>0</v>
      </c>
      <c r="J251">
        <f>AVERAGEIFS(all_years!J:J,all_years!$Y:$Y, "&gt;="&amp;2010,all_years!$Y:$Y, "&lt;="&amp;2016,all_years!$A:$A,Overview_Moving_Averages!$A251)</f>
        <v>0</v>
      </c>
      <c r="K251">
        <f>AVERAGEIFS(all_years!K:K,all_years!$Y:$Y, "&gt;="&amp;2010,all_years!$Y:$Y, "&lt;="&amp;2016,all_years!$A:$A,Overview_Moving_Averages!$A251)</f>
        <v>0</v>
      </c>
      <c r="L251">
        <f>AVERAGEIFS(all_years!L:L,all_years!$Y:$Y, "&gt;="&amp;2010,all_years!$Y:$Y, "&lt;="&amp;2016,all_years!$A:$A,Overview_Moving_Averages!$A251)</f>
        <v>0</v>
      </c>
      <c r="M251">
        <f>AVERAGEIFS(all_years!M:M,all_years!$Y:$Y, "&gt;="&amp;2010,all_years!$Y:$Y, "&lt;="&amp;2016,all_years!$A:$A,Overview_Moving_Averages!$A251)</f>
        <v>1.4285714285714286E-3</v>
      </c>
      <c r="N251">
        <f>AVERAGEIFS(all_years!N:N,all_years!$Y:$Y, "&gt;="&amp;2010,all_years!$Y:$Y, "&lt;="&amp;2016,all_years!$A:$A,Overview_Moving_Averages!$A251)</f>
        <v>0</v>
      </c>
      <c r="O251">
        <f>AVERAGEIFS(all_years!O:O,all_years!$Y:$Y, "&gt;="&amp;2010,all_years!$Y:$Y, "&lt;="&amp;2016,all_years!$A:$A,Overview_Moving_Averages!$A251)</f>
        <v>0</v>
      </c>
      <c r="P251">
        <f>AVERAGEIFS(all_years!P:P,all_years!$Y:$Y, "&gt;="&amp;2010,all_years!$Y:$Y, "&lt;="&amp;2016,all_years!$A:$A,Overview_Moving_Averages!$A251)</f>
        <v>0</v>
      </c>
      <c r="Q251">
        <f>AVERAGEIFS(all_years!Q:Q,all_years!$Y:$Y, "&gt;="&amp;2010,all_years!$Y:$Y, "&lt;="&amp;2016,all_years!$A:$A,Overview_Moving_Averages!$A251)</f>
        <v>0</v>
      </c>
      <c r="R251">
        <f>AVERAGEIFS(all_years!R:R,all_years!$Y:$Y, "&gt;="&amp;2010,all_years!$Y:$Y, "&lt;="&amp;2016,all_years!$A:$A,Overview_Moving_Averages!$A251)</f>
        <v>0</v>
      </c>
      <c r="S251">
        <f>AVERAGEIFS(all_years!S:S,all_years!$Y:$Y, "&gt;="&amp;2010,all_years!$Y:$Y, "&lt;="&amp;2016,all_years!$A:$A,Overview_Moving_Averages!$A251)</f>
        <v>0</v>
      </c>
      <c r="T251">
        <f>AVERAGEIFS(all_years!T:T,all_years!$Y:$Y, "&gt;="&amp;2010,all_years!$Y:$Y, "&lt;="&amp;2016,all_years!$A:$A,Overview_Moving_Averages!$A251)</f>
        <v>0</v>
      </c>
      <c r="U251">
        <f>AVERAGEIFS(all_years!U:U,all_years!$Y:$Y, "&gt;="&amp;2010,all_years!$Y:$Y, "&lt;="&amp;2016,all_years!$A:$A,Overview_Moving_Averages!$A251)</f>
        <v>0</v>
      </c>
      <c r="V251">
        <f>AVERAGEIFS(all_years!V:V,all_years!$Y:$Y, "&gt;="&amp;2010,all_years!$Y:$Y, "&lt;="&amp;2016,all_years!$A:$A,Overview_Moving_Averages!$A251)</f>
        <v>186.32142857142858</v>
      </c>
      <c r="W251">
        <f>AVERAGEIFS(all_years!W:W,all_years!$Y:$Y, "&gt;="&amp;2010,all_years!$Y:$Y, "&lt;="&amp;2016,all_years!$A:$A,Overview_Moving_Averages!$A251)</f>
        <v>0</v>
      </c>
      <c r="X251">
        <f>AVERAGEIFS(all_years!X:X,all_years!$Y:$Y, "&gt;="&amp;2010,all_years!$Y:$Y, "&lt;="&amp;2016,all_years!$A:$A,Overview_Moving_Averages!$A251)</f>
        <v>0</v>
      </c>
      <c r="Y251">
        <v>2016</v>
      </c>
    </row>
    <row r="252" spans="1:25" x14ac:dyDescent="0.3">
      <c r="A252" s="1" t="s">
        <v>105</v>
      </c>
      <c r="B252">
        <f>AVERAGEIFS(all_years!B:B,all_years!$Y:$Y, "&gt;="&amp;2010,all_years!$Y:$Y, "&lt;="&amp;2016,all_years!$A:$A,Overview_Moving_Averages!$A252)</f>
        <v>0</v>
      </c>
      <c r="C252">
        <f>AVERAGEIFS(all_years!C:C,all_years!$Y:$Y, "&gt;="&amp;2010,all_years!$Y:$Y, "&lt;="&amp;2016,all_years!$A:$A,Overview_Moving_Averages!$A252)</f>
        <v>0</v>
      </c>
      <c r="D252">
        <f>AVERAGEIFS(all_years!D:D,all_years!$Y:$Y, "&gt;="&amp;2010,all_years!$Y:$Y, "&lt;="&amp;2016,all_years!$A:$A,Overview_Moving_Averages!$A252)</f>
        <v>0</v>
      </c>
      <c r="E252">
        <f>AVERAGEIFS(all_years!E:E,all_years!$Y:$Y, "&gt;="&amp;2010,all_years!$Y:$Y, "&lt;="&amp;2016,all_years!$A:$A,Overview_Moving_Averages!$A252)</f>
        <v>0</v>
      </c>
      <c r="F252">
        <f>AVERAGEIFS(all_years!F:F,all_years!$Y:$Y, "&gt;="&amp;2010,all_years!$Y:$Y, "&lt;="&amp;2016,all_years!$A:$A,Overview_Moving_Averages!$A252)</f>
        <v>76.018571428571406</v>
      </c>
      <c r="G252">
        <f>AVERAGEIFS(all_years!G:G,all_years!$Y:$Y, "&gt;="&amp;2010,all_years!$Y:$Y, "&lt;="&amp;2016,all_years!$A:$A,Overview_Moving_Averages!$A252)</f>
        <v>0</v>
      </c>
      <c r="H252">
        <f>AVERAGEIFS(all_years!H:H,all_years!$Y:$Y, "&gt;="&amp;2010,all_years!$Y:$Y, "&lt;="&amp;2016,all_years!$A:$A,Overview_Moving_Averages!$A252)</f>
        <v>0</v>
      </c>
      <c r="I252">
        <f>AVERAGEIFS(all_years!I:I,all_years!$Y:$Y, "&gt;="&amp;2010,all_years!$Y:$Y, "&lt;="&amp;2016,all_years!$A:$A,Overview_Moving_Averages!$A252)</f>
        <v>0</v>
      </c>
      <c r="J252">
        <f>AVERAGEIFS(all_years!J:J,all_years!$Y:$Y, "&gt;="&amp;2010,all_years!$Y:$Y, "&lt;="&amp;2016,all_years!$A:$A,Overview_Moving_Averages!$A252)</f>
        <v>0</v>
      </c>
      <c r="K252">
        <f>AVERAGEIFS(all_years!K:K,all_years!$Y:$Y, "&gt;="&amp;2010,all_years!$Y:$Y, "&lt;="&amp;2016,all_years!$A:$A,Overview_Moving_Averages!$A252)</f>
        <v>0</v>
      </c>
      <c r="L252">
        <f>AVERAGEIFS(all_years!L:L,all_years!$Y:$Y, "&gt;="&amp;2010,all_years!$Y:$Y, "&lt;="&amp;2016,all_years!$A:$A,Overview_Moving_Averages!$A252)</f>
        <v>0</v>
      </c>
      <c r="M252">
        <f>AVERAGEIFS(all_years!M:M,all_years!$Y:$Y, "&gt;="&amp;2010,all_years!$Y:$Y, "&lt;="&amp;2016,all_years!$A:$A,Overview_Moving_Averages!$A252)</f>
        <v>1.4285714285714286E-3</v>
      </c>
      <c r="N252">
        <f>AVERAGEIFS(all_years!N:N,all_years!$Y:$Y, "&gt;="&amp;2010,all_years!$Y:$Y, "&lt;="&amp;2016,all_years!$A:$A,Overview_Moving_Averages!$A252)</f>
        <v>0</v>
      </c>
      <c r="O252">
        <f>AVERAGEIFS(all_years!O:O,all_years!$Y:$Y, "&gt;="&amp;2010,all_years!$Y:$Y, "&lt;="&amp;2016,all_years!$A:$A,Overview_Moving_Averages!$A252)</f>
        <v>0</v>
      </c>
      <c r="P252">
        <f>AVERAGEIFS(all_years!P:P,all_years!$Y:$Y, "&gt;="&amp;2010,all_years!$Y:$Y, "&lt;="&amp;2016,all_years!$A:$A,Overview_Moving_Averages!$A252)</f>
        <v>0</v>
      </c>
      <c r="Q252">
        <f>AVERAGEIFS(all_years!Q:Q,all_years!$Y:$Y, "&gt;="&amp;2010,all_years!$Y:$Y, "&lt;="&amp;2016,all_years!$A:$A,Overview_Moving_Averages!$A252)</f>
        <v>0</v>
      </c>
      <c r="R252">
        <f>AVERAGEIFS(all_years!R:R,all_years!$Y:$Y, "&gt;="&amp;2010,all_years!$Y:$Y, "&lt;="&amp;2016,all_years!$A:$A,Overview_Moving_Averages!$A252)</f>
        <v>0</v>
      </c>
      <c r="S252">
        <f>AVERAGEIFS(all_years!S:S,all_years!$Y:$Y, "&gt;="&amp;2010,all_years!$Y:$Y, "&lt;="&amp;2016,all_years!$A:$A,Overview_Moving_Averages!$A252)</f>
        <v>0</v>
      </c>
      <c r="T252">
        <f>AVERAGEIFS(all_years!T:T,all_years!$Y:$Y, "&gt;="&amp;2010,all_years!$Y:$Y, "&lt;="&amp;2016,all_years!$A:$A,Overview_Moving_Averages!$A252)</f>
        <v>0</v>
      </c>
      <c r="U252">
        <f>AVERAGEIFS(all_years!U:U,all_years!$Y:$Y, "&gt;="&amp;2010,all_years!$Y:$Y, "&lt;="&amp;2016,all_years!$A:$A,Overview_Moving_Averages!$A252)</f>
        <v>0</v>
      </c>
      <c r="V252">
        <f>AVERAGEIFS(all_years!V:V,all_years!$Y:$Y, "&gt;="&amp;2010,all_years!$Y:$Y, "&lt;="&amp;2016,all_years!$A:$A,Overview_Moving_Averages!$A252)</f>
        <v>186.32142857142858</v>
      </c>
      <c r="W252">
        <f>AVERAGEIFS(all_years!W:W,all_years!$Y:$Y, "&gt;="&amp;2010,all_years!$Y:$Y, "&lt;="&amp;2016,all_years!$A:$A,Overview_Moving_Averages!$A252)</f>
        <v>0</v>
      </c>
      <c r="X252">
        <f>AVERAGEIFS(all_years!X:X,all_years!$Y:$Y, "&gt;="&amp;2010,all_years!$Y:$Y, "&lt;="&amp;2016,all_years!$A:$A,Overview_Moving_Averages!$A252)</f>
        <v>0</v>
      </c>
      <c r="Y252">
        <v>2016</v>
      </c>
    </row>
    <row r="253" spans="1:25" x14ac:dyDescent="0.3">
      <c r="A253" s="1" t="s">
        <v>106</v>
      </c>
      <c r="B253">
        <f>AVERAGEIFS(all_years!B:B,all_years!$Y:$Y, "&gt;="&amp;2010,all_years!$Y:$Y, "&lt;="&amp;2016,all_years!$A:$A,Overview_Moving_Averages!$A253)</f>
        <v>0</v>
      </c>
      <c r="C253">
        <f>AVERAGEIFS(all_years!C:C,all_years!$Y:$Y, "&gt;="&amp;2010,all_years!$Y:$Y, "&lt;="&amp;2016,all_years!$A:$A,Overview_Moving_Averages!$A253)</f>
        <v>0</v>
      </c>
      <c r="D253">
        <f>AVERAGEIFS(all_years!D:D,all_years!$Y:$Y, "&gt;="&amp;2010,all_years!$Y:$Y, "&lt;="&amp;2016,all_years!$A:$A,Overview_Moving_Averages!$A253)</f>
        <v>0</v>
      </c>
      <c r="E253">
        <f>AVERAGEIFS(all_years!E:E,all_years!$Y:$Y, "&gt;="&amp;2010,all_years!$Y:$Y, "&lt;="&amp;2016,all_years!$A:$A,Overview_Moving_Averages!$A253)</f>
        <v>0</v>
      </c>
      <c r="F253">
        <f>AVERAGEIFS(all_years!F:F,all_years!$Y:$Y, "&gt;="&amp;2010,all_years!$Y:$Y, "&lt;="&amp;2016,all_years!$A:$A,Overview_Moving_Averages!$A253)</f>
        <v>76.018571428571406</v>
      </c>
      <c r="G253">
        <f>AVERAGEIFS(all_years!G:G,all_years!$Y:$Y, "&gt;="&amp;2010,all_years!$Y:$Y, "&lt;="&amp;2016,all_years!$A:$A,Overview_Moving_Averages!$A253)</f>
        <v>0</v>
      </c>
      <c r="H253">
        <f>AVERAGEIFS(all_years!H:H,all_years!$Y:$Y, "&gt;="&amp;2010,all_years!$Y:$Y, "&lt;="&amp;2016,all_years!$A:$A,Overview_Moving_Averages!$A253)</f>
        <v>0</v>
      </c>
      <c r="I253">
        <f>AVERAGEIFS(all_years!I:I,all_years!$Y:$Y, "&gt;="&amp;2010,all_years!$Y:$Y, "&lt;="&amp;2016,all_years!$A:$A,Overview_Moving_Averages!$A253)</f>
        <v>0</v>
      </c>
      <c r="J253">
        <f>AVERAGEIFS(all_years!J:J,all_years!$Y:$Y, "&gt;="&amp;2010,all_years!$Y:$Y, "&lt;="&amp;2016,all_years!$A:$A,Overview_Moving_Averages!$A253)</f>
        <v>0</v>
      </c>
      <c r="K253">
        <f>AVERAGEIFS(all_years!K:K,all_years!$Y:$Y, "&gt;="&amp;2010,all_years!$Y:$Y, "&lt;="&amp;2016,all_years!$A:$A,Overview_Moving_Averages!$A253)</f>
        <v>0</v>
      </c>
      <c r="L253">
        <f>AVERAGEIFS(all_years!L:L,all_years!$Y:$Y, "&gt;="&amp;2010,all_years!$Y:$Y, "&lt;="&amp;2016,all_years!$A:$A,Overview_Moving_Averages!$A253)</f>
        <v>0</v>
      </c>
      <c r="M253">
        <f>AVERAGEIFS(all_years!M:M,all_years!$Y:$Y, "&gt;="&amp;2010,all_years!$Y:$Y, "&lt;="&amp;2016,all_years!$A:$A,Overview_Moving_Averages!$A253)</f>
        <v>1.4285714285714286E-3</v>
      </c>
      <c r="N253">
        <f>AVERAGEIFS(all_years!N:N,all_years!$Y:$Y, "&gt;="&amp;2010,all_years!$Y:$Y, "&lt;="&amp;2016,all_years!$A:$A,Overview_Moving_Averages!$A253)</f>
        <v>0</v>
      </c>
      <c r="O253">
        <f>AVERAGEIFS(all_years!O:O,all_years!$Y:$Y, "&gt;="&amp;2010,all_years!$Y:$Y, "&lt;="&amp;2016,all_years!$A:$A,Overview_Moving_Averages!$A253)</f>
        <v>0</v>
      </c>
      <c r="P253">
        <f>AVERAGEIFS(all_years!P:P,all_years!$Y:$Y, "&gt;="&amp;2010,all_years!$Y:$Y, "&lt;="&amp;2016,all_years!$A:$A,Overview_Moving_Averages!$A253)</f>
        <v>0</v>
      </c>
      <c r="Q253">
        <f>AVERAGEIFS(all_years!Q:Q,all_years!$Y:$Y, "&gt;="&amp;2010,all_years!$Y:$Y, "&lt;="&amp;2016,all_years!$A:$A,Overview_Moving_Averages!$A253)</f>
        <v>0</v>
      </c>
      <c r="R253">
        <f>AVERAGEIFS(all_years!R:R,all_years!$Y:$Y, "&gt;="&amp;2010,all_years!$Y:$Y, "&lt;="&amp;2016,all_years!$A:$A,Overview_Moving_Averages!$A253)</f>
        <v>0</v>
      </c>
      <c r="S253">
        <f>AVERAGEIFS(all_years!S:S,all_years!$Y:$Y, "&gt;="&amp;2010,all_years!$Y:$Y, "&lt;="&amp;2016,all_years!$A:$A,Overview_Moving_Averages!$A253)</f>
        <v>0</v>
      </c>
      <c r="T253">
        <f>AVERAGEIFS(all_years!T:T,all_years!$Y:$Y, "&gt;="&amp;2010,all_years!$Y:$Y, "&lt;="&amp;2016,all_years!$A:$A,Overview_Moving_Averages!$A253)</f>
        <v>0</v>
      </c>
      <c r="U253">
        <f>AVERAGEIFS(all_years!U:U,all_years!$Y:$Y, "&gt;="&amp;2010,all_years!$Y:$Y, "&lt;="&amp;2016,all_years!$A:$A,Overview_Moving_Averages!$A253)</f>
        <v>0</v>
      </c>
      <c r="V253">
        <f>AVERAGEIFS(all_years!V:V,all_years!$Y:$Y, "&gt;="&amp;2010,all_years!$Y:$Y, "&lt;="&amp;2016,all_years!$A:$A,Overview_Moving_Averages!$A253)</f>
        <v>186.32142857142858</v>
      </c>
      <c r="W253">
        <f>AVERAGEIFS(all_years!W:W,all_years!$Y:$Y, "&gt;="&amp;2010,all_years!$Y:$Y, "&lt;="&amp;2016,all_years!$A:$A,Overview_Moving_Averages!$A253)</f>
        <v>0</v>
      </c>
      <c r="X253">
        <f>AVERAGEIFS(all_years!X:X,all_years!$Y:$Y, "&gt;="&amp;2010,all_years!$Y:$Y, "&lt;="&amp;2016,all_years!$A:$A,Overview_Moving_Averages!$A253)</f>
        <v>0</v>
      </c>
      <c r="Y253">
        <v>2016</v>
      </c>
    </row>
    <row r="254" spans="1:25" x14ac:dyDescent="0.3">
      <c r="A254" s="1" t="s">
        <v>107</v>
      </c>
      <c r="B254">
        <f>AVERAGEIFS(all_years!B:B,all_years!$Y:$Y, "&gt;="&amp;2010,all_years!$Y:$Y, "&lt;="&amp;2016,all_years!$A:$A,Overview_Moving_Averages!$A254)</f>
        <v>0</v>
      </c>
      <c r="C254">
        <f>AVERAGEIFS(all_years!C:C,all_years!$Y:$Y, "&gt;="&amp;2010,all_years!$Y:$Y, "&lt;="&amp;2016,all_years!$A:$A,Overview_Moving_Averages!$A254)</f>
        <v>0</v>
      </c>
      <c r="D254">
        <f>AVERAGEIFS(all_years!D:D,all_years!$Y:$Y, "&gt;="&amp;2010,all_years!$Y:$Y, "&lt;="&amp;2016,all_years!$A:$A,Overview_Moving_Averages!$A254)</f>
        <v>0</v>
      </c>
      <c r="E254">
        <f>AVERAGEIFS(all_years!E:E,all_years!$Y:$Y, "&gt;="&amp;2010,all_years!$Y:$Y, "&lt;="&amp;2016,all_years!$A:$A,Overview_Moving_Averages!$A254)</f>
        <v>0</v>
      </c>
      <c r="F254">
        <f>AVERAGEIFS(all_years!F:F,all_years!$Y:$Y, "&gt;="&amp;2010,all_years!$Y:$Y, "&lt;="&amp;2016,all_years!$A:$A,Overview_Moving_Averages!$A254)</f>
        <v>27.904285714285713</v>
      </c>
      <c r="G254">
        <f>AVERAGEIFS(all_years!G:G,all_years!$Y:$Y, "&gt;="&amp;2010,all_years!$Y:$Y, "&lt;="&amp;2016,all_years!$A:$A,Overview_Moving_Averages!$A254)</f>
        <v>0</v>
      </c>
      <c r="H254">
        <f>AVERAGEIFS(all_years!H:H,all_years!$Y:$Y, "&gt;="&amp;2010,all_years!$Y:$Y, "&lt;="&amp;2016,all_years!$A:$A,Overview_Moving_Averages!$A254)</f>
        <v>0</v>
      </c>
      <c r="I254">
        <f>AVERAGEIFS(all_years!I:I,all_years!$Y:$Y, "&gt;="&amp;2010,all_years!$Y:$Y, "&lt;="&amp;2016,all_years!$A:$A,Overview_Moving_Averages!$A254)</f>
        <v>31.405714285714289</v>
      </c>
      <c r="J254">
        <f>AVERAGEIFS(all_years!J:J,all_years!$Y:$Y, "&gt;="&amp;2010,all_years!$Y:$Y, "&lt;="&amp;2016,all_years!$A:$A,Overview_Moving_Averages!$A254)</f>
        <v>0</v>
      </c>
      <c r="K254">
        <f>AVERAGEIFS(all_years!K:K,all_years!$Y:$Y, "&gt;="&amp;2010,all_years!$Y:$Y, "&lt;="&amp;2016,all_years!$A:$A,Overview_Moving_Averages!$A254)</f>
        <v>0</v>
      </c>
      <c r="L254">
        <f>AVERAGEIFS(all_years!L:L,all_years!$Y:$Y, "&gt;="&amp;2010,all_years!$Y:$Y, "&lt;="&amp;2016,all_years!$A:$A,Overview_Moving_Averages!$A254)</f>
        <v>0</v>
      </c>
      <c r="M254">
        <f>AVERAGEIFS(all_years!M:M,all_years!$Y:$Y, "&gt;="&amp;2010,all_years!$Y:$Y, "&lt;="&amp;2016,all_years!$A:$A,Overview_Moving_Averages!$A254)</f>
        <v>0.12999999999999998</v>
      </c>
      <c r="N254">
        <f>AVERAGEIFS(all_years!N:N,all_years!$Y:$Y, "&gt;="&amp;2010,all_years!$Y:$Y, "&lt;="&amp;2016,all_years!$A:$A,Overview_Moving_Averages!$A254)</f>
        <v>0</v>
      </c>
      <c r="O254">
        <f>AVERAGEIFS(all_years!O:O,all_years!$Y:$Y, "&gt;="&amp;2010,all_years!$Y:$Y, "&lt;="&amp;2016,all_years!$A:$A,Overview_Moving_Averages!$A254)</f>
        <v>0</v>
      </c>
      <c r="P254">
        <f>AVERAGEIFS(all_years!P:P,all_years!$Y:$Y, "&gt;="&amp;2010,all_years!$Y:$Y, "&lt;="&amp;2016,all_years!$A:$A,Overview_Moving_Averages!$A254)</f>
        <v>0</v>
      </c>
      <c r="Q254">
        <f>AVERAGEIFS(all_years!Q:Q,all_years!$Y:$Y, "&gt;="&amp;2010,all_years!$Y:$Y, "&lt;="&amp;2016,all_years!$A:$A,Overview_Moving_Averages!$A254)</f>
        <v>0</v>
      </c>
      <c r="R254">
        <f>AVERAGEIFS(all_years!R:R,all_years!$Y:$Y, "&gt;="&amp;2010,all_years!$Y:$Y, "&lt;="&amp;2016,all_years!$A:$A,Overview_Moving_Averages!$A254)</f>
        <v>0</v>
      </c>
      <c r="S254">
        <f>AVERAGEIFS(all_years!S:S,all_years!$Y:$Y, "&gt;="&amp;2010,all_years!$Y:$Y, "&lt;="&amp;2016,all_years!$A:$A,Overview_Moving_Averages!$A254)</f>
        <v>0</v>
      </c>
      <c r="T254">
        <f>AVERAGEIFS(all_years!T:T,all_years!$Y:$Y, "&gt;="&amp;2010,all_years!$Y:$Y, "&lt;="&amp;2016,all_years!$A:$A,Overview_Moving_Averages!$A254)</f>
        <v>0</v>
      </c>
      <c r="U254">
        <f>AVERAGEIFS(all_years!U:U,all_years!$Y:$Y, "&gt;="&amp;2010,all_years!$Y:$Y, "&lt;="&amp;2016,all_years!$A:$A,Overview_Moving_Averages!$A254)</f>
        <v>0</v>
      </c>
      <c r="V254">
        <f>AVERAGEIFS(all_years!V:V,all_years!$Y:$Y, "&gt;="&amp;2010,all_years!$Y:$Y, "&lt;="&amp;2016,all_years!$A:$A,Overview_Moving_Averages!$A254)</f>
        <v>0.86142857142857143</v>
      </c>
      <c r="W254">
        <f>AVERAGEIFS(all_years!W:W,all_years!$Y:$Y, "&gt;="&amp;2010,all_years!$Y:$Y, "&lt;="&amp;2016,all_years!$A:$A,Overview_Moving_Averages!$A254)</f>
        <v>0</v>
      </c>
      <c r="X254">
        <f>AVERAGEIFS(all_years!X:X,all_years!$Y:$Y, "&gt;="&amp;2010,all_years!$Y:$Y, "&lt;="&amp;2016,all_years!$A:$A,Overview_Moving_Averages!$A254)</f>
        <v>0</v>
      </c>
      <c r="Y254">
        <v>2016</v>
      </c>
    </row>
    <row r="255" spans="1:25" x14ac:dyDescent="0.3">
      <c r="A255" s="1" t="s">
        <v>108</v>
      </c>
      <c r="B255">
        <f>AVERAGEIFS(all_years!B:B,all_years!$Y:$Y, "&gt;="&amp;2010,all_years!$Y:$Y, "&lt;="&amp;2016,all_years!$A:$A,Overview_Moving_Averages!$A255)</f>
        <v>437.90000000000003</v>
      </c>
      <c r="C255">
        <f>AVERAGEIFS(all_years!C:C,all_years!$Y:$Y, "&gt;="&amp;2010,all_years!$Y:$Y, "&lt;="&amp;2016,all_years!$A:$A,Overview_Moving_Averages!$A255)</f>
        <v>492.4614285714286</v>
      </c>
      <c r="D255">
        <f>AVERAGEIFS(all_years!D:D,all_years!$Y:$Y, "&gt;="&amp;2010,all_years!$Y:$Y, "&lt;="&amp;2016,all_years!$A:$A,Overview_Moving_Averages!$A255)</f>
        <v>424.85428571428565</v>
      </c>
      <c r="E255">
        <f>AVERAGEIFS(all_years!E:E,all_years!$Y:$Y, "&gt;="&amp;2010,all_years!$Y:$Y, "&lt;="&amp;2016,all_years!$A:$A,Overview_Moving_Averages!$A255)</f>
        <v>0</v>
      </c>
      <c r="F255">
        <f>AVERAGEIFS(all_years!F:F,all_years!$Y:$Y, "&gt;="&amp;2010,all_years!$Y:$Y, "&lt;="&amp;2016,all_years!$A:$A,Overview_Moving_Averages!$A255)</f>
        <v>0</v>
      </c>
      <c r="G255">
        <f>AVERAGEIFS(all_years!G:G,all_years!$Y:$Y, "&gt;="&amp;2010,all_years!$Y:$Y, "&lt;="&amp;2016,all_years!$A:$A,Overview_Moving_Averages!$A255)</f>
        <v>0</v>
      </c>
      <c r="H255">
        <f>AVERAGEIFS(all_years!H:H,all_years!$Y:$Y, "&gt;="&amp;2010,all_years!$Y:$Y, "&lt;="&amp;2016,all_years!$A:$A,Overview_Moving_Averages!$A255)</f>
        <v>0</v>
      </c>
      <c r="I255">
        <f>AVERAGEIFS(all_years!I:I,all_years!$Y:$Y, "&gt;="&amp;2010,all_years!$Y:$Y, "&lt;="&amp;2016,all_years!$A:$A,Overview_Moving_Averages!$A255)</f>
        <v>4.2857142857142859E-3</v>
      </c>
      <c r="J255">
        <f>AVERAGEIFS(all_years!J:J,all_years!$Y:$Y, "&gt;="&amp;2010,all_years!$Y:$Y, "&lt;="&amp;2016,all_years!$A:$A,Overview_Moving_Averages!$A255)</f>
        <v>5267.67</v>
      </c>
      <c r="K255">
        <f>AVERAGEIFS(all_years!K:K,all_years!$Y:$Y, "&gt;="&amp;2010,all_years!$Y:$Y, "&lt;="&amp;2016,all_years!$A:$A,Overview_Moving_Averages!$A255)</f>
        <v>0</v>
      </c>
      <c r="L255">
        <f>AVERAGEIFS(all_years!L:L,all_years!$Y:$Y, "&gt;="&amp;2010,all_years!$Y:$Y, "&lt;="&amp;2016,all_years!$A:$A,Overview_Moving_Averages!$A255)</f>
        <v>0</v>
      </c>
      <c r="M255">
        <f>AVERAGEIFS(all_years!M:M,all_years!$Y:$Y, "&gt;="&amp;2010,all_years!$Y:$Y, "&lt;="&amp;2016,all_years!$A:$A,Overview_Moving_Averages!$A255)</f>
        <v>0</v>
      </c>
      <c r="N255">
        <f>AVERAGEIFS(all_years!N:N,all_years!$Y:$Y, "&gt;="&amp;2010,all_years!$Y:$Y, "&lt;="&amp;2016,all_years!$A:$A,Overview_Moving_Averages!$A255)</f>
        <v>0</v>
      </c>
      <c r="O255">
        <f>AVERAGEIFS(all_years!O:O,all_years!$Y:$Y, "&gt;="&amp;2010,all_years!$Y:$Y, "&lt;="&amp;2016,all_years!$A:$A,Overview_Moving_Averages!$A255)</f>
        <v>0</v>
      </c>
      <c r="P255">
        <f>AVERAGEIFS(all_years!P:P,all_years!$Y:$Y, "&gt;="&amp;2010,all_years!$Y:$Y, "&lt;="&amp;2016,all_years!$A:$A,Overview_Moving_Averages!$A255)</f>
        <v>0</v>
      </c>
      <c r="Q255">
        <f>AVERAGEIFS(all_years!Q:Q,all_years!$Y:$Y, "&gt;="&amp;2010,all_years!$Y:$Y, "&lt;="&amp;2016,all_years!$A:$A,Overview_Moving_Averages!$A255)</f>
        <v>0</v>
      </c>
      <c r="R255">
        <f>AVERAGEIFS(all_years!R:R,all_years!$Y:$Y, "&gt;="&amp;2010,all_years!$Y:$Y, "&lt;="&amp;2016,all_years!$A:$A,Overview_Moving_Averages!$A255)</f>
        <v>0</v>
      </c>
      <c r="S255">
        <f>AVERAGEIFS(all_years!S:S,all_years!$Y:$Y, "&gt;="&amp;2010,all_years!$Y:$Y, "&lt;="&amp;2016,all_years!$A:$A,Overview_Moving_Averages!$A255)</f>
        <v>1044.2571428571428</v>
      </c>
      <c r="T255">
        <f>AVERAGEIFS(all_years!T:T,all_years!$Y:$Y, "&gt;="&amp;2010,all_years!$Y:$Y, "&lt;="&amp;2016,all_years!$A:$A,Overview_Moving_Averages!$A255)</f>
        <v>8.2857142857142865E-2</v>
      </c>
      <c r="U255">
        <f>AVERAGEIFS(all_years!U:U,all_years!$Y:$Y, "&gt;="&amp;2010,all_years!$Y:$Y, "&lt;="&amp;2016,all_years!$A:$A,Overview_Moving_Averages!$A255)</f>
        <v>0</v>
      </c>
      <c r="V255">
        <f>AVERAGEIFS(all_years!V:V,all_years!$Y:$Y, "&gt;="&amp;2010,all_years!$Y:$Y, "&lt;="&amp;2016,all_years!$A:$A,Overview_Moving_Averages!$A255)</f>
        <v>0</v>
      </c>
      <c r="W255">
        <f>AVERAGEIFS(all_years!W:W,all_years!$Y:$Y, "&gt;="&amp;2010,all_years!$Y:$Y, "&lt;="&amp;2016,all_years!$A:$A,Overview_Moving_Averages!$A255)</f>
        <v>0</v>
      </c>
      <c r="X255">
        <f>AVERAGEIFS(all_years!X:X,all_years!$Y:$Y, "&gt;="&amp;2010,all_years!$Y:$Y, "&lt;="&amp;2016,all_years!$A:$A,Overview_Moving_Averages!$A255)</f>
        <v>3.7142857142857144E-2</v>
      </c>
      <c r="Y255">
        <v>2016</v>
      </c>
    </row>
    <row r="256" spans="1:25" x14ac:dyDescent="0.3">
      <c r="A256" s="1" t="s">
        <v>109</v>
      </c>
      <c r="B256">
        <f>AVERAGEIFS(all_years!B:B,all_years!$Y:$Y, "&gt;="&amp;2010,all_years!$Y:$Y, "&lt;="&amp;2016,all_years!$A:$A,Overview_Moving_Averages!$A256)</f>
        <v>0</v>
      </c>
      <c r="C256">
        <f>AVERAGEIFS(all_years!C:C,all_years!$Y:$Y, "&gt;="&amp;2010,all_years!$Y:$Y, "&lt;="&amp;2016,all_years!$A:$A,Overview_Moving_Averages!$A256)</f>
        <v>4.2857142857142859E-3</v>
      </c>
      <c r="D256">
        <f>AVERAGEIFS(all_years!D:D,all_years!$Y:$Y, "&gt;="&amp;2010,all_years!$Y:$Y, "&lt;="&amp;2016,all_years!$A:$A,Overview_Moving_Averages!$A256)</f>
        <v>208.03571428571428</v>
      </c>
      <c r="E256">
        <f>AVERAGEIFS(all_years!E:E,all_years!$Y:$Y, "&gt;="&amp;2010,all_years!$Y:$Y, "&lt;="&amp;2016,all_years!$A:$A,Overview_Moving_Averages!$A256)</f>
        <v>0</v>
      </c>
      <c r="F256">
        <f>AVERAGEIFS(all_years!F:F,all_years!$Y:$Y, "&gt;="&amp;2010,all_years!$Y:$Y, "&lt;="&amp;2016,all_years!$A:$A,Overview_Moving_Averages!$A256)</f>
        <v>0</v>
      </c>
      <c r="G256">
        <f>AVERAGEIFS(all_years!G:G,all_years!$Y:$Y, "&gt;="&amp;2010,all_years!$Y:$Y, "&lt;="&amp;2016,all_years!$A:$A,Overview_Moving_Averages!$A256)</f>
        <v>0</v>
      </c>
      <c r="H256">
        <f>AVERAGEIFS(all_years!H:H,all_years!$Y:$Y, "&gt;="&amp;2010,all_years!$Y:$Y, "&lt;="&amp;2016,all_years!$A:$A,Overview_Moving_Averages!$A256)</f>
        <v>0</v>
      </c>
      <c r="I256">
        <f>AVERAGEIFS(all_years!I:I,all_years!$Y:$Y, "&gt;="&amp;2010,all_years!$Y:$Y, "&lt;="&amp;2016,all_years!$A:$A,Overview_Moving_Averages!$A256)</f>
        <v>0</v>
      </c>
      <c r="J256">
        <f>AVERAGEIFS(all_years!J:J,all_years!$Y:$Y, "&gt;="&amp;2010,all_years!$Y:$Y, "&lt;="&amp;2016,all_years!$A:$A,Overview_Moving_Averages!$A256)</f>
        <v>6230.9271428571437</v>
      </c>
      <c r="K256">
        <f>AVERAGEIFS(all_years!K:K,all_years!$Y:$Y, "&gt;="&amp;2010,all_years!$Y:$Y, "&lt;="&amp;2016,all_years!$A:$A,Overview_Moving_Averages!$A256)</f>
        <v>0</v>
      </c>
      <c r="L256">
        <f>AVERAGEIFS(all_years!L:L,all_years!$Y:$Y, "&gt;="&amp;2010,all_years!$Y:$Y, "&lt;="&amp;2016,all_years!$A:$A,Overview_Moving_Averages!$A256)</f>
        <v>0</v>
      </c>
      <c r="M256">
        <f>AVERAGEIFS(all_years!M:M,all_years!$Y:$Y, "&gt;="&amp;2010,all_years!$Y:$Y, "&lt;="&amp;2016,all_years!$A:$A,Overview_Moving_Averages!$A256)</f>
        <v>0</v>
      </c>
      <c r="N256">
        <f>AVERAGEIFS(all_years!N:N,all_years!$Y:$Y, "&gt;="&amp;2010,all_years!$Y:$Y, "&lt;="&amp;2016,all_years!$A:$A,Overview_Moving_Averages!$A256)</f>
        <v>0</v>
      </c>
      <c r="O256">
        <f>AVERAGEIFS(all_years!O:O,all_years!$Y:$Y, "&gt;="&amp;2010,all_years!$Y:$Y, "&lt;="&amp;2016,all_years!$A:$A,Overview_Moving_Averages!$A256)</f>
        <v>0</v>
      </c>
      <c r="P256">
        <f>AVERAGEIFS(all_years!P:P,all_years!$Y:$Y, "&gt;="&amp;2010,all_years!$Y:$Y, "&lt;="&amp;2016,all_years!$A:$A,Overview_Moving_Averages!$A256)</f>
        <v>0</v>
      </c>
      <c r="Q256">
        <f>AVERAGEIFS(all_years!Q:Q,all_years!$Y:$Y, "&gt;="&amp;2010,all_years!$Y:$Y, "&lt;="&amp;2016,all_years!$A:$A,Overview_Moving_Averages!$A256)</f>
        <v>0</v>
      </c>
      <c r="R256">
        <f>AVERAGEIFS(all_years!R:R,all_years!$Y:$Y, "&gt;="&amp;2010,all_years!$Y:$Y, "&lt;="&amp;2016,all_years!$A:$A,Overview_Moving_Averages!$A256)</f>
        <v>0</v>
      </c>
      <c r="S256">
        <f>AVERAGEIFS(all_years!S:S,all_years!$Y:$Y, "&gt;="&amp;2010,all_years!$Y:$Y, "&lt;="&amp;2016,all_years!$A:$A,Overview_Moving_Averages!$A256)</f>
        <v>0.34285714285714286</v>
      </c>
      <c r="T256">
        <f>AVERAGEIFS(all_years!T:T,all_years!$Y:$Y, "&gt;="&amp;2010,all_years!$Y:$Y, "&lt;="&amp;2016,all_years!$A:$A,Overview_Moving_Averages!$A256)</f>
        <v>81.844285714285732</v>
      </c>
      <c r="U256">
        <f>AVERAGEIFS(all_years!U:U,all_years!$Y:$Y, "&gt;="&amp;2010,all_years!$Y:$Y, "&lt;="&amp;2016,all_years!$A:$A,Overview_Moving_Averages!$A256)</f>
        <v>0</v>
      </c>
      <c r="V256">
        <f>AVERAGEIFS(all_years!V:V,all_years!$Y:$Y, "&gt;="&amp;2010,all_years!$Y:$Y, "&lt;="&amp;2016,all_years!$A:$A,Overview_Moving_Averages!$A256)</f>
        <v>0</v>
      </c>
      <c r="W256">
        <f>AVERAGEIFS(all_years!W:W,all_years!$Y:$Y, "&gt;="&amp;2010,all_years!$Y:$Y, "&lt;="&amp;2016,all_years!$A:$A,Overview_Moving_Averages!$A256)</f>
        <v>0</v>
      </c>
      <c r="X256">
        <f>AVERAGEIFS(all_years!X:X,all_years!$Y:$Y, "&gt;="&amp;2010,all_years!$Y:$Y, "&lt;="&amp;2016,all_years!$A:$A,Overview_Moving_Averages!$A256)</f>
        <v>0.5485714285714286</v>
      </c>
      <c r="Y256">
        <v>2016</v>
      </c>
    </row>
    <row r="257" spans="1:25" x14ac:dyDescent="0.3">
      <c r="A257" s="1" t="s">
        <v>110</v>
      </c>
      <c r="B257">
        <f>AVERAGEIFS(all_years!B:B,all_years!$Y:$Y, "&gt;="&amp;2010,all_years!$Y:$Y, "&lt;="&amp;2016,all_years!$A:$A,Overview_Moving_Averages!$A257)</f>
        <v>437.90000000000003</v>
      </c>
      <c r="C257">
        <f>AVERAGEIFS(all_years!C:C,all_years!$Y:$Y, "&gt;="&amp;2010,all_years!$Y:$Y, "&lt;="&amp;2016,all_years!$A:$A,Overview_Moving_Averages!$A257)</f>
        <v>492.4614285714286</v>
      </c>
      <c r="D257">
        <f>AVERAGEIFS(all_years!D:D,all_years!$Y:$Y, "&gt;="&amp;2010,all_years!$Y:$Y, "&lt;="&amp;2016,all_years!$A:$A,Overview_Moving_Averages!$A257)</f>
        <v>424.85428571428565</v>
      </c>
      <c r="E257">
        <f>AVERAGEIFS(all_years!E:E,all_years!$Y:$Y, "&gt;="&amp;2010,all_years!$Y:$Y, "&lt;="&amp;2016,all_years!$A:$A,Overview_Moving_Averages!$A257)</f>
        <v>0</v>
      </c>
      <c r="F257">
        <f>AVERAGEIFS(all_years!F:F,all_years!$Y:$Y, "&gt;="&amp;2010,all_years!$Y:$Y, "&lt;="&amp;2016,all_years!$A:$A,Overview_Moving_Averages!$A257)</f>
        <v>0</v>
      </c>
      <c r="G257">
        <f>AVERAGEIFS(all_years!G:G,all_years!$Y:$Y, "&gt;="&amp;2010,all_years!$Y:$Y, "&lt;="&amp;2016,all_years!$A:$A,Overview_Moving_Averages!$A257)</f>
        <v>0</v>
      </c>
      <c r="H257">
        <f>AVERAGEIFS(all_years!H:H,all_years!$Y:$Y, "&gt;="&amp;2010,all_years!$Y:$Y, "&lt;="&amp;2016,all_years!$A:$A,Overview_Moving_Averages!$A257)</f>
        <v>0</v>
      </c>
      <c r="I257">
        <f>AVERAGEIFS(all_years!I:I,all_years!$Y:$Y, "&gt;="&amp;2010,all_years!$Y:$Y, "&lt;="&amp;2016,all_years!$A:$A,Overview_Moving_Averages!$A257)</f>
        <v>4.2857142857142859E-3</v>
      </c>
      <c r="J257">
        <f>AVERAGEIFS(all_years!J:J,all_years!$Y:$Y, "&gt;="&amp;2010,all_years!$Y:$Y, "&lt;="&amp;2016,all_years!$A:$A,Overview_Moving_Averages!$A257)</f>
        <v>5267.67</v>
      </c>
      <c r="K257">
        <f>AVERAGEIFS(all_years!K:K,all_years!$Y:$Y, "&gt;="&amp;2010,all_years!$Y:$Y, "&lt;="&amp;2016,all_years!$A:$A,Overview_Moving_Averages!$A257)</f>
        <v>0</v>
      </c>
      <c r="L257">
        <f>AVERAGEIFS(all_years!L:L,all_years!$Y:$Y, "&gt;="&amp;2010,all_years!$Y:$Y, "&lt;="&amp;2016,all_years!$A:$A,Overview_Moving_Averages!$A257)</f>
        <v>0</v>
      </c>
      <c r="M257">
        <f>AVERAGEIFS(all_years!M:M,all_years!$Y:$Y, "&gt;="&amp;2010,all_years!$Y:$Y, "&lt;="&amp;2016,all_years!$A:$A,Overview_Moving_Averages!$A257)</f>
        <v>0</v>
      </c>
      <c r="N257">
        <f>AVERAGEIFS(all_years!N:N,all_years!$Y:$Y, "&gt;="&amp;2010,all_years!$Y:$Y, "&lt;="&amp;2016,all_years!$A:$A,Overview_Moving_Averages!$A257)</f>
        <v>0</v>
      </c>
      <c r="O257">
        <f>AVERAGEIFS(all_years!O:O,all_years!$Y:$Y, "&gt;="&amp;2010,all_years!$Y:$Y, "&lt;="&amp;2016,all_years!$A:$A,Overview_Moving_Averages!$A257)</f>
        <v>0</v>
      </c>
      <c r="P257">
        <f>AVERAGEIFS(all_years!P:P,all_years!$Y:$Y, "&gt;="&amp;2010,all_years!$Y:$Y, "&lt;="&amp;2016,all_years!$A:$A,Overview_Moving_Averages!$A257)</f>
        <v>0</v>
      </c>
      <c r="Q257">
        <f>AVERAGEIFS(all_years!Q:Q,all_years!$Y:$Y, "&gt;="&amp;2010,all_years!$Y:$Y, "&lt;="&amp;2016,all_years!$A:$A,Overview_Moving_Averages!$A257)</f>
        <v>0</v>
      </c>
      <c r="R257">
        <f>AVERAGEIFS(all_years!R:R,all_years!$Y:$Y, "&gt;="&amp;2010,all_years!$Y:$Y, "&lt;="&amp;2016,all_years!$A:$A,Overview_Moving_Averages!$A257)</f>
        <v>0</v>
      </c>
      <c r="S257">
        <f>AVERAGEIFS(all_years!S:S,all_years!$Y:$Y, "&gt;="&amp;2010,all_years!$Y:$Y, "&lt;="&amp;2016,all_years!$A:$A,Overview_Moving_Averages!$A257)</f>
        <v>1044.2571428571428</v>
      </c>
      <c r="T257">
        <f>AVERAGEIFS(all_years!T:T,all_years!$Y:$Y, "&gt;="&amp;2010,all_years!$Y:$Y, "&lt;="&amp;2016,all_years!$A:$A,Overview_Moving_Averages!$A257)</f>
        <v>8.2857142857142865E-2</v>
      </c>
      <c r="U257">
        <f>AVERAGEIFS(all_years!U:U,all_years!$Y:$Y, "&gt;="&amp;2010,all_years!$Y:$Y, "&lt;="&amp;2016,all_years!$A:$A,Overview_Moving_Averages!$A257)</f>
        <v>0</v>
      </c>
      <c r="V257">
        <f>AVERAGEIFS(all_years!V:V,all_years!$Y:$Y, "&gt;="&amp;2010,all_years!$Y:$Y, "&lt;="&amp;2016,all_years!$A:$A,Overview_Moving_Averages!$A257)</f>
        <v>0</v>
      </c>
      <c r="W257">
        <f>AVERAGEIFS(all_years!W:W,all_years!$Y:$Y, "&gt;="&amp;2010,all_years!$Y:$Y, "&lt;="&amp;2016,all_years!$A:$A,Overview_Moving_Averages!$A257)</f>
        <v>0</v>
      </c>
      <c r="X257">
        <f>AVERAGEIFS(all_years!X:X,all_years!$Y:$Y, "&gt;="&amp;2010,all_years!$Y:$Y, "&lt;="&amp;2016,all_years!$A:$A,Overview_Moving_Averages!$A257)</f>
        <v>3.7142857142857144E-2</v>
      </c>
      <c r="Y257">
        <v>2016</v>
      </c>
    </row>
    <row r="258" spans="1:25" x14ac:dyDescent="0.3">
      <c r="A258" s="1" t="s">
        <v>111</v>
      </c>
      <c r="B258">
        <f>AVERAGEIFS(all_years!B:B,all_years!$Y:$Y, "&gt;="&amp;2010,all_years!$Y:$Y, "&lt;="&amp;2016,all_years!$A:$A,Overview_Moving_Averages!$A258)</f>
        <v>0</v>
      </c>
      <c r="C258">
        <f>AVERAGEIFS(all_years!C:C,all_years!$Y:$Y, "&gt;="&amp;2010,all_years!$Y:$Y, "&lt;="&amp;2016,all_years!$A:$A,Overview_Moving_Averages!$A258)</f>
        <v>4.2857142857142859E-3</v>
      </c>
      <c r="D258">
        <f>AVERAGEIFS(all_years!D:D,all_years!$Y:$Y, "&gt;="&amp;2010,all_years!$Y:$Y, "&lt;="&amp;2016,all_years!$A:$A,Overview_Moving_Averages!$A258)</f>
        <v>208.03571428571428</v>
      </c>
      <c r="E258">
        <f>AVERAGEIFS(all_years!E:E,all_years!$Y:$Y, "&gt;="&amp;2010,all_years!$Y:$Y, "&lt;="&amp;2016,all_years!$A:$A,Overview_Moving_Averages!$A258)</f>
        <v>0</v>
      </c>
      <c r="F258">
        <f>AVERAGEIFS(all_years!F:F,all_years!$Y:$Y, "&gt;="&amp;2010,all_years!$Y:$Y, "&lt;="&amp;2016,all_years!$A:$A,Overview_Moving_Averages!$A258)</f>
        <v>0</v>
      </c>
      <c r="G258">
        <f>AVERAGEIFS(all_years!G:G,all_years!$Y:$Y, "&gt;="&amp;2010,all_years!$Y:$Y, "&lt;="&amp;2016,all_years!$A:$A,Overview_Moving_Averages!$A258)</f>
        <v>0</v>
      </c>
      <c r="H258">
        <f>AVERAGEIFS(all_years!H:H,all_years!$Y:$Y, "&gt;="&amp;2010,all_years!$Y:$Y, "&lt;="&amp;2016,all_years!$A:$A,Overview_Moving_Averages!$A258)</f>
        <v>0</v>
      </c>
      <c r="I258">
        <f>AVERAGEIFS(all_years!I:I,all_years!$Y:$Y, "&gt;="&amp;2010,all_years!$Y:$Y, "&lt;="&amp;2016,all_years!$A:$A,Overview_Moving_Averages!$A258)</f>
        <v>0</v>
      </c>
      <c r="J258">
        <f>AVERAGEIFS(all_years!J:J,all_years!$Y:$Y, "&gt;="&amp;2010,all_years!$Y:$Y, "&lt;="&amp;2016,all_years!$A:$A,Overview_Moving_Averages!$A258)</f>
        <v>6230.9271428571437</v>
      </c>
      <c r="K258">
        <f>AVERAGEIFS(all_years!K:K,all_years!$Y:$Y, "&gt;="&amp;2010,all_years!$Y:$Y, "&lt;="&amp;2016,all_years!$A:$A,Overview_Moving_Averages!$A258)</f>
        <v>0</v>
      </c>
      <c r="L258">
        <f>AVERAGEIFS(all_years!L:L,all_years!$Y:$Y, "&gt;="&amp;2010,all_years!$Y:$Y, "&lt;="&amp;2016,all_years!$A:$A,Overview_Moving_Averages!$A258)</f>
        <v>0</v>
      </c>
      <c r="M258">
        <f>AVERAGEIFS(all_years!M:M,all_years!$Y:$Y, "&gt;="&amp;2010,all_years!$Y:$Y, "&lt;="&amp;2016,all_years!$A:$A,Overview_Moving_Averages!$A258)</f>
        <v>0</v>
      </c>
      <c r="N258">
        <f>AVERAGEIFS(all_years!N:N,all_years!$Y:$Y, "&gt;="&amp;2010,all_years!$Y:$Y, "&lt;="&amp;2016,all_years!$A:$A,Overview_Moving_Averages!$A258)</f>
        <v>0</v>
      </c>
      <c r="O258">
        <f>AVERAGEIFS(all_years!O:O,all_years!$Y:$Y, "&gt;="&amp;2010,all_years!$Y:$Y, "&lt;="&amp;2016,all_years!$A:$A,Overview_Moving_Averages!$A258)</f>
        <v>0</v>
      </c>
      <c r="P258">
        <f>AVERAGEIFS(all_years!P:P,all_years!$Y:$Y, "&gt;="&amp;2010,all_years!$Y:$Y, "&lt;="&amp;2016,all_years!$A:$A,Overview_Moving_Averages!$A258)</f>
        <v>0</v>
      </c>
      <c r="Q258">
        <f>AVERAGEIFS(all_years!Q:Q,all_years!$Y:$Y, "&gt;="&amp;2010,all_years!$Y:$Y, "&lt;="&amp;2016,all_years!$A:$A,Overview_Moving_Averages!$A258)</f>
        <v>0</v>
      </c>
      <c r="R258">
        <f>AVERAGEIFS(all_years!R:R,all_years!$Y:$Y, "&gt;="&amp;2010,all_years!$Y:$Y, "&lt;="&amp;2016,all_years!$A:$A,Overview_Moving_Averages!$A258)</f>
        <v>0</v>
      </c>
      <c r="S258">
        <f>AVERAGEIFS(all_years!S:S,all_years!$Y:$Y, "&gt;="&amp;2010,all_years!$Y:$Y, "&lt;="&amp;2016,all_years!$A:$A,Overview_Moving_Averages!$A258)</f>
        <v>0.34285714285714286</v>
      </c>
      <c r="T258">
        <f>AVERAGEIFS(all_years!T:T,all_years!$Y:$Y, "&gt;="&amp;2010,all_years!$Y:$Y, "&lt;="&amp;2016,all_years!$A:$A,Overview_Moving_Averages!$A258)</f>
        <v>81.844285714285732</v>
      </c>
      <c r="U258">
        <f>AVERAGEIFS(all_years!U:U,all_years!$Y:$Y, "&gt;="&amp;2010,all_years!$Y:$Y, "&lt;="&amp;2016,all_years!$A:$A,Overview_Moving_Averages!$A258)</f>
        <v>0</v>
      </c>
      <c r="V258">
        <f>AVERAGEIFS(all_years!V:V,all_years!$Y:$Y, "&gt;="&amp;2010,all_years!$Y:$Y, "&lt;="&amp;2016,all_years!$A:$A,Overview_Moving_Averages!$A258)</f>
        <v>0</v>
      </c>
      <c r="W258">
        <f>AVERAGEIFS(all_years!W:W,all_years!$Y:$Y, "&gt;="&amp;2010,all_years!$Y:$Y, "&lt;="&amp;2016,all_years!$A:$A,Overview_Moving_Averages!$A258)</f>
        <v>0</v>
      </c>
      <c r="X258">
        <f>AVERAGEIFS(all_years!X:X,all_years!$Y:$Y, "&gt;="&amp;2010,all_years!$Y:$Y, "&lt;="&amp;2016,all_years!$A:$A,Overview_Moving_Averages!$A258)</f>
        <v>0.5485714285714286</v>
      </c>
      <c r="Y258">
        <v>2016</v>
      </c>
    </row>
    <row r="259" spans="1:25" x14ac:dyDescent="0.3">
      <c r="A259" s="1" t="s">
        <v>112</v>
      </c>
      <c r="B259">
        <f>AVERAGEIFS(all_years!B:B,all_years!$Y:$Y, "&gt;="&amp;2010,all_years!$Y:$Y, "&lt;="&amp;2016,all_years!$A:$A,Overview_Moving_Averages!$A259)</f>
        <v>0</v>
      </c>
      <c r="C259">
        <f>AVERAGEIFS(all_years!C:C,all_years!$Y:$Y, "&gt;="&amp;2010,all_years!$Y:$Y, "&lt;="&amp;2016,all_years!$A:$A,Overview_Moving_Averages!$A259)</f>
        <v>6.9742857142857133</v>
      </c>
      <c r="D259">
        <f>AVERAGEIFS(all_years!D:D,all_years!$Y:$Y, "&gt;="&amp;2010,all_years!$Y:$Y, "&lt;="&amp;2016,all_years!$A:$A,Overview_Moving_Averages!$A259)</f>
        <v>27642.965714285714</v>
      </c>
      <c r="E259">
        <f>AVERAGEIFS(all_years!E:E,all_years!$Y:$Y, "&gt;="&amp;2010,all_years!$Y:$Y, "&lt;="&amp;2016,all_years!$A:$A,Overview_Moving_Averages!$A259)</f>
        <v>0</v>
      </c>
      <c r="F259">
        <f>AVERAGEIFS(all_years!F:F,all_years!$Y:$Y, "&gt;="&amp;2010,all_years!$Y:$Y, "&lt;="&amp;2016,all_years!$A:$A,Overview_Moving_Averages!$A259)</f>
        <v>0</v>
      </c>
      <c r="G259">
        <f>AVERAGEIFS(all_years!G:G,all_years!$Y:$Y, "&gt;="&amp;2010,all_years!$Y:$Y, "&lt;="&amp;2016,all_years!$A:$A,Overview_Moving_Averages!$A259)</f>
        <v>0</v>
      </c>
      <c r="H259">
        <f>AVERAGEIFS(all_years!H:H,all_years!$Y:$Y, "&gt;="&amp;2010,all_years!$Y:$Y, "&lt;="&amp;2016,all_years!$A:$A,Overview_Moving_Averages!$A259)</f>
        <v>1203.7142857142858</v>
      </c>
      <c r="I259">
        <f>AVERAGEIFS(all_years!I:I,all_years!$Y:$Y, "&gt;="&amp;2010,all_years!$Y:$Y, "&lt;="&amp;2016,all_years!$A:$A,Overview_Moving_Averages!$A259)</f>
        <v>0</v>
      </c>
      <c r="J259">
        <f>AVERAGEIFS(all_years!J:J,all_years!$Y:$Y, "&gt;="&amp;2010,all_years!$Y:$Y, "&lt;="&amp;2016,all_years!$A:$A,Overview_Moving_Averages!$A259)</f>
        <v>11.70857142857143</v>
      </c>
      <c r="K259">
        <f>AVERAGEIFS(all_years!K:K,all_years!$Y:$Y, "&gt;="&amp;2010,all_years!$Y:$Y, "&lt;="&amp;2016,all_years!$A:$A,Overview_Moving_Averages!$A259)</f>
        <v>0</v>
      </c>
      <c r="L259">
        <f>AVERAGEIFS(all_years!L:L,all_years!$Y:$Y, "&gt;="&amp;2010,all_years!$Y:$Y, "&lt;="&amp;2016,all_years!$A:$A,Overview_Moving_Averages!$A259)</f>
        <v>0</v>
      </c>
      <c r="M259">
        <f>AVERAGEIFS(all_years!M:M,all_years!$Y:$Y, "&gt;="&amp;2010,all_years!$Y:$Y, "&lt;="&amp;2016,all_years!$A:$A,Overview_Moving_Averages!$A259)</f>
        <v>0</v>
      </c>
      <c r="N259">
        <f>AVERAGEIFS(all_years!N:N,all_years!$Y:$Y, "&gt;="&amp;2010,all_years!$Y:$Y, "&lt;="&amp;2016,all_years!$A:$A,Overview_Moving_Averages!$A259)</f>
        <v>0</v>
      </c>
      <c r="O259">
        <f>AVERAGEIFS(all_years!O:O,all_years!$Y:$Y, "&gt;="&amp;2010,all_years!$Y:$Y, "&lt;="&amp;2016,all_years!$A:$A,Overview_Moving_Averages!$A259)</f>
        <v>0</v>
      </c>
      <c r="P259">
        <f>AVERAGEIFS(all_years!P:P,all_years!$Y:$Y, "&gt;="&amp;2010,all_years!$Y:$Y, "&lt;="&amp;2016,all_years!$A:$A,Overview_Moving_Averages!$A259)</f>
        <v>0</v>
      </c>
      <c r="Q259">
        <f>AVERAGEIFS(all_years!Q:Q,all_years!$Y:$Y, "&gt;="&amp;2010,all_years!$Y:$Y, "&lt;="&amp;2016,all_years!$A:$A,Overview_Moving_Averages!$A259)</f>
        <v>0</v>
      </c>
      <c r="R259">
        <f>AVERAGEIFS(all_years!R:R,all_years!$Y:$Y, "&gt;="&amp;2010,all_years!$Y:$Y, "&lt;="&amp;2016,all_years!$A:$A,Overview_Moving_Averages!$A259)</f>
        <v>0</v>
      </c>
      <c r="S259">
        <f>AVERAGEIFS(all_years!S:S,all_years!$Y:$Y, "&gt;="&amp;2010,all_years!$Y:$Y, "&lt;="&amp;2016,all_years!$A:$A,Overview_Moving_Averages!$A259)</f>
        <v>6.257142857142858</v>
      </c>
      <c r="T259">
        <f>AVERAGEIFS(all_years!T:T,all_years!$Y:$Y, "&gt;="&amp;2010,all_years!$Y:$Y, "&lt;="&amp;2016,all_years!$A:$A,Overview_Moving_Averages!$A259)</f>
        <v>31159.771428571432</v>
      </c>
      <c r="U259">
        <f>AVERAGEIFS(all_years!U:U,all_years!$Y:$Y, "&gt;="&amp;2010,all_years!$Y:$Y, "&lt;="&amp;2016,all_years!$A:$A,Overview_Moving_Averages!$A259)</f>
        <v>0</v>
      </c>
      <c r="V259">
        <f>AVERAGEIFS(all_years!V:V,all_years!$Y:$Y, "&gt;="&amp;2010,all_years!$Y:$Y, "&lt;="&amp;2016,all_years!$A:$A,Overview_Moving_Averages!$A259)</f>
        <v>0</v>
      </c>
      <c r="W259">
        <f>AVERAGEIFS(all_years!W:W,all_years!$Y:$Y, "&gt;="&amp;2010,all_years!$Y:$Y, "&lt;="&amp;2016,all_years!$A:$A,Overview_Moving_Averages!$A259)</f>
        <v>0</v>
      </c>
      <c r="X259">
        <f>AVERAGEIFS(all_years!X:X,all_years!$Y:$Y, "&gt;="&amp;2010,all_years!$Y:$Y, "&lt;="&amp;2016,all_years!$A:$A,Overview_Moving_Averages!$A259)</f>
        <v>104.90714285714286</v>
      </c>
      <c r="Y259">
        <v>2016</v>
      </c>
    </row>
    <row r="260" spans="1:25" x14ac:dyDescent="0.3">
      <c r="A260" s="1" t="s">
        <v>113</v>
      </c>
      <c r="B260">
        <f>AVERAGEIFS(all_years!B:B,all_years!$Y:$Y, "&gt;="&amp;2010,all_years!$Y:$Y, "&lt;="&amp;2016,all_years!$A:$A,Overview_Moving_Averages!$A260)</f>
        <v>0</v>
      </c>
      <c r="C260">
        <f>AVERAGEIFS(all_years!C:C,all_years!$Y:$Y, "&gt;="&amp;2010,all_years!$Y:$Y, "&lt;="&amp;2016,all_years!$A:$A,Overview_Moving_Averages!$A260)</f>
        <v>0</v>
      </c>
      <c r="D260">
        <f>AVERAGEIFS(all_years!D:D,all_years!$Y:$Y, "&gt;="&amp;2010,all_years!$Y:$Y, "&lt;="&amp;2016,all_years!$A:$A,Overview_Moving_Averages!$A260)</f>
        <v>0</v>
      </c>
      <c r="E260">
        <f>AVERAGEIFS(all_years!E:E,all_years!$Y:$Y, "&gt;="&amp;2010,all_years!$Y:$Y, "&lt;="&amp;2016,all_years!$A:$A,Overview_Moving_Averages!$A260)</f>
        <v>0</v>
      </c>
      <c r="F260">
        <f>AVERAGEIFS(all_years!F:F,all_years!$Y:$Y, "&gt;="&amp;2010,all_years!$Y:$Y, "&lt;="&amp;2016,all_years!$A:$A,Overview_Moving_Averages!$A260)</f>
        <v>0</v>
      </c>
      <c r="G260">
        <f>AVERAGEIFS(all_years!G:G,all_years!$Y:$Y, "&gt;="&amp;2010,all_years!$Y:$Y, "&lt;="&amp;2016,all_years!$A:$A,Overview_Moving_Averages!$A260)</f>
        <v>0</v>
      </c>
      <c r="H260">
        <f>AVERAGEIFS(all_years!H:H,all_years!$Y:$Y, "&gt;="&amp;2010,all_years!$Y:$Y, "&lt;="&amp;2016,all_years!$A:$A,Overview_Moving_Averages!$A260)</f>
        <v>0</v>
      </c>
      <c r="I260">
        <f>AVERAGEIFS(all_years!I:I,all_years!$Y:$Y, "&gt;="&amp;2010,all_years!$Y:$Y, "&lt;="&amp;2016,all_years!$A:$A,Overview_Moving_Averages!$A260)</f>
        <v>0</v>
      </c>
      <c r="J260">
        <f>AVERAGEIFS(all_years!J:J,all_years!$Y:$Y, "&gt;="&amp;2010,all_years!$Y:$Y, "&lt;="&amp;2016,all_years!$A:$A,Overview_Moving_Averages!$A260)</f>
        <v>1.0714285714285714</v>
      </c>
      <c r="K260">
        <f>AVERAGEIFS(all_years!K:K,all_years!$Y:$Y, "&gt;="&amp;2010,all_years!$Y:$Y, "&lt;="&amp;2016,all_years!$A:$A,Overview_Moving_Averages!$A260)</f>
        <v>0</v>
      </c>
      <c r="L260">
        <f>AVERAGEIFS(all_years!L:L,all_years!$Y:$Y, "&gt;="&amp;2010,all_years!$Y:$Y, "&lt;="&amp;2016,all_years!$A:$A,Overview_Moving_Averages!$A260)</f>
        <v>0</v>
      </c>
      <c r="M260">
        <f>AVERAGEIFS(all_years!M:M,all_years!$Y:$Y, "&gt;="&amp;2010,all_years!$Y:$Y, "&lt;="&amp;2016,all_years!$A:$A,Overview_Moving_Averages!$A260)</f>
        <v>0</v>
      </c>
      <c r="N260">
        <f>AVERAGEIFS(all_years!N:N,all_years!$Y:$Y, "&gt;="&amp;2010,all_years!$Y:$Y, "&lt;="&amp;2016,all_years!$A:$A,Overview_Moving_Averages!$A260)</f>
        <v>0</v>
      </c>
      <c r="O260">
        <f>AVERAGEIFS(all_years!O:O,all_years!$Y:$Y, "&gt;="&amp;2010,all_years!$Y:$Y, "&lt;="&amp;2016,all_years!$A:$A,Overview_Moving_Averages!$A260)</f>
        <v>0</v>
      </c>
      <c r="P260">
        <f>AVERAGEIFS(all_years!P:P,all_years!$Y:$Y, "&gt;="&amp;2010,all_years!$Y:$Y, "&lt;="&amp;2016,all_years!$A:$A,Overview_Moving_Averages!$A260)</f>
        <v>0</v>
      </c>
      <c r="Q260">
        <f>AVERAGEIFS(all_years!Q:Q,all_years!$Y:$Y, "&gt;="&amp;2010,all_years!$Y:$Y, "&lt;="&amp;2016,all_years!$A:$A,Overview_Moving_Averages!$A260)</f>
        <v>0</v>
      </c>
      <c r="R260">
        <f>AVERAGEIFS(all_years!R:R,all_years!$Y:$Y, "&gt;="&amp;2010,all_years!$Y:$Y, "&lt;="&amp;2016,all_years!$A:$A,Overview_Moving_Averages!$A260)</f>
        <v>0</v>
      </c>
      <c r="S260">
        <f>AVERAGEIFS(all_years!S:S,all_years!$Y:$Y, "&gt;="&amp;2010,all_years!$Y:$Y, "&lt;="&amp;2016,all_years!$A:$A,Overview_Moving_Averages!$A260)</f>
        <v>0.18571428571428572</v>
      </c>
      <c r="T260">
        <f>AVERAGEIFS(all_years!T:T,all_years!$Y:$Y, "&gt;="&amp;2010,all_years!$Y:$Y, "&lt;="&amp;2016,all_years!$A:$A,Overview_Moving_Averages!$A260)</f>
        <v>0</v>
      </c>
      <c r="U260">
        <f>AVERAGEIFS(all_years!U:U,all_years!$Y:$Y, "&gt;="&amp;2010,all_years!$Y:$Y, "&lt;="&amp;2016,all_years!$A:$A,Overview_Moving_Averages!$A260)</f>
        <v>0</v>
      </c>
      <c r="V260">
        <f>AVERAGEIFS(all_years!V:V,all_years!$Y:$Y, "&gt;="&amp;2010,all_years!$Y:$Y, "&lt;="&amp;2016,all_years!$A:$A,Overview_Moving_Averages!$A260)</f>
        <v>0</v>
      </c>
      <c r="W260">
        <f>AVERAGEIFS(all_years!W:W,all_years!$Y:$Y, "&gt;="&amp;2010,all_years!$Y:$Y, "&lt;="&amp;2016,all_years!$A:$A,Overview_Moving_Averages!$A260)</f>
        <v>0</v>
      </c>
      <c r="X260">
        <f>AVERAGEIFS(all_years!X:X,all_years!$Y:$Y, "&gt;="&amp;2010,all_years!$Y:$Y, "&lt;="&amp;2016,all_years!$A:$A,Overview_Moving_Averages!$A260)</f>
        <v>0</v>
      </c>
      <c r="Y260">
        <v>2016</v>
      </c>
    </row>
    <row r="261" spans="1:25" x14ac:dyDescent="0.3">
      <c r="A261" s="1" t="s">
        <v>114</v>
      </c>
      <c r="B261">
        <f>AVERAGEIFS(all_years!B:B,all_years!$Y:$Y, "&gt;="&amp;2010,all_years!$Y:$Y, "&lt;="&amp;2016,all_years!$A:$A,Overview_Moving_Averages!$A261)</f>
        <v>0.17142857142857146</v>
      </c>
      <c r="C261">
        <f>AVERAGEIFS(all_years!C:C,all_years!$Y:$Y, "&gt;="&amp;2010,all_years!$Y:$Y, "&lt;="&amp;2016,all_years!$A:$A,Overview_Moving_Averages!$A261)</f>
        <v>625.28142857142848</v>
      </c>
      <c r="D261">
        <f>AVERAGEIFS(all_years!D:D,all_years!$Y:$Y, "&gt;="&amp;2010,all_years!$Y:$Y, "&lt;="&amp;2016,all_years!$A:$A,Overview_Moving_Averages!$A261)</f>
        <v>580.47285714285704</v>
      </c>
      <c r="E261">
        <f>AVERAGEIFS(all_years!E:E,all_years!$Y:$Y, "&gt;="&amp;2010,all_years!$Y:$Y, "&lt;="&amp;2016,all_years!$A:$A,Overview_Moving_Averages!$A261)</f>
        <v>0</v>
      </c>
      <c r="F261">
        <f>AVERAGEIFS(all_years!F:F,all_years!$Y:$Y, "&gt;="&amp;2010,all_years!$Y:$Y, "&lt;="&amp;2016,all_years!$A:$A,Overview_Moving_Averages!$A261)</f>
        <v>0</v>
      </c>
      <c r="G261">
        <f>AVERAGEIFS(all_years!G:G,all_years!$Y:$Y, "&gt;="&amp;2010,all_years!$Y:$Y, "&lt;="&amp;2016,all_years!$A:$A,Overview_Moving_Averages!$A261)</f>
        <v>0</v>
      </c>
      <c r="H261">
        <f>AVERAGEIFS(all_years!H:H,all_years!$Y:$Y, "&gt;="&amp;2010,all_years!$Y:$Y, "&lt;="&amp;2016,all_years!$A:$A,Overview_Moving_Averages!$A261)</f>
        <v>0</v>
      </c>
      <c r="I261">
        <f>AVERAGEIFS(all_years!I:I,all_years!$Y:$Y, "&gt;="&amp;2010,all_years!$Y:$Y, "&lt;="&amp;2016,all_years!$A:$A,Overview_Moving_Averages!$A261)</f>
        <v>7656.2671428571439</v>
      </c>
      <c r="J261">
        <f>AVERAGEIFS(all_years!J:J,all_years!$Y:$Y, "&gt;="&amp;2010,all_years!$Y:$Y, "&lt;="&amp;2016,all_years!$A:$A,Overview_Moving_Averages!$A261)</f>
        <v>4551.2800000000007</v>
      </c>
      <c r="K261">
        <f>AVERAGEIFS(all_years!K:K,all_years!$Y:$Y, "&gt;="&amp;2010,all_years!$Y:$Y, "&lt;="&amp;2016,all_years!$A:$A,Overview_Moving_Averages!$A261)</f>
        <v>0</v>
      </c>
      <c r="L261">
        <f>AVERAGEIFS(all_years!L:L,all_years!$Y:$Y, "&gt;="&amp;2010,all_years!$Y:$Y, "&lt;="&amp;2016,all_years!$A:$A,Overview_Moving_Averages!$A261)</f>
        <v>0</v>
      </c>
      <c r="M261">
        <f>AVERAGEIFS(all_years!M:M,all_years!$Y:$Y, "&gt;="&amp;2010,all_years!$Y:$Y, "&lt;="&amp;2016,all_years!$A:$A,Overview_Moving_Averages!$A261)</f>
        <v>243.57285714285712</v>
      </c>
      <c r="N261">
        <f>AVERAGEIFS(all_years!N:N,all_years!$Y:$Y, "&gt;="&amp;2010,all_years!$Y:$Y, "&lt;="&amp;2016,all_years!$A:$A,Overview_Moving_Averages!$A261)</f>
        <v>0</v>
      </c>
      <c r="O261">
        <f>AVERAGEIFS(all_years!O:O,all_years!$Y:$Y, "&gt;="&amp;2010,all_years!$Y:$Y, "&lt;="&amp;2016,all_years!$A:$A,Overview_Moving_Averages!$A261)</f>
        <v>0</v>
      </c>
      <c r="P261">
        <f>AVERAGEIFS(all_years!P:P,all_years!$Y:$Y, "&gt;="&amp;2010,all_years!$Y:$Y, "&lt;="&amp;2016,all_years!$A:$A,Overview_Moving_Averages!$A261)</f>
        <v>0</v>
      </c>
      <c r="Q261">
        <f>AVERAGEIFS(all_years!Q:Q,all_years!$Y:$Y, "&gt;="&amp;2010,all_years!$Y:$Y, "&lt;="&amp;2016,all_years!$A:$A,Overview_Moving_Averages!$A261)</f>
        <v>0.25714285714285717</v>
      </c>
      <c r="R261">
        <f>AVERAGEIFS(all_years!R:R,all_years!$Y:$Y, "&gt;="&amp;2010,all_years!$Y:$Y, "&lt;="&amp;2016,all_years!$A:$A,Overview_Moving_Averages!$A261)</f>
        <v>0</v>
      </c>
      <c r="S261">
        <f>AVERAGEIFS(all_years!S:S,all_years!$Y:$Y, "&gt;="&amp;2010,all_years!$Y:$Y, "&lt;="&amp;2016,all_years!$A:$A,Overview_Moving_Averages!$A261)</f>
        <v>2192.7285714285713</v>
      </c>
      <c r="T261">
        <f>AVERAGEIFS(all_years!T:T,all_years!$Y:$Y, "&gt;="&amp;2010,all_years!$Y:$Y, "&lt;="&amp;2016,all_years!$A:$A,Overview_Moving_Averages!$A261)</f>
        <v>0</v>
      </c>
      <c r="U261">
        <f>AVERAGEIFS(all_years!U:U,all_years!$Y:$Y, "&gt;="&amp;2010,all_years!$Y:$Y, "&lt;="&amp;2016,all_years!$A:$A,Overview_Moving_Averages!$A261)</f>
        <v>0</v>
      </c>
      <c r="V261">
        <f>AVERAGEIFS(all_years!V:V,all_years!$Y:$Y, "&gt;="&amp;2010,all_years!$Y:$Y, "&lt;="&amp;2016,all_years!$A:$A,Overview_Moving_Averages!$A261)</f>
        <v>0</v>
      </c>
      <c r="W261">
        <f>AVERAGEIFS(all_years!W:W,all_years!$Y:$Y, "&gt;="&amp;2010,all_years!$Y:$Y, "&lt;="&amp;2016,all_years!$A:$A,Overview_Moving_Averages!$A261)</f>
        <v>0</v>
      </c>
      <c r="X261">
        <f>AVERAGEIFS(all_years!X:X,all_years!$Y:$Y, "&gt;="&amp;2010,all_years!$Y:$Y, "&lt;="&amp;2016,all_years!$A:$A,Overview_Moving_Averages!$A261)</f>
        <v>0</v>
      </c>
      <c r="Y261">
        <v>2016</v>
      </c>
    </row>
    <row r="262" spans="1:25" x14ac:dyDescent="0.3">
      <c r="A262" s="1" t="s">
        <v>115</v>
      </c>
      <c r="B262">
        <f>AVERAGEIFS(all_years!B:B,all_years!$Y:$Y, "&gt;="&amp;2010,all_years!$Y:$Y, "&lt;="&amp;2016,all_years!$A:$A,Overview_Moving_Averages!$A262)</f>
        <v>0</v>
      </c>
      <c r="C262">
        <f>AVERAGEIFS(all_years!C:C,all_years!$Y:$Y, "&gt;="&amp;2010,all_years!$Y:$Y, "&lt;="&amp;2016,all_years!$A:$A,Overview_Moving_Averages!$A262)</f>
        <v>0.15857142857142859</v>
      </c>
      <c r="D262">
        <f>AVERAGEIFS(all_years!D:D,all_years!$Y:$Y, "&gt;="&amp;2010,all_years!$Y:$Y, "&lt;="&amp;2016,all_years!$A:$A,Overview_Moving_Averages!$A262)</f>
        <v>0</v>
      </c>
      <c r="E262">
        <f>AVERAGEIFS(all_years!E:E,all_years!$Y:$Y, "&gt;="&amp;2010,all_years!$Y:$Y, "&lt;="&amp;2016,all_years!$A:$A,Overview_Moving_Averages!$A262)</f>
        <v>0</v>
      </c>
      <c r="F262">
        <f>AVERAGEIFS(all_years!F:F,all_years!$Y:$Y, "&gt;="&amp;2010,all_years!$Y:$Y, "&lt;="&amp;2016,all_years!$A:$A,Overview_Moving_Averages!$A262)</f>
        <v>11376.318571428574</v>
      </c>
      <c r="G262">
        <f>AVERAGEIFS(all_years!G:G,all_years!$Y:$Y, "&gt;="&amp;2010,all_years!$Y:$Y, "&lt;="&amp;2016,all_years!$A:$A,Overview_Moving_Averages!$A262)</f>
        <v>0</v>
      </c>
      <c r="H262">
        <f>AVERAGEIFS(all_years!H:H,all_years!$Y:$Y, "&gt;="&amp;2010,all_years!$Y:$Y, "&lt;="&amp;2016,all_years!$A:$A,Overview_Moving_Averages!$A262)</f>
        <v>0</v>
      </c>
      <c r="I262">
        <f>AVERAGEIFS(all_years!I:I,all_years!$Y:$Y, "&gt;="&amp;2010,all_years!$Y:$Y, "&lt;="&amp;2016,all_years!$A:$A,Overview_Moving_Averages!$A262)</f>
        <v>15599.911428571429</v>
      </c>
      <c r="J262">
        <f>AVERAGEIFS(all_years!J:J,all_years!$Y:$Y, "&gt;="&amp;2010,all_years!$Y:$Y, "&lt;="&amp;2016,all_years!$A:$A,Overview_Moving_Averages!$A262)</f>
        <v>37.68</v>
      </c>
      <c r="K262">
        <f>AVERAGEIFS(all_years!K:K,all_years!$Y:$Y, "&gt;="&amp;2010,all_years!$Y:$Y, "&lt;="&amp;2016,all_years!$A:$A,Overview_Moving_Averages!$A262)</f>
        <v>0</v>
      </c>
      <c r="L262">
        <f>AVERAGEIFS(all_years!L:L,all_years!$Y:$Y, "&gt;="&amp;2010,all_years!$Y:$Y, "&lt;="&amp;2016,all_years!$A:$A,Overview_Moving_Averages!$A262)</f>
        <v>0</v>
      </c>
      <c r="M262">
        <f>AVERAGEIFS(all_years!M:M,all_years!$Y:$Y, "&gt;="&amp;2010,all_years!$Y:$Y, "&lt;="&amp;2016,all_years!$A:$A,Overview_Moving_Averages!$A262)</f>
        <v>0</v>
      </c>
      <c r="N262">
        <f>AVERAGEIFS(all_years!N:N,all_years!$Y:$Y, "&gt;="&amp;2010,all_years!$Y:$Y, "&lt;="&amp;2016,all_years!$A:$A,Overview_Moving_Averages!$A262)</f>
        <v>0</v>
      </c>
      <c r="O262">
        <f>AVERAGEIFS(all_years!O:O,all_years!$Y:$Y, "&gt;="&amp;2010,all_years!$Y:$Y, "&lt;="&amp;2016,all_years!$A:$A,Overview_Moving_Averages!$A262)</f>
        <v>0</v>
      </c>
      <c r="P262">
        <f>AVERAGEIFS(all_years!P:P,all_years!$Y:$Y, "&gt;="&amp;2010,all_years!$Y:$Y, "&lt;="&amp;2016,all_years!$A:$A,Overview_Moving_Averages!$A262)</f>
        <v>0</v>
      </c>
      <c r="Q262">
        <f>AVERAGEIFS(all_years!Q:Q,all_years!$Y:$Y, "&gt;="&amp;2010,all_years!$Y:$Y, "&lt;="&amp;2016,all_years!$A:$A,Overview_Moving_Averages!$A262)</f>
        <v>0</v>
      </c>
      <c r="R262">
        <f>AVERAGEIFS(all_years!R:R,all_years!$Y:$Y, "&gt;="&amp;2010,all_years!$Y:$Y, "&lt;="&amp;2016,all_years!$A:$A,Overview_Moving_Averages!$A262)</f>
        <v>0</v>
      </c>
      <c r="S262">
        <f>AVERAGEIFS(all_years!S:S,all_years!$Y:$Y, "&gt;="&amp;2010,all_years!$Y:$Y, "&lt;="&amp;2016,all_years!$A:$A,Overview_Moving_Averages!$A262)</f>
        <v>73.628571428571419</v>
      </c>
      <c r="T262">
        <f>AVERAGEIFS(all_years!T:T,all_years!$Y:$Y, "&gt;="&amp;2010,all_years!$Y:$Y, "&lt;="&amp;2016,all_years!$A:$A,Overview_Moving_Averages!$A262)</f>
        <v>0</v>
      </c>
      <c r="U262">
        <f>AVERAGEIFS(all_years!U:U,all_years!$Y:$Y, "&gt;="&amp;2010,all_years!$Y:$Y, "&lt;="&amp;2016,all_years!$A:$A,Overview_Moving_Averages!$A262)</f>
        <v>0</v>
      </c>
      <c r="V262">
        <f>AVERAGEIFS(all_years!V:V,all_years!$Y:$Y, "&gt;="&amp;2010,all_years!$Y:$Y, "&lt;="&amp;2016,all_years!$A:$A,Overview_Moving_Averages!$A262)</f>
        <v>0.32571428571428568</v>
      </c>
      <c r="W262">
        <f>AVERAGEIFS(all_years!W:W,all_years!$Y:$Y, "&gt;="&amp;2010,all_years!$Y:$Y, "&lt;="&amp;2016,all_years!$A:$A,Overview_Moving_Averages!$A262)</f>
        <v>0</v>
      </c>
      <c r="X262">
        <f>AVERAGEIFS(all_years!X:X,all_years!$Y:$Y, "&gt;="&amp;2010,all_years!$Y:$Y, "&lt;="&amp;2016,all_years!$A:$A,Overview_Moving_Averages!$A262)</f>
        <v>0</v>
      </c>
      <c r="Y262">
        <v>2016</v>
      </c>
    </row>
    <row r="263" spans="1:25" x14ac:dyDescent="0.3">
      <c r="A263" s="1" t="s">
        <v>116</v>
      </c>
      <c r="B263">
        <f>AVERAGEIFS(all_years!B:B,all_years!$Y:$Y, "&gt;="&amp;2010,all_years!$Y:$Y, "&lt;="&amp;2016,all_years!$A:$A,Overview_Moving_Averages!$A263)</f>
        <v>0</v>
      </c>
      <c r="C263">
        <f>AVERAGEIFS(all_years!C:C,all_years!$Y:$Y, "&gt;="&amp;2010,all_years!$Y:$Y, "&lt;="&amp;2016,all_years!$A:$A,Overview_Moving_Averages!$A263)</f>
        <v>0</v>
      </c>
      <c r="D263">
        <f>AVERAGEIFS(all_years!D:D,all_years!$Y:$Y, "&gt;="&amp;2010,all_years!$Y:$Y, "&lt;="&amp;2016,all_years!$A:$A,Overview_Moving_Averages!$A263)</f>
        <v>0</v>
      </c>
      <c r="E263">
        <f>AVERAGEIFS(all_years!E:E,all_years!$Y:$Y, "&gt;="&amp;2010,all_years!$Y:$Y, "&lt;="&amp;2016,all_years!$A:$A,Overview_Moving_Averages!$A263)</f>
        <v>0</v>
      </c>
      <c r="F263">
        <f>AVERAGEIFS(all_years!F:F,all_years!$Y:$Y, "&gt;="&amp;2010,all_years!$Y:$Y, "&lt;="&amp;2016,all_years!$A:$A,Overview_Moving_Averages!$A263)</f>
        <v>32276.117142857143</v>
      </c>
      <c r="G263">
        <f>AVERAGEIFS(all_years!G:G,all_years!$Y:$Y, "&gt;="&amp;2010,all_years!$Y:$Y, "&lt;="&amp;2016,all_years!$A:$A,Overview_Moving_Averages!$A263)</f>
        <v>0</v>
      </c>
      <c r="H263">
        <f>AVERAGEIFS(all_years!H:H,all_years!$Y:$Y, "&gt;="&amp;2010,all_years!$Y:$Y, "&lt;="&amp;2016,all_years!$A:$A,Overview_Moving_Averages!$A263)</f>
        <v>0</v>
      </c>
      <c r="I263">
        <f>AVERAGEIFS(all_years!I:I,all_years!$Y:$Y, "&gt;="&amp;2010,all_years!$Y:$Y, "&lt;="&amp;2016,all_years!$A:$A,Overview_Moving_Averages!$A263)</f>
        <v>6.8342857142857136</v>
      </c>
      <c r="J263">
        <f>AVERAGEIFS(all_years!J:J,all_years!$Y:$Y, "&gt;="&amp;2010,all_years!$Y:$Y, "&lt;="&amp;2016,all_years!$A:$A,Overview_Moving_Averages!$A263)</f>
        <v>0</v>
      </c>
      <c r="K263">
        <f>AVERAGEIFS(all_years!K:K,all_years!$Y:$Y, "&gt;="&amp;2010,all_years!$Y:$Y, "&lt;="&amp;2016,all_years!$A:$A,Overview_Moving_Averages!$A263)</f>
        <v>0</v>
      </c>
      <c r="L263">
        <f>AVERAGEIFS(all_years!L:L,all_years!$Y:$Y, "&gt;="&amp;2010,all_years!$Y:$Y, "&lt;="&amp;2016,all_years!$A:$A,Overview_Moving_Averages!$A263)</f>
        <v>0</v>
      </c>
      <c r="M263">
        <f>AVERAGEIFS(all_years!M:M,all_years!$Y:$Y, "&gt;="&amp;2010,all_years!$Y:$Y, "&lt;="&amp;2016,all_years!$A:$A,Overview_Moving_Averages!$A263)</f>
        <v>0</v>
      </c>
      <c r="N263">
        <f>AVERAGEIFS(all_years!N:N,all_years!$Y:$Y, "&gt;="&amp;2010,all_years!$Y:$Y, "&lt;="&amp;2016,all_years!$A:$A,Overview_Moving_Averages!$A263)</f>
        <v>0</v>
      </c>
      <c r="O263">
        <f>AVERAGEIFS(all_years!O:O,all_years!$Y:$Y, "&gt;="&amp;2010,all_years!$Y:$Y, "&lt;="&amp;2016,all_years!$A:$A,Overview_Moving_Averages!$A263)</f>
        <v>0</v>
      </c>
      <c r="P263">
        <f>AVERAGEIFS(all_years!P:P,all_years!$Y:$Y, "&gt;="&amp;2010,all_years!$Y:$Y, "&lt;="&amp;2016,all_years!$A:$A,Overview_Moving_Averages!$A263)</f>
        <v>0</v>
      </c>
      <c r="Q263">
        <f>AVERAGEIFS(all_years!Q:Q,all_years!$Y:$Y, "&gt;="&amp;2010,all_years!$Y:$Y, "&lt;="&amp;2016,all_years!$A:$A,Overview_Moving_Averages!$A263)</f>
        <v>0</v>
      </c>
      <c r="R263">
        <f>AVERAGEIFS(all_years!R:R,all_years!$Y:$Y, "&gt;="&amp;2010,all_years!$Y:$Y, "&lt;="&amp;2016,all_years!$A:$A,Overview_Moving_Averages!$A263)</f>
        <v>0</v>
      </c>
      <c r="S263">
        <f>AVERAGEIFS(all_years!S:S,all_years!$Y:$Y, "&gt;="&amp;2010,all_years!$Y:$Y, "&lt;="&amp;2016,all_years!$A:$A,Overview_Moving_Averages!$A263)</f>
        <v>0</v>
      </c>
      <c r="T263">
        <f>AVERAGEIFS(all_years!T:T,all_years!$Y:$Y, "&gt;="&amp;2010,all_years!$Y:$Y, "&lt;="&amp;2016,all_years!$A:$A,Overview_Moving_Averages!$A263)</f>
        <v>0</v>
      </c>
      <c r="U263">
        <f>AVERAGEIFS(all_years!U:U,all_years!$Y:$Y, "&gt;="&amp;2010,all_years!$Y:$Y, "&lt;="&amp;2016,all_years!$A:$A,Overview_Moving_Averages!$A263)</f>
        <v>0</v>
      </c>
      <c r="V263">
        <f>AVERAGEIFS(all_years!V:V,all_years!$Y:$Y, "&gt;="&amp;2010,all_years!$Y:$Y, "&lt;="&amp;2016,all_years!$A:$A,Overview_Moving_Averages!$A263)</f>
        <v>64063.86</v>
      </c>
      <c r="W263">
        <f>AVERAGEIFS(all_years!W:W,all_years!$Y:$Y, "&gt;="&amp;2010,all_years!$Y:$Y, "&lt;="&amp;2016,all_years!$A:$A,Overview_Moving_Averages!$A263)</f>
        <v>0</v>
      </c>
      <c r="X263">
        <f>AVERAGEIFS(all_years!X:X,all_years!$Y:$Y, "&gt;="&amp;2010,all_years!$Y:$Y, "&lt;="&amp;2016,all_years!$A:$A,Overview_Moving_Averages!$A263)</f>
        <v>0</v>
      </c>
      <c r="Y263">
        <v>2016</v>
      </c>
    </row>
    <row r="264" spans="1:25" x14ac:dyDescent="0.3">
      <c r="A264" s="1" t="s">
        <v>117</v>
      </c>
      <c r="B264">
        <f>AVERAGEIFS(all_years!B:B,all_years!$Y:$Y, "&gt;="&amp;2010,all_years!$Y:$Y, "&lt;="&amp;2016,all_years!$A:$A,Overview_Moving_Averages!$A264)</f>
        <v>0</v>
      </c>
      <c r="C264">
        <f>AVERAGEIFS(all_years!C:C,all_years!$Y:$Y, "&gt;="&amp;2010,all_years!$Y:$Y, "&lt;="&amp;2016,all_years!$A:$A,Overview_Moving_Averages!$A264)</f>
        <v>396.63</v>
      </c>
      <c r="D264">
        <f>AVERAGEIFS(all_years!D:D,all_years!$Y:$Y, "&gt;="&amp;2010,all_years!$Y:$Y, "&lt;="&amp;2016,all_years!$A:$A,Overview_Moving_Averages!$A264)</f>
        <v>1235.9742857142858</v>
      </c>
      <c r="E264">
        <f>AVERAGEIFS(all_years!E:E,all_years!$Y:$Y, "&gt;="&amp;2010,all_years!$Y:$Y, "&lt;="&amp;2016,all_years!$A:$A,Overview_Moving_Averages!$A264)</f>
        <v>0</v>
      </c>
      <c r="F264">
        <f>AVERAGEIFS(all_years!F:F,all_years!$Y:$Y, "&gt;="&amp;2010,all_years!$Y:$Y, "&lt;="&amp;2016,all_years!$A:$A,Overview_Moving_Averages!$A264)</f>
        <v>0</v>
      </c>
      <c r="G264">
        <f>AVERAGEIFS(all_years!G:G,all_years!$Y:$Y, "&gt;="&amp;2010,all_years!$Y:$Y, "&lt;="&amp;2016,all_years!$A:$A,Overview_Moving_Averages!$A264)</f>
        <v>0</v>
      </c>
      <c r="H264">
        <f>AVERAGEIFS(all_years!H:H,all_years!$Y:$Y, "&gt;="&amp;2010,all_years!$Y:$Y, "&lt;="&amp;2016,all_years!$A:$A,Overview_Moving_Averages!$A264)</f>
        <v>0</v>
      </c>
      <c r="I264">
        <f>AVERAGEIFS(all_years!I:I,all_years!$Y:$Y, "&gt;="&amp;2010,all_years!$Y:$Y, "&lt;="&amp;2016,all_years!$A:$A,Overview_Moving_Averages!$A264)</f>
        <v>0</v>
      </c>
      <c r="J264">
        <f>AVERAGEIFS(all_years!J:J,all_years!$Y:$Y, "&gt;="&amp;2010,all_years!$Y:$Y, "&lt;="&amp;2016,all_years!$A:$A,Overview_Moving_Averages!$A264)</f>
        <v>0</v>
      </c>
      <c r="K264">
        <f>AVERAGEIFS(all_years!K:K,all_years!$Y:$Y, "&gt;="&amp;2010,all_years!$Y:$Y, "&lt;="&amp;2016,all_years!$A:$A,Overview_Moving_Averages!$A264)</f>
        <v>0</v>
      </c>
      <c r="L264">
        <f>AVERAGEIFS(all_years!L:L,all_years!$Y:$Y, "&gt;="&amp;2010,all_years!$Y:$Y, "&lt;="&amp;2016,all_years!$A:$A,Overview_Moving_Averages!$A264)</f>
        <v>0</v>
      </c>
      <c r="M264">
        <f>AVERAGEIFS(all_years!M:M,all_years!$Y:$Y, "&gt;="&amp;2010,all_years!$Y:$Y, "&lt;="&amp;2016,all_years!$A:$A,Overview_Moving_Averages!$A264)</f>
        <v>0</v>
      </c>
      <c r="N264">
        <f>AVERAGEIFS(all_years!N:N,all_years!$Y:$Y, "&gt;="&amp;2010,all_years!$Y:$Y, "&lt;="&amp;2016,all_years!$A:$A,Overview_Moving_Averages!$A264)</f>
        <v>0</v>
      </c>
      <c r="O264">
        <f>AVERAGEIFS(all_years!O:O,all_years!$Y:$Y, "&gt;="&amp;2010,all_years!$Y:$Y, "&lt;="&amp;2016,all_years!$A:$A,Overview_Moving_Averages!$A264)</f>
        <v>0</v>
      </c>
      <c r="P264">
        <f>AVERAGEIFS(all_years!P:P,all_years!$Y:$Y, "&gt;="&amp;2010,all_years!$Y:$Y, "&lt;="&amp;2016,all_years!$A:$A,Overview_Moving_Averages!$A264)</f>
        <v>0</v>
      </c>
      <c r="Q264">
        <f>AVERAGEIFS(all_years!Q:Q,all_years!$Y:$Y, "&gt;="&amp;2010,all_years!$Y:$Y, "&lt;="&amp;2016,all_years!$A:$A,Overview_Moving_Averages!$A264)</f>
        <v>0</v>
      </c>
      <c r="R264">
        <f>AVERAGEIFS(all_years!R:R,all_years!$Y:$Y, "&gt;="&amp;2010,all_years!$Y:$Y, "&lt;="&amp;2016,all_years!$A:$A,Overview_Moving_Averages!$A264)</f>
        <v>0</v>
      </c>
      <c r="S264">
        <f>AVERAGEIFS(all_years!S:S,all_years!$Y:$Y, "&gt;="&amp;2010,all_years!$Y:$Y, "&lt;="&amp;2016,all_years!$A:$A,Overview_Moving_Averages!$A264)</f>
        <v>0</v>
      </c>
      <c r="T264">
        <f>AVERAGEIFS(all_years!T:T,all_years!$Y:$Y, "&gt;="&amp;2010,all_years!$Y:$Y, "&lt;="&amp;2016,all_years!$A:$A,Overview_Moving_Averages!$A264)</f>
        <v>0</v>
      </c>
      <c r="U264">
        <f>AVERAGEIFS(all_years!U:U,all_years!$Y:$Y, "&gt;="&amp;2010,all_years!$Y:$Y, "&lt;="&amp;2016,all_years!$A:$A,Overview_Moving_Averages!$A264)</f>
        <v>0</v>
      </c>
      <c r="V264">
        <f>AVERAGEIFS(all_years!V:V,all_years!$Y:$Y, "&gt;="&amp;2010,all_years!$Y:$Y, "&lt;="&amp;2016,all_years!$A:$A,Overview_Moving_Averages!$A264)</f>
        <v>0</v>
      </c>
      <c r="W264">
        <f>AVERAGEIFS(all_years!W:W,all_years!$Y:$Y, "&gt;="&amp;2010,all_years!$Y:$Y, "&lt;="&amp;2016,all_years!$A:$A,Overview_Moving_Averages!$A264)</f>
        <v>0</v>
      </c>
      <c r="X264">
        <f>AVERAGEIFS(all_years!X:X,all_years!$Y:$Y, "&gt;="&amp;2010,all_years!$Y:$Y, "&lt;="&amp;2016,all_years!$A:$A,Overview_Moving_Averages!$A264)</f>
        <v>37.918571428571418</v>
      </c>
      <c r="Y264">
        <v>2016</v>
      </c>
    </row>
    <row r="265" spans="1:25" x14ac:dyDescent="0.3">
      <c r="A265" s="1" t="s">
        <v>118</v>
      </c>
      <c r="B265">
        <f>AVERAGEIFS(all_years!B:B,all_years!$Y:$Y, "&gt;="&amp;2010,all_years!$Y:$Y, "&lt;="&amp;2016,all_years!$A:$A,Overview_Moving_Averages!$A265)</f>
        <v>0</v>
      </c>
      <c r="C265">
        <f>AVERAGEIFS(all_years!C:C,all_years!$Y:$Y, "&gt;="&amp;2010,all_years!$Y:$Y, "&lt;="&amp;2016,all_years!$A:$A,Overview_Moving_Averages!$A265)</f>
        <v>73.555714285714288</v>
      </c>
      <c r="D265">
        <f>AVERAGEIFS(all_years!D:D,all_years!$Y:$Y, "&gt;="&amp;2010,all_years!$Y:$Y, "&lt;="&amp;2016,all_years!$A:$A,Overview_Moving_Averages!$A265)</f>
        <v>452.80428571428564</v>
      </c>
      <c r="E265">
        <f>AVERAGEIFS(all_years!E:E,all_years!$Y:$Y, "&gt;="&amp;2010,all_years!$Y:$Y, "&lt;="&amp;2016,all_years!$A:$A,Overview_Moving_Averages!$A265)</f>
        <v>0</v>
      </c>
      <c r="F265">
        <f>AVERAGEIFS(all_years!F:F,all_years!$Y:$Y, "&gt;="&amp;2010,all_years!$Y:$Y, "&lt;="&amp;2016,all_years!$A:$A,Overview_Moving_Averages!$A265)</f>
        <v>0</v>
      </c>
      <c r="G265">
        <f>AVERAGEIFS(all_years!G:G,all_years!$Y:$Y, "&gt;="&amp;2010,all_years!$Y:$Y, "&lt;="&amp;2016,all_years!$A:$A,Overview_Moving_Averages!$A265)</f>
        <v>1.1298571428571429</v>
      </c>
      <c r="H265">
        <f>AVERAGEIFS(all_years!H:H,all_years!$Y:$Y, "&gt;="&amp;2010,all_years!$Y:$Y, "&lt;="&amp;2016,all_years!$A:$A,Overview_Moving_Averages!$A265)</f>
        <v>0</v>
      </c>
      <c r="I265">
        <f>AVERAGEIFS(all_years!I:I,all_years!$Y:$Y, "&gt;="&amp;2010,all_years!$Y:$Y, "&lt;="&amp;2016,all_years!$A:$A,Overview_Moving_Averages!$A265)</f>
        <v>0</v>
      </c>
      <c r="J265">
        <f>AVERAGEIFS(all_years!J:J,all_years!$Y:$Y, "&gt;="&amp;2010,all_years!$Y:$Y, "&lt;="&amp;2016,all_years!$A:$A,Overview_Moving_Averages!$A265)</f>
        <v>0</v>
      </c>
      <c r="K265">
        <f>AVERAGEIFS(all_years!K:K,all_years!$Y:$Y, "&gt;="&amp;2010,all_years!$Y:$Y, "&lt;="&amp;2016,all_years!$A:$A,Overview_Moving_Averages!$A265)</f>
        <v>0</v>
      </c>
      <c r="L265">
        <f>AVERAGEIFS(all_years!L:L,all_years!$Y:$Y, "&gt;="&amp;2010,all_years!$Y:$Y, "&lt;="&amp;2016,all_years!$A:$A,Overview_Moving_Averages!$A265)</f>
        <v>0</v>
      </c>
      <c r="M265">
        <f>AVERAGEIFS(all_years!M:M,all_years!$Y:$Y, "&gt;="&amp;2010,all_years!$Y:$Y, "&lt;="&amp;2016,all_years!$A:$A,Overview_Moving_Averages!$A265)</f>
        <v>0</v>
      </c>
      <c r="N265">
        <f>AVERAGEIFS(all_years!N:N,all_years!$Y:$Y, "&gt;="&amp;2010,all_years!$Y:$Y, "&lt;="&amp;2016,all_years!$A:$A,Overview_Moving_Averages!$A265)</f>
        <v>0</v>
      </c>
      <c r="O265">
        <f>AVERAGEIFS(all_years!O:O,all_years!$Y:$Y, "&gt;="&amp;2010,all_years!$Y:$Y, "&lt;="&amp;2016,all_years!$A:$A,Overview_Moving_Averages!$A265)</f>
        <v>0</v>
      </c>
      <c r="P265">
        <f>AVERAGEIFS(all_years!P:P,all_years!$Y:$Y, "&gt;="&amp;2010,all_years!$Y:$Y, "&lt;="&amp;2016,all_years!$A:$A,Overview_Moving_Averages!$A265)</f>
        <v>0</v>
      </c>
      <c r="Q265">
        <f>AVERAGEIFS(all_years!Q:Q,all_years!$Y:$Y, "&gt;="&amp;2010,all_years!$Y:$Y, "&lt;="&amp;2016,all_years!$A:$A,Overview_Moving_Averages!$A265)</f>
        <v>0</v>
      </c>
      <c r="R265">
        <f>AVERAGEIFS(all_years!R:R,all_years!$Y:$Y, "&gt;="&amp;2010,all_years!$Y:$Y, "&lt;="&amp;2016,all_years!$A:$A,Overview_Moving_Averages!$A265)</f>
        <v>0</v>
      </c>
      <c r="S265">
        <f>AVERAGEIFS(all_years!S:S,all_years!$Y:$Y, "&gt;="&amp;2010,all_years!$Y:$Y, "&lt;="&amp;2016,all_years!$A:$A,Overview_Moving_Averages!$A265)</f>
        <v>0</v>
      </c>
      <c r="T265">
        <f>AVERAGEIFS(all_years!T:T,all_years!$Y:$Y, "&gt;="&amp;2010,all_years!$Y:$Y, "&lt;="&amp;2016,all_years!$A:$A,Overview_Moving_Averages!$A265)</f>
        <v>0</v>
      </c>
      <c r="U265">
        <f>AVERAGEIFS(all_years!U:U,all_years!$Y:$Y, "&gt;="&amp;2010,all_years!$Y:$Y, "&lt;="&amp;2016,all_years!$A:$A,Overview_Moving_Averages!$A265)</f>
        <v>82.135714285714286</v>
      </c>
      <c r="V265">
        <f>AVERAGEIFS(all_years!V:V,all_years!$Y:$Y, "&gt;="&amp;2010,all_years!$Y:$Y, "&lt;="&amp;2016,all_years!$A:$A,Overview_Moving_Averages!$A265)</f>
        <v>0</v>
      </c>
      <c r="W265">
        <f>AVERAGEIFS(all_years!W:W,all_years!$Y:$Y, "&gt;="&amp;2010,all_years!$Y:$Y, "&lt;="&amp;2016,all_years!$A:$A,Overview_Moving_Averages!$A265)</f>
        <v>0</v>
      </c>
      <c r="X265">
        <f>AVERAGEIFS(all_years!X:X,all_years!$Y:$Y, "&gt;="&amp;2010,all_years!$Y:$Y, "&lt;="&amp;2016,all_years!$A:$A,Overview_Moving_Averages!$A265)</f>
        <v>52.96</v>
      </c>
      <c r="Y265">
        <v>2016</v>
      </c>
    </row>
    <row r="266" spans="1:25" x14ac:dyDescent="0.3">
      <c r="A266" s="1" t="s">
        <v>119</v>
      </c>
      <c r="B266">
        <f>AVERAGEIFS(all_years!B:B,all_years!$Y:$Y, "&gt;="&amp;2010,all_years!$Y:$Y, "&lt;="&amp;2016,all_years!$A:$A,Overview_Moving_Averages!$A266)</f>
        <v>5632.5857142857139</v>
      </c>
      <c r="C266">
        <f>AVERAGEIFS(all_years!C:C,all_years!$Y:$Y, "&gt;="&amp;2010,all_years!$Y:$Y, "&lt;="&amp;2016,all_years!$A:$A,Overview_Moving_Averages!$A266)</f>
        <v>4308.3814285714279</v>
      </c>
      <c r="D266">
        <f>AVERAGEIFS(all_years!D:D,all_years!$Y:$Y, "&gt;="&amp;2010,all_years!$Y:$Y, "&lt;="&amp;2016,all_years!$A:$A,Overview_Moving_Averages!$A266)</f>
        <v>12801.192857142856</v>
      </c>
      <c r="E266">
        <f>AVERAGEIFS(all_years!E:E,all_years!$Y:$Y, "&gt;="&amp;2010,all_years!$Y:$Y, "&lt;="&amp;2016,all_years!$A:$A,Overview_Moving_Averages!$A266)</f>
        <v>0</v>
      </c>
      <c r="F266">
        <f>AVERAGEIFS(all_years!F:F,all_years!$Y:$Y, "&gt;="&amp;2010,all_years!$Y:$Y, "&lt;="&amp;2016,all_years!$A:$A,Overview_Moving_Averages!$A266)</f>
        <v>0</v>
      </c>
      <c r="G266">
        <f>AVERAGEIFS(all_years!G:G,all_years!$Y:$Y, "&gt;="&amp;2010,all_years!$Y:$Y, "&lt;="&amp;2016,all_years!$A:$A,Overview_Moving_Averages!$A266)</f>
        <v>0</v>
      </c>
      <c r="H266">
        <f>AVERAGEIFS(all_years!H:H,all_years!$Y:$Y, "&gt;="&amp;2010,all_years!$Y:$Y, "&lt;="&amp;2016,all_years!$A:$A,Overview_Moving_Averages!$A266)</f>
        <v>4.4285714285714282E-2</v>
      </c>
      <c r="I266">
        <f>AVERAGEIFS(all_years!I:I,all_years!$Y:$Y, "&gt;="&amp;2010,all_years!$Y:$Y, "&lt;="&amp;2016,all_years!$A:$A,Overview_Moving_Averages!$A266)</f>
        <v>280.32285714285712</v>
      </c>
      <c r="J266">
        <f>AVERAGEIFS(all_years!J:J,all_years!$Y:$Y, "&gt;="&amp;2010,all_years!$Y:$Y, "&lt;="&amp;2016,all_years!$A:$A,Overview_Moving_Averages!$A266)</f>
        <v>17159.527142857143</v>
      </c>
      <c r="K266">
        <f>AVERAGEIFS(all_years!K:K,all_years!$Y:$Y, "&gt;="&amp;2010,all_years!$Y:$Y, "&lt;="&amp;2016,all_years!$A:$A,Overview_Moving_Averages!$A266)</f>
        <v>0</v>
      </c>
      <c r="L266">
        <f>AVERAGEIFS(all_years!L:L,all_years!$Y:$Y, "&gt;="&amp;2010,all_years!$Y:$Y, "&lt;="&amp;2016,all_years!$A:$A,Overview_Moving_Averages!$A266)</f>
        <v>0</v>
      </c>
      <c r="M266">
        <f>AVERAGEIFS(all_years!M:M,all_years!$Y:$Y, "&gt;="&amp;2010,all_years!$Y:$Y, "&lt;="&amp;2016,all_years!$A:$A,Overview_Moving_Averages!$A266)</f>
        <v>0</v>
      </c>
      <c r="N266">
        <f>AVERAGEIFS(all_years!N:N,all_years!$Y:$Y, "&gt;="&amp;2010,all_years!$Y:$Y, "&lt;="&amp;2016,all_years!$A:$A,Overview_Moving_Averages!$A266)</f>
        <v>0</v>
      </c>
      <c r="O266">
        <f>AVERAGEIFS(all_years!O:O,all_years!$Y:$Y, "&gt;="&amp;2010,all_years!$Y:$Y, "&lt;="&amp;2016,all_years!$A:$A,Overview_Moving_Averages!$A266)</f>
        <v>0</v>
      </c>
      <c r="P266">
        <f>AVERAGEIFS(all_years!P:P,all_years!$Y:$Y, "&gt;="&amp;2010,all_years!$Y:$Y, "&lt;="&amp;2016,all_years!$A:$A,Overview_Moving_Averages!$A266)</f>
        <v>0</v>
      </c>
      <c r="Q266">
        <f>AVERAGEIFS(all_years!Q:Q,all_years!$Y:$Y, "&gt;="&amp;2010,all_years!$Y:$Y, "&lt;="&amp;2016,all_years!$A:$A,Overview_Moving_Averages!$A266)</f>
        <v>0</v>
      </c>
      <c r="R266">
        <f>AVERAGEIFS(all_years!R:R,all_years!$Y:$Y, "&gt;="&amp;2010,all_years!$Y:$Y, "&lt;="&amp;2016,all_years!$A:$A,Overview_Moving_Averages!$A266)</f>
        <v>0</v>
      </c>
      <c r="S266">
        <f>AVERAGEIFS(all_years!S:S,all_years!$Y:$Y, "&gt;="&amp;2010,all_years!$Y:$Y, "&lt;="&amp;2016,all_years!$A:$A,Overview_Moving_Averages!$A266)</f>
        <v>30352.814285714285</v>
      </c>
      <c r="T266">
        <f>AVERAGEIFS(all_years!T:T,all_years!$Y:$Y, "&gt;="&amp;2010,all_years!$Y:$Y, "&lt;="&amp;2016,all_years!$A:$A,Overview_Moving_Averages!$A266)</f>
        <v>718.3042857142857</v>
      </c>
      <c r="U266">
        <f>AVERAGEIFS(all_years!U:U,all_years!$Y:$Y, "&gt;="&amp;2010,all_years!$Y:$Y, "&lt;="&amp;2016,all_years!$A:$A,Overview_Moving_Averages!$A266)</f>
        <v>0</v>
      </c>
      <c r="V266">
        <f>AVERAGEIFS(all_years!V:V,all_years!$Y:$Y, "&gt;="&amp;2010,all_years!$Y:$Y, "&lt;="&amp;2016,all_years!$A:$A,Overview_Moving_Averages!$A266)</f>
        <v>0</v>
      </c>
      <c r="W266">
        <f>AVERAGEIFS(all_years!W:W,all_years!$Y:$Y, "&gt;="&amp;2010,all_years!$Y:$Y, "&lt;="&amp;2016,all_years!$A:$A,Overview_Moving_Averages!$A266)</f>
        <v>0</v>
      </c>
      <c r="X266">
        <f>AVERAGEIFS(all_years!X:X,all_years!$Y:$Y, "&gt;="&amp;2010,all_years!$Y:$Y, "&lt;="&amp;2016,all_years!$A:$A,Overview_Moving_Averages!$A266)</f>
        <v>5.42</v>
      </c>
      <c r="Y266">
        <v>2016</v>
      </c>
    </row>
    <row r="267" spans="1:25" x14ac:dyDescent="0.3">
      <c r="A267" s="1" t="s">
        <v>120</v>
      </c>
      <c r="B267">
        <f>AVERAGEIFS(all_years!B:B,all_years!$Y:$Y, "&gt;="&amp;2010,all_years!$Y:$Y, "&lt;="&amp;2016,all_years!$A:$A,Overview_Moving_Averages!$A267)</f>
        <v>327.42857142857144</v>
      </c>
      <c r="C267">
        <f>AVERAGEIFS(all_years!C:C,all_years!$Y:$Y, "&gt;="&amp;2010,all_years!$Y:$Y, "&lt;="&amp;2016,all_years!$A:$A,Overview_Moving_Averages!$A267)</f>
        <v>0</v>
      </c>
      <c r="D267">
        <f>AVERAGEIFS(all_years!D:D,all_years!$Y:$Y, "&gt;="&amp;2010,all_years!$Y:$Y, "&lt;="&amp;2016,all_years!$A:$A,Overview_Moving_Averages!$A267)</f>
        <v>0</v>
      </c>
      <c r="E267">
        <f>AVERAGEIFS(all_years!E:E,all_years!$Y:$Y, "&gt;="&amp;2010,all_years!$Y:$Y, "&lt;="&amp;2016,all_years!$A:$A,Overview_Moving_Averages!$A267)</f>
        <v>0</v>
      </c>
      <c r="F267">
        <f>AVERAGEIFS(all_years!F:F,all_years!$Y:$Y, "&gt;="&amp;2010,all_years!$Y:$Y, "&lt;="&amp;2016,all_years!$A:$A,Overview_Moving_Averages!$A267)</f>
        <v>0</v>
      </c>
      <c r="G267">
        <f>AVERAGEIFS(all_years!G:G,all_years!$Y:$Y, "&gt;="&amp;2010,all_years!$Y:$Y, "&lt;="&amp;2016,all_years!$A:$A,Overview_Moving_Averages!$A267)</f>
        <v>0</v>
      </c>
      <c r="H267">
        <f>AVERAGEIFS(all_years!H:H,all_years!$Y:$Y, "&gt;="&amp;2010,all_years!$Y:$Y, "&lt;="&amp;2016,all_years!$A:$A,Overview_Moving_Averages!$A267)</f>
        <v>0</v>
      </c>
      <c r="I267">
        <f>AVERAGEIFS(all_years!I:I,all_years!$Y:$Y, "&gt;="&amp;2010,all_years!$Y:$Y, "&lt;="&amp;2016,all_years!$A:$A,Overview_Moving_Averages!$A267)</f>
        <v>0.19428571428571431</v>
      </c>
      <c r="J267">
        <f>AVERAGEIFS(all_years!J:J,all_years!$Y:$Y, "&gt;="&amp;2010,all_years!$Y:$Y, "&lt;="&amp;2016,all_years!$A:$A,Overview_Moving_Averages!$A267)</f>
        <v>212.7342857142857</v>
      </c>
      <c r="K267">
        <f>AVERAGEIFS(all_years!K:K,all_years!$Y:$Y, "&gt;="&amp;2010,all_years!$Y:$Y, "&lt;="&amp;2016,all_years!$A:$A,Overview_Moving_Averages!$A267)</f>
        <v>0</v>
      </c>
      <c r="L267">
        <f>AVERAGEIFS(all_years!L:L,all_years!$Y:$Y, "&gt;="&amp;2010,all_years!$Y:$Y, "&lt;="&amp;2016,all_years!$A:$A,Overview_Moving_Averages!$A267)</f>
        <v>0</v>
      </c>
      <c r="M267">
        <f>AVERAGEIFS(all_years!M:M,all_years!$Y:$Y, "&gt;="&amp;2010,all_years!$Y:$Y, "&lt;="&amp;2016,all_years!$A:$A,Overview_Moving_Averages!$A267)</f>
        <v>378.67999999999995</v>
      </c>
      <c r="N267">
        <f>AVERAGEIFS(all_years!N:N,all_years!$Y:$Y, "&gt;="&amp;2010,all_years!$Y:$Y, "&lt;="&amp;2016,all_years!$A:$A,Overview_Moving_Averages!$A267)</f>
        <v>0</v>
      </c>
      <c r="O267">
        <f>AVERAGEIFS(all_years!O:O,all_years!$Y:$Y, "&gt;="&amp;2010,all_years!$Y:$Y, "&lt;="&amp;2016,all_years!$A:$A,Overview_Moving_Averages!$A267)</f>
        <v>0</v>
      </c>
      <c r="P267">
        <f>AVERAGEIFS(all_years!P:P,all_years!$Y:$Y, "&gt;="&amp;2010,all_years!$Y:$Y, "&lt;="&amp;2016,all_years!$A:$A,Overview_Moving_Averages!$A267)</f>
        <v>0</v>
      </c>
      <c r="Q267">
        <f>AVERAGEIFS(all_years!Q:Q,all_years!$Y:$Y, "&gt;="&amp;2010,all_years!$Y:$Y, "&lt;="&amp;2016,all_years!$A:$A,Overview_Moving_Averages!$A267)</f>
        <v>0</v>
      </c>
      <c r="R267">
        <f>AVERAGEIFS(all_years!R:R,all_years!$Y:$Y, "&gt;="&amp;2010,all_years!$Y:$Y, "&lt;="&amp;2016,all_years!$A:$A,Overview_Moving_Averages!$A267)</f>
        <v>0</v>
      </c>
      <c r="S267">
        <f>AVERAGEIFS(all_years!S:S,all_years!$Y:$Y, "&gt;="&amp;2010,all_years!$Y:$Y, "&lt;="&amp;2016,all_years!$A:$A,Overview_Moving_Averages!$A267)</f>
        <v>0</v>
      </c>
      <c r="T267">
        <f>AVERAGEIFS(all_years!T:T,all_years!$Y:$Y, "&gt;="&amp;2010,all_years!$Y:$Y, "&lt;="&amp;2016,all_years!$A:$A,Overview_Moving_Averages!$A267)</f>
        <v>0</v>
      </c>
      <c r="U267">
        <f>AVERAGEIFS(all_years!U:U,all_years!$Y:$Y, "&gt;="&amp;2010,all_years!$Y:$Y, "&lt;="&amp;2016,all_years!$A:$A,Overview_Moving_Averages!$A267)</f>
        <v>0</v>
      </c>
      <c r="V267">
        <f>AVERAGEIFS(all_years!V:V,all_years!$Y:$Y, "&gt;="&amp;2010,all_years!$Y:$Y, "&lt;="&amp;2016,all_years!$A:$A,Overview_Moving_Averages!$A267)</f>
        <v>0</v>
      </c>
      <c r="W267">
        <f>AVERAGEIFS(all_years!W:W,all_years!$Y:$Y, "&gt;="&amp;2010,all_years!$Y:$Y, "&lt;="&amp;2016,all_years!$A:$A,Overview_Moving_Averages!$A267)</f>
        <v>0</v>
      </c>
      <c r="X267">
        <f>AVERAGEIFS(all_years!X:X,all_years!$Y:$Y, "&gt;="&amp;2010,all_years!$Y:$Y, "&lt;="&amp;2016,all_years!$A:$A,Overview_Moving_Averages!$A267)</f>
        <v>0</v>
      </c>
      <c r="Y267">
        <v>2016</v>
      </c>
    </row>
    <row r="268" spans="1:25" x14ac:dyDescent="0.3">
      <c r="A268" s="1" t="s">
        <v>121</v>
      </c>
      <c r="B268">
        <f>AVERAGEIFS(all_years!B:B,all_years!$Y:$Y, "&gt;="&amp;2010,all_years!$Y:$Y, "&lt;="&amp;2016,all_years!$A:$A,Overview_Moving_Averages!$A268)</f>
        <v>1395.042857142857</v>
      </c>
      <c r="C268">
        <f>AVERAGEIFS(all_years!C:C,all_years!$Y:$Y, "&gt;="&amp;2010,all_years!$Y:$Y, "&lt;="&amp;2016,all_years!$A:$A,Overview_Moving_Averages!$A268)</f>
        <v>0</v>
      </c>
      <c r="D268">
        <f>AVERAGEIFS(all_years!D:D,all_years!$Y:$Y, "&gt;="&amp;2010,all_years!$Y:$Y, "&lt;="&amp;2016,all_years!$A:$A,Overview_Moving_Averages!$A268)</f>
        <v>0</v>
      </c>
      <c r="E268">
        <f>AVERAGEIFS(all_years!E:E,all_years!$Y:$Y, "&gt;="&amp;2010,all_years!$Y:$Y, "&lt;="&amp;2016,all_years!$A:$A,Overview_Moving_Averages!$A268)</f>
        <v>0</v>
      </c>
      <c r="F268">
        <f>AVERAGEIFS(all_years!F:F,all_years!$Y:$Y, "&gt;="&amp;2010,all_years!$Y:$Y, "&lt;="&amp;2016,all_years!$A:$A,Overview_Moving_Averages!$A268)</f>
        <v>0</v>
      </c>
      <c r="G268">
        <f>AVERAGEIFS(all_years!G:G,all_years!$Y:$Y, "&gt;="&amp;2010,all_years!$Y:$Y, "&lt;="&amp;2016,all_years!$A:$A,Overview_Moving_Averages!$A268)</f>
        <v>0</v>
      </c>
      <c r="H268">
        <f>AVERAGEIFS(all_years!H:H,all_years!$Y:$Y, "&gt;="&amp;2010,all_years!$Y:$Y, "&lt;="&amp;2016,all_years!$A:$A,Overview_Moving_Averages!$A268)</f>
        <v>0</v>
      </c>
      <c r="I268">
        <f>AVERAGEIFS(all_years!I:I,all_years!$Y:$Y, "&gt;="&amp;2010,all_years!$Y:$Y, "&lt;="&amp;2016,all_years!$A:$A,Overview_Moving_Averages!$A268)</f>
        <v>1970.3857142857144</v>
      </c>
      <c r="J268">
        <f>AVERAGEIFS(all_years!J:J,all_years!$Y:$Y, "&gt;="&amp;2010,all_years!$Y:$Y, "&lt;="&amp;2016,all_years!$A:$A,Overview_Moving_Averages!$A268)</f>
        <v>570.2171428571429</v>
      </c>
      <c r="K268">
        <f>AVERAGEIFS(all_years!K:K,all_years!$Y:$Y, "&gt;="&amp;2010,all_years!$Y:$Y, "&lt;="&amp;2016,all_years!$A:$A,Overview_Moving_Averages!$A268)</f>
        <v>0</v>
      </c>
      <c r="L268">
        <f>AVERAGEIFS(all_years!L:L,all_years!$Y:$Y, "&gt;="&amp;2010,all_years!$Y:$Y, "&lt;="&amp;2016,all_years!$A:$A,Overview_Moving_Averages!$A268)</f>
        <v>0</v>
      </c>
      <c r="M268">
        <f>AVERAGEIFS(all_years!M:M,all_years!$Y:$Y, "&gt;="&amp;2010,all_years!$Y:$Y, "&lt;="&amp;2016,all_years!$A:$A,Overview_Moving_Averages!$A268)</f>
        <v>0</v>
      </c>
      <c r="N268">
        <f>AVERAGEIFS(all_years!N:N,all_years!$Y:$Y, "&gt;="&amp;2010,all_years!$Y:$Y, "&lt;="&amp;2016,all_years!$A:$A,Overview_Moving_Averages!$A268)</f>
        <v>0</v>
      </c>
      <c r="O268">
        <f>AVERAGEIFS(all_years!O:O,all_years!$Y:$Y, "&gt;="&amp;2010,all_years!$Y:$Y, "&lt;="&amp;2016,all_years!$A:$A,Overview_Moving_Averages!$A268)</f>
        <v>0</v>
      </c>
      <c r="P268">
        <f>AVERAGEIFS(all_years!P:P,all_years!$Y:$Y, "&gt;="&amp;2010,all_years!$Y:$Y, "&lt;="&amp;2016,all_years!$A:$A,Overview_Moving_Averages!$A268)</f>
        <v>0</v>
      </c>
      <c r="Q268">
        <f>AVERAGEIFS(all_years!Q:Q,all_years!$Y:$Y, "&gt;="&amp;2010,all_years!$Y:$Y, "&lt;="&amp;2016,all_years!$A:$A,Overview_Moving_Averages!$A268)</f>
        <v>0</v>
      </c>
      <c r="R268">
        <f>AVERAGEIFS(all_years!R:R,all_years!$Y:$Y, "&gt;="&amp;2010,all_years!$Y:$Y, "&lt;="&amp;2016,all_years!$A:$A,Overview_Moving_Averages!$A268)</f>
        <v>0</v>
      </c>
      <c r="S268">
        <f>AVERAGEIFS(all_years!S:S,all_years!$Y:$Y, "&gt;="&amp;2010,all_years!$Y:$Y, "&lt;="&amp;2016,all_years!$A:$A,Overview_Moving_Averages!$A268)</f>
        <v>65.914285714285711</v>
      </c>
      <c r="T268">
        <f>AVERAGEIFS(all_years!T:T,all_years!$Y:$Y, "&gt;="&amp;2010,all_years!$Y:$Y, "&lt;="&amp;2016,all_years!$A:$A,Overview_Moving_Averages!$A268)</f>
        <v>0</v>
      </c>
      <c r="U268">
        <f>AVERAGEIFS(all_years!U:U,all_years!$Y:$Y, "&gt;="&amp;2010,all_years!$Y:$Y, "&lt;="&amp;2016,all_years!$A:$A,Overview_Moving_Averages!$A268)</f>
        <v>0</v>
      </c>
      <c r="V268">
        <f>AVERAGEIFS(all_years!V:V,all_years!$Y:$Y, "&gt;="&amp;2010,all_years!$Y:$Y, "&lt;="&amp;2016,all_years!$A:$A,Overview_Moving_Averages!$A268)</f>
        <v>0</v>
      </c>
      <c r="W268">
        <f>AVERAGEIFS(all_years!W:W,all_years!$Y:$Y, "&gt;="&amp;2010,all_years!$Y:$Y, "&lt;="&amp;2016,all_years!$A:$A,Overview_Moving_Averages!$A268)</f>
        <v>0</v>
      </c>
      <c r="X268">
        <f>AVERAGEIFS(all_years!X:X,all_years!$Y:$Y, "&gt;="&amp;2010,all_years!$Y:$Y, "&lt;="&amp;2016,all_years!$A:$A,Overview_Moving_Averages!$A268)</f>
        <v>0</v>
      </c>
      <c r="Y268">
        <v>2016</v>
      </c>
    </row>
    <row r="269" spans="1:25" x14ac:dyDescent="0.3">
      <c r="A269" s="1" t="s">
        <v>122</v>
      </c>
      <c r="B269">
        <f>AVERAGEIFS(all_years!B:B,all_years!$Y:$Y, "&gt;="&amp;2010,all_years!$Y:$Y, "&lt;="&amp;2016,all_years!$A:$A,Overview_Moving_Averages!$A269)</f>
        <v>102.88571428571429</v>
      </c>
      <c r="C269">
        <f>AVERAGEIFS(all_years!C:C,all_years!$Y:$Y, "&gt;="&amp;2010,all_years!$Y:$Y, "&lt;="&amp;2016,all_years!$A:$A,Overview_Moving_Averages!$A269)</f>
        <v>0</v>
      </c>
      <c r="D269">
        <f>AVERAGEIFS(all_years!D:D,all_years!$Y:$Y, "&gt;="&amp;2010,all_years!$Y:$Y, "&lt;="&amp;2016,all_years!$A:$A,Overview_Moving_Averages!$A269)</f>
        <v>0</v>
      </c>
      <c r="E269">
        <f>AVERAGEIFS(all_years!E:E,all_years!$Y:$Y, "&gt;="&amp;2010,all_years!$Y:$Y, "&lt;="&amp;2016,all_years!$A:$A,Overview_Moving_Averages!$A269)</f>
        <v>0</v>
      </c>
      <c r="F269">
        <f>AVERAGEIFS(all_years!F:F,all_years!$Y:$Y, "&gt;="&amp;2010,all_years!$Y:$Y, "&lt;="&amp;2016,all_years!$A:$A,Overview_Moving_Averages!$A269)</f>
        <v>0</v>
      </c>
      <c r="G269">
        <f>AVERAGEIFS(all_years!G:G,all_years!$Y:$Y, "&gt;="&amp;2010,all_years!$Y:$Y, "&lt;="&amp;2016,all_years!$A:$A,Overview_Moving_Averages!$A269)</f>
        <v>0</v>
      </c>
      <c r="H269">
        <f>AVERAGEIFS(all_years!H:H,all_years!$Y:$Y, "&gt;="&amp;2010,all_years!$Y:$Y, "&lt;="&amp;2016,all_years!$A:$A,Overview_Moving_Averages!$A269)</f>
        <v>0</v>
      </c>
      <c r="I269">
        <f>AVERAGEIFS(all_years!I:I,all_years!$Y:$Y, "&gt;="&amp;2010,all_years!$Y:$Y, "&lt;="&amp;2016,all_years!$A:$A,Overview_Moving_Averages!$A269)</f>
        <v>242.62571428571431</v>
      </c>
      <c r="J269">
        <f>AVERAGEIFS(all_years!J:J,all_years!$Y:$Y, "&gt;="&amp;2010,all_years!$Y:$Y, "&lt;="&amp;2016,all_years!$A:$A,Overview_Moving_Averages!$A269)</f>
        <v>1014.6971428571427</v>
      </c>
      <c r="K269">
        <f>AVERAGEIFS(all_years!K:K,all_years!$Y:$Y, "&gt;="&amp;2010,all_years!$Y:$Y, "&lt;="&amp;2016,all_years!$A:$A,Overview_Moving_Averages!$A269)</f>
        <v>3.0618571428571428</v>
      </c>
      <c r="L269">
        <f>AVERAGEIFS(all_years!L:L,all_years!$Y:$Y, "&gt;="&amp;2010,all_years!$Y:$Y, "&lt;="&amp;2016,all_years!$A:$A,Overview_Moving_Averages!$A269)</f>
        <v>0</v>
      </c>
      <c r="M269">
        <f>AVERAGEIFS(all_years!M:M,all_years!$Y:$Y, "&gt;="&amp;2010,all_years!$Y:$Y, "&lt;="&amp;2016,all_years!$A:$A,Overview_Moving_Averages!$A269)</f>
        <v>0.12285714285714286</v>
      </c>
      <c r="N269">
        <f>AVERAGEIFS(all_years!N:N,all_years!$Y:$Y, "&gt;="&amp;2010,all_years!$Y:$Y, "&lt;="&amp;2016,all_years!$A:$A,Overview_Moving_Averages!$A269)</f>
        <v>0</v>
      </c>
      <c r="O269">
        <f>AVERAGEIFS(all_years!O:O,all_years!$Y:$Y, "&gt;="&amp;2010,all_years!$Y:$Y, "&lt;="&amp;2016,all_years!$A:$A,Overview_Moving_Averages!$A269)</f>
        <v>0</v>
      </c>
      <c r="P269">
        <f>AVERAGEIFS(all_years!P:P,all_years!$Y:$Y, "&gt;="&amp;2010,all_years!$Y:$Y, "&lt;="&amp;2016,all_years!$A:$A,Overview_Moving_Averages!$A269)</f>
        <v>2.3965714285714284</v>
      </c>
      <c r="Q269">
        <f>AVERAGEIFS(all_years!Q:Q,all_years!$Y:$Y, "&gt;="&amp;2010,all_years!$Y:$Y, "&lt;="&amp;2016,all_years!$A:$A,Overview_Moving_Averages!$A269)</f>
        <v>0</v>
      </c>
      <c r="R269">
        <f>AVERAGEIFS(all_years!R:R,all_years!$Y:$Y, "&gt;="&amp;2010,all_years!$Y:$Y, "&lt;="&amp;2016,all_years!$A:$A,Overview_Moving_Averages!$A269)</f>
        <v>0</v>
      </c>
      <c r="S269">
        <f>AVERAGEIFS(all_years!S:S,all_years!$Y:$Y, "&gt;="&amp;2010,all_years!$Y:$Y, "&lt;="&amp;2016,all_years!$A:$A,Overview_Moving_Averages!$A269)</f>
        <v>1.4000000000000001</v>
      </c>
      <c r="T269">
        <f>AVERAGEIFS(all_years!T:T,all_years!$Y:$Y, "&gt;="&amp;2010,all_years!$Y:$Y, "&lt;="&amp;2016,all_years!$A:$A,Overview_Moving_Averages!$A269)</f>
        <v>0</v>
      </c>
      <c r="U269">
        <f>AVERAGEIFS(all_years!U:U,all_years!$Y:$Y, "&gt;="&amp;2010,all_years!$Y:$Y, "&lt;="&amp;2016,all_years!$A:$A,Overview_Moving_Averages!$A269)</f>
        <v>0</v>
      </c>
      <c r="V269">
        <f>AVERAGEIFS(all_years!V:V,all_years!$Y:$Y, "&gt;="&amp;2010,all_years!$Y:$Y, "&lt;="&amp;2016,all_years!$A:$A,Overview_Moving_Averages!$A269)</f>
        <v>0</v>
      </c>
      <c r="W269">
        <f>AVERAGEIFS(all_years!W:W,all_years!$Y:$Y, "&gt;="&amp;2010,all_years!$Y:$Y, "&lt;="&amp;2016,all_years!$A:$A,Overview_Moving_Averages!$A269)</f>
        <v>0</v>
      </c>
      <c r="X269">
        <f>AVERAGEIFS(all_years!X:X,all_years!$Y:$Y, "&gt;="&amp;2010,all_years!$Y:$Y, "&lt;="&amp;2016,all_years!$A:$A,Overview_Moving_Averages!$A269)</f>
        <v>0</v>
      </c>
      <c r="Y269">
        <v>2016</v>
      </c>
    </row>
    <row r="270" spans="1:25" x14ac:dyDescent="0.3">
      <c r="A270" s="1" t="s">
        <v>123</v>
      </c>
      <c r="B270">
        <f>AVERAGEIFS(all_years!B:B,all_years!$Y:$Y, "&gt;="&amp;2010,all_years!$Y:$Y, "&lt;="&amp;2016,all_years!$A:$A,Overview_Moving_Averages!$A270)</f>
        <v>199.4</v>
      </c>
      <c r="C270">
        <f>AVERAGEIFS(all_years!C:C,all_years!$Y:$Y, "&gt;="&amp;2010,all_years!$Y:$Y, "&lt;="&amp;2016,all_years!$A:$A,Overview_Moving_Averages!$A270)</f>
        <v>0</v>
      </c>
      <c r="D270">
        <f>AVERAGEIFS(all_years!D:D,all_years!$Y:$Y, "&gt;="&amp;2010,all_years!$Y:$Y, "&lt;="&amp;2016,all_years!$A:$A,Overview_Moving_Averages!$A270)</f>
        <v>0</v>
      </c>
      <c r="E270">
        <f>AVERAGEIFS(all_years!E:E,all_years!$Y:$Y, "&gt;="&amp;2010,all_years!$Y:$Y, "&lt;="&amp;2016,all_years!$A:$A,Overview_Moving_Averages!$A270)</f>
        <v>0</v>
      </c>
      <c r="F270">
        <f>AVERAGEIFS(all_years!F:F,all_years!$Y:$Y, "&gt;="&amp;2010,all_years!$Y:$Y, "&lt;="&amp;2016,all_years!$A:$A,Overview_Moving_Averages!$A270)</f>
        <v>0</v>
      </c>
      <c r="G270">
        <f>AVERAGEIFS(all_years!G:G,all_years!$Y:$Y, "&gt;="&amp;2010,all_years!$Y:$Y, "&lt;="&amp;2016,all_years!$A:$A,Overview_Moving_Averages!$A270)</f>
        <v>0</v>
      </c>
      <c r="H270">
        <f>AVERAGEIFS(all_years!H:H,all_years!$Y:$Y, "&gt;="&amp;2010,all_years!$Y:$Y, "&lt;="&amp;2016,all_years!$A:$A,Overview_Moving_Averages!$A270)</f>
        <v>0</v>
      </c>
      <c r="I270">
        <f>AVERAGEIFS(all_years!I:I,all_years!$Y:$Y, "&gt;="&amp;2010,all_years!$Y:$Y, "&lt;="&amp;2016,all_years!$A:$A,Overview_Moving_Averages!$A270)</f>
        <v>121.21428571428571</v>
      </c>
      <c r="J270">
        <f>AVERAGEIFS(all_years!J:J,all_years!$Y:$Y, "&gt;="&amp;2010,all_years!$Y:$Y, "&lt;="&amp;2016,all_years!$A:$A,Overview_Moving_Averages!$A270)</f>
        <v>37.324285714285715</v>
      </c>
      <c r="K270">
        <f>AVERAGEIFS(all_years!K:K,all_years!$Y:$Y, "&gt;="&amp;2010,all_years!$Y:$Y, "&lt;="&amp;2016,all_years!$A:$A,Overview_Moving_Averages!$A270)</f>
        <v>0</v>
      </c>
      <c r="L270">
        <f>AVERAGEIFS(all_years!L:L,all_years!$Y:$Y, "&gt;="&amp;2010,all_years!$Y:$Y, "&lt;="&amp;2016,all_years!$A:$A,Overview_Moving_Averages!$A270)</f>
        <v>0</v>
      </c>
      <c r="M270">
        <f>AVERAGEIFS(all_years!M:M,all_years!$Y:$Y, "&gt;="&amp;2010,all_years!$Y:$Y, "&lt;="&amp;2016,all_years!$A:$A,Overview_Moving_Averages!$A270)</f>
        <v>64.198571428571427</v>
      </c>
      <c r="N270">
        <f>AVERAGEIFS(all_years!N:N,all_years!$Y:$Y, "&gt;="&amp;2010,all_years!$Y:$Y, "&lt;="&amp;2016,all_years!$A:$A,Overview_Moving_Averages!$A270)</f>
        <v>0</v>
      </c>
      <c r="O270">
        <f>AVERAGEIFS(all_years!O:O,all_years!$Y:$Y, "&gt;="&amp;2010,all_years!$Y:$Y, "&lt;="&amp;2016,all_years!$A:$A,Overview_Moving_Averages!$A270)</f>
        <v>0</v>
      </c>
      <c r="P270">
        <f>AVERAGEIFS(all_years!P:P,all_years!$Y:$Y, "&gt;="&amp;2010,all_years!$Y:$Y, "&lt;="&amp;2016,all_years!$A:$A,Overview_Moving_Averages!$A270)</f>
        <v>0</v>
      </c>
      <c r="Q270">
        <f>AVERAGEIFS(all_years!Q:Q,all_years!$Y:$Y, "&gt;="&amp;2010,all_years!$Y:$Y, "&lt;="&amp;2016,all_years!$A:$A,Overview_Moving_Averages!$A270)</f>
        <v>0</v>
      </c>
      <c r="R270">
        <f>AVERAGEIFS(all_years!R:R,all_years!$Y:$Y, "&gt;="&amp;2010,all_years!$Y:$Y, "&lt;="&amp;2016,all_years!$A:$A,Overview_Moving_Averages!$A270)</f>
        <v>0</v>
      </c>
      <c r="S270">
        <f>AVERAGEIFS(all_years!S:S,all_years!$Y:$Y, "&gt;="&amp;2010,all_years!$Y:$Y, "&lt;="&amp;2016,all_years!$A:$A,Overview_Moving_Averages!$A270)</f>
        <v>0</v>
      </c>
      <c r="T270">
        <f>AVERAGEIFS(all_years!T:T,all_years!$Y:$Y, "&gt;="&amp;2010,all_years!$Y:$Y, "&lt;="&amp;2016,all_years!$A:$A,Overview_Moving_Averages!$A270)</f>
        <v>0</v>
      </c>
      <c r="U270">
        <f>AVERAGEIFS(all_years!U:U,all_years!$Y:$Y, "&gt;="&amp;2010,all_years!$Y:$Y, "&lt;="&amp;2016,all_years!$A:$A,Overview_Moving_Averages!$A270)</f>
        <v>0</v>
      </c>
      <c r="V270">
        <f>AVERAGEIFS(all_years!V:V,all_years!$Y:$Y, "&gt;="&amp;2010,all_years!$Y:$Y, "&lt;="&amp;2016,all_years!$A:$A,Overview_Moving_Averages!$A270)</f>
        <v>0</v>
      </c>
      <c r="W270">
        <f>AVERAGEIFS(all_years!W:W,all_years!$Y:$Y, "&gt;="&amp;2010,all_years!$Y:$Y, "&lt;="&amp;2016,all_years!$A:$A,Overview_Moving_Averages!$A270)</f>
        <v>0</v>
      </c>
      <c r="X270">
        <f>AVERAGEIFS(all_years!X:X,all_years!$Y:$Y, "&gt;="&amp;2010,all_years!$Y:$Y, "&lt;="&amp;2016,all_years!$A:$A,Overview_Moving_Averages!$A270)</f>
        <v>0</v>
      </c>
      <c r="Y270">
        <v>2016</v>
      </c>
    </row>
    <row r="271" spans="1:25" x14ac:dyDescent="0.3">
      <c r="A271" s="1" t="s">
        <v>124</v>
      </c>
      <c r="B271">
        <f>AVERAGEIFS(all_years!B:B,all_years!$Y:$Y, "&gt;="&amp;2010,all_years!$Y:$Y, "&lt;="&amp;2016,all_years!$A:$A,Overview_Moving_Averages!$A271)</f>
        <v>5.8285714285714292</v>
      </c>
      <c r="C271">
        <f>AVERAGEIFS(all_years!C:C,all_years!$Y:$Y, "&gt;="&amp;2010,all_years!$Y:$Y, "&lt;="&amp;2016,all_years!$A:$A,Overview_Moving_Averages!$A271)</f>
        <v>0</v>
      </c>
      <c r="D271">
        <f>AVERAGEIFS(all_years!D:D,all_years!$Y:$Y, "&gt;="&amp;2010,all_years!$Y:$Y, "&lt;="&amp;2016,all_years!$A:$A,Overview_Moving_Averages!$A271)</f>
        <v>0</v>
      </c>
      <c r="E271">
        <f>AVERAGEIFS(all_years!E:E,all_years!$Y:$Y, "&gt;="&amp;2010,all_years!$Y:$Y, "&lt;="&amp;2016,all_years!$A:$A,Overview_Moving_Averages!$A271)</f>
        <v>0</v>
      </c>
      <c r="F271">
        <f>AVERAGEIFS(all_years!F:F,all_years!$Y:$Y, "&gt;="&amp;2010,all_years!$Y:$Y, "&lt;="&amp;2016,all_years!$A:$A,Overview_Moving_Averages!$A271)</f>
        <v>0</v>
      </c>
      <c r="G271">
        <f>AVERAGEIFS(all_years!G:G,all_years!$Y:$Y, "&gt;="&amp;2010,all_years!$Y:$Y, "&lt;="&amp;2016,all_years!$A:$A,Overview_Moving_Averages!$A271)</f>
        <v>0</v>
      </c>
      <c r="H271">
        <f>AVERAGEIFS(all_years!H:H,all_years!$Y:$Y, "&gt;="&amp;2010,all_years!$Y:$Y, "&lt;="&amp;2016,all_years!$A:$A,Overview_Moving_Averages!$A271)</f>
        <v>0</v>
      </c>
      <c r="I271">
        <f>AVERAGEIFS(all_years!I:I,all_years!$Y:$Y, "&gt;="&amp;2010,all_years!$Y:$Y, "&lt;="&amp;2016,all_years!$A:$A,Overview_Moving_Averages!$A271)</f>
        <v>87.72571428571429</v>
      </c>
      <c r="J271">
        <f>AVERAGEIFS(all_years!J:J,all_years!$Y:$Y, "&gt;="&amp;2010,all_years!$Y:$Y, "&lt;="&amp;2016,all_years!$A:$A,Overview_Moving_Averages!$A271)</f>
        <v>58.33142857142856</v>
      </c>
      <c r="K271">
        <f>AVERAGEIFS(all_years!K:K,all_years!$Y:$Y, "&gt;="&amp;2010,all_years!$Y:$Y, "&lt;="&amp;2016,all_years!$A:$A,Overview_Moving_Averages!$A271)</f>
        <v>0</v>
      </c>
      <c r="L271">
        <f>AVERAGEIFS(all_years!L:L,all_years!$Y:$Y, "&gt;="&amp;2010,all_years!$Y:$Y, "&lt;="&amp;2016,all_years!$A:$A,Overview_Moving_Averages!$A271)</f>
        <v>0</v>
      </c>
      <c r="M271">
        <f>AVERAGEIFS(all_years!M:M,all_years!$Y:$Y, "&gt;="&amp;2010,all_years!$Y:$Y, "&lt;="&amp;2016,all_years!$A:$A,Overview_Moving_Averages!$A271)</f>
        <v>82.145714285714277</v>
      </c>
      <c r="N271">
        <f>AVERAGEIFS(all_years!N:N,all_years!$Y:$Y, "&gt;="&amp;2010,all_years!$Y:$Y, "&lt;="&amp;2016,all_years!$A:$A,Overview_Moving_Averages!$A271)</f>
        <v>0</v>
      </c>
      <c r="O271">
        <f>AVERAGEIFS(all_years!O:O,all_years!$Y:$Y, "&gt;="&amp;2010,all_years!$Y:$Y, "&lt;="&amp;2016,all_years!$A:$A,Overview_Moving_Averages!$A271)</f>
        <v>0</v>
      </c>
      <c r="P271">
        <f>AVERAGEIFS(all_years!P:P,all_years!$Y:$Y, "&gt;="&amp;2010,all_years!$Y:$Y, "&lt;="&amp;2016,all_years!$A:$A,Overview_Moving_Averages!$A271)</f>
        <v>0</v>
      </c>
      <c r="Q271">
        <f>AVERAGEIFS(all_years!Q:Q,all_years!$Y:$Y, "&gt;="&amp;2010,all_years!$Y:$Y, "&lt;="&amp;2016,all_years!$A:$A,Overview_Moving_Averages!$A271)</f>
        <v>0</v>
      </c>
      <c r="R271">
        <f>AVERAGEIFS(all_years!R:R,all_years!$Y:$Y, "&gt;="&amp;2010,all_years!$Y:$Y, "&lt;="&amp;2016,all_years!$A:$A,Overview_Moving_Averages!$A271)</f>
        <v>0</v>
      </c>
      <c r="S271">
        <f>AVERAGEIFS(all_years!S:S,all_years!$Y:$Y, "&gt;="&amp;2010,all_years!$Y:$Y, "&lt;="&amp;2016,all_years!$A:$A,Overview_Moving_Averages!$A271)</f>
        <v>0</v>
      </c>
      <c r="T271">
        <f>AVERAGEIFS(all_years!T:T,all_years!$Y:$Y, "&gt;="&amp;2010,all_years!$Y:$Y, "&lt;="&amp;2016,all_years!$A:$A,Overview_Moving_Averages!$A271)</f>
        <v>0</v>
      </c>
      <c r="U271">
        <f>AVERAGEIFS(all_years!U:U,all_years!$Y:$Y, "&gt;="&amp;2010,all_years!$Y:$Y, "&lt;="&amp;2016,all_years!$A:$A,Overview_Moving_Averages!$A271)</f>
        <v>0</v>
      </c>
      <c r="V271">
        <f>AVERAGEIFS(all_years!V:V,all_years!$Y:$Y, "&gt;="&amp;2010,all_years!$Y:$Y, "&lt;="&amp;2016,all_years!$A:$A,Overview_Moving_Averages!$A271)</f>
        <v>0</v>
      </c>
      <c r="W271">
        <f>AVERAGEIFS(all_years!W:W,all_years!$Y:$Y, "&gt;="&amp;2010,all_years!$Y:$Y, "&lt;="&amp;2016,all_years!$A:$A,Overview_Moving_Averages!$A271)</f>
        <v>0</v>
      </c>
      <c r="X271">
        <f>AVERAGEIFS(all_years!X:X,all_years!$Y:$Y, "&gt;="&amp;2010,all_years!$Y:$Y, "&lt;="&amp;2016,all_years!$A:$A,Overview_Moving_Averages!$A271)</f>
        <v>0</v>
      </c>
      <c r="Y271">
        <v>2016</v>
      </c>
    </row>
    <row r="272" spans="1:25" x14ac:dyDescent="0.3">
      <c r="A272" s="1" t="s">
        <v>125</v>
      </c>
      <c r="B272">
        <f>AVERAGEIFS(all_years!B:B,all_years!$Y:$Y, "&gt;="&amp;2010,all_years!$Y:$Y, "&lt;="&amp;2016,all_years!$A:$A,Overview_Moving_Averages!$A272)</f>
        <v>1.5142857142857142</v>
      </c>
      <c r="C272">
        <f>AVERAGEIFS(all_years!C:C,all_years!$Y:$Y, "&gt;="&amp;2010,all_years!$Y:$Y, "&lt;="&amp;2016,all_years!$A:$A,Overview_Moving_Averages!$A272)</f>
        <v>0</v>
      </c>
      <c r="D272">
        <f>AVERAGEIFS(all_years!D:D,all_years!$Y:$Y, "&gt;="&amp;2010,all_years!$Y:$Y, "&lt;="&amp;2016,all_years!$A:$A,Overview_Moving_Averages!$A272)</f>
        <v>0</v>
      </c>
      <c r="E272">
        <f>AVERAGEIFS(all_years!E:E,all_years!$Y:$Y, "&gt;="&amp;2010,all_years!$Y:$Y, "&lt;="&amp;2016,all_years!$A:$A,Overview_Moving_Averages!$A272)</f>
        <v>0</v>
      </c>
      <c r="F272">
        <f>AVERAGEIFS(all_years!F:F,all_years!$Y:$Y, "&gt;="&amp;2010,all_years!$Y:$Y, "&lt;="&amp;2016,all_years!$A:$A,Overview_Moving_Averages!$A272)</f>
        <v>6.305714285714286</v>
      </c>
      <c r="G272">
        <f>AVERAGEIFS(all_years!G:G,all_years!$Y:$Y, "&gt;="&amp;2010,all_years!$Y:$Y, "&lt;="&amp;2016,all_years!$A:$A,Overview_Moving_Averages!$A272)</f>
        <v>0</v>
      </c>
      <c r="H272">
        <f>AVERAGEIFS(all_years!H:H,all_years!$Y:$Y, "&gt;="&amp;2010,all_years!$Y:$Y, "&lt;="&amp;2016,all_years!$A:$A,Overview_Moving_Averages!$A272)</f>
        <v>0</v>
      </c>
      <c r="I272">
        <f>AVERAGEIFS(all_years!I:I,all_years!$Y:$Y, "&gt;="&amp;2010,all_years!$Y:$Y, "&lt;="&amp;2016,all_years!$A:$A,Overview_Moving_Averages!$A272)</f>
        <v>165.42714285714288</v>
      </c>
      <c r="J272">
        <f>AVERAGEIFS(all_years!J:J,all_years!$Y:$Y, "&gt;="&amp;2010,all_years!$Y:$Y, "&lt;="&amp;2016,all_years!$A:$A,Overview_Moving_Averages!$A272)</f>
        <v>0</v>
      </c>
      <c r="K272">
        <f>AVERAGEIFS(all_years!K:K,all_years!$Y:$Y, "&gt;="&amp;2010,all_years!$Y:$Y, "&lt;="&amp;2016,all_years!$A:$A,Overview_Moving_Averages!$A272)</f>
        <v>0</v>
      </c>
      <c r="L272">
        <f>AVERAGEIFS(all_years!L:L,all_years!$Y:$Y, "&gt;="&amp;2010,all_years!$Y:$Y, "&lt;="&amp;2016,all_years!$A:$A,Overview_Moving_Averages!$A272)</f>
        <v>0</v>
      </c>
      <c r="M272">
        <f>AVERAGEIFS(all_years!M:M,all_years!$Y:$Y, "&gt;="&amp;2010,all_years!$Y:$Y, "&lt;="&amp;2016,all_years!$A:$A,Overview_Moving_Averages!$A272)</f>
        <v>0</v>
      </c>
      <c r="N272">
        <f>AVERAGEIFS(all_years!N:N,all_years!$Y:$Y, "&gt;="&amp;2010,all_years!$Y:$Y, "&lt;="&amp;2016,all_years!$A:$A,Overview_Moving_Averages!$A272)</f>
        <v>0</v>
      </c>
      <c r="O272">
        <f>AVERAGEIFS(all_years!O:O,all_years!$Y:$Y, "&gt;="&amp;2010,all_years!$Y:$Y, "&lt;="&amp;2016,all_years!$A:$A,Overview_Moving_Averages!$A272)</f>
        <v>0</v>
      </c>
      <c r="P272">
        <f>AVERAGEIFS(all_years!P:P,all_years!$Y:$Y, "&gt;="&amp;2010,all_years!$Y:$Y, "&lt;="&amp;2016,all_years!$A:$A,Overview_Moving_Averages!$A272)</f>
        <v>0</v>
      </c>
      <c r="Q272">
        <f>AVERAGEIFS(all_years!Q:Q,all_years!$Y:$Y, "&gt;="&amp;2010,all_years!$Y:$Y, "&lt;="&amp;2016,all_years!$A:$A,Overview_Moving_Averages!$A272)</f>
        <v>0</v>
      </c>
      <c r="R272">
        <f>AVERAGEIFS(all_years!R:R,all_years!$Y:$Y, "&gt;="&amp;2010,all_years!$Y:$Y, "&lt;="&amp;2016,all_years!$A:$A,Overview_Moving_Averages!$A272)</f>
        <v>0</v>
      </c>
      <c r="S272">
        <f>AVERAGEIFS(all_years!S:S,all_years!$Y:$Y, "&gt;="&amp;2010,all_years!$Y:$Y, "&lt;="&amp;2016,all_years!$A:$A,Overview_Moving_Averages!$A272)</f>
        <v>0</v>
      </c>
      <c r="T272">
        <f>AVERAGEIFS(all_years!T:T,all_years!$Y:$Y, "&gt;="&amp;2010,all_years!$Y:$Y, "&lt;="&amp;2016,all_years!$A:$A,Overview_Moving_Averages!$A272)</f>
        <v>0</v>
      </c>
      <c r="U272">
        <f>AVERAGEIFS(all_years!U:U,all_years!$Y:$Y, "&gt;="&amp;2010,all_years!$Y:$Y, "&lt;="&amp;2016,all_years!$A:$A,Overview_Moving_Averages!$A272)</f>
        <v>0</v>
      </c>
      <c r="V272">
        <f>AVERAGEIFS(all_years!V:V,all_years!$Y:$Y, "&gt;="&amp;2010,all_years!$Y:$Y, "&lt;="&amp;2016,all_years!$A:$A,Overview_Moving_Averages!$A272)</f>
        <v>61.275714285714294</v>
      </c>
      <c r="W272">
        <f>AVERAGEIFS(all_years!W:W,all_years!$Y:$Y, "&gt;="&amp;2010,all_years!$Y:$Y, "&lt;="&amp;2016,all_years!$A:$A,Overview_Moving_Averages!$A272)</f>
        <v>0</v>
      </c>
      <c r="X272">
        <f>AVERAGEIFS(all_years!X:X,all_years!$Y:$Y, "&gt;="&amp;2010,all_years!$Y:$Y, "&lt;="&amp;2016,all_years!$A:$A,Overview_Moving_Averages!$A272)</f>
        <v>0</v>
      </c>
      <c r="Y272">
        <v>2016</v>
      </c>
    </row>
    <row r="273" spans="1:25" x14ac:dyDescent="0.3">
      <c r="A273" s="1" t="s">
        <v>126</v>
      </c>
      <c r="B273">
        <f>AVERAGEIFS(all_years!B:B,all_years!$Y:$Y, "&gt;="&amp;2010,all_years!$Y:$Y, "&lt;="&amp;2016,all_years!$A:$A,Overview_Moving_Averages!$A273)</f>
        <v>0</v>
      </c>
      <c r="C273">
        <f>AVERAGEIFS(all_years!C:C,all_years!$Y:$Y, "&gt;="&amp;2010,all_years!$Y:$Y, "&lt;="&amp;2016,all_years!$A:$A,Overview_Moving_Averages!$A273)</f>
        <v>815.06428571428569</v>
      </c>
      <c r="D273">
        <f>AVERAGEIFS(all_years!D:D,all_years!$Y:$Y, "&gt;="&amp;2010,all_years!$Y:$Y, "&lt;="&amp;2016,all_years!$A:$A,Overview_Moving_Averages!$A273)</f>
        <v>6.0200000000000005</v>
      </c>
      <c r="E273">
        <f>AVERAGEIFS(all_years!E:E,all_years!$Y:$Y, "&gt;="&amp;2010,all_years!$Y:$Y, "&lt;="&amp;2016,all_years!$A:$A,Overview_Moving_Averages!$A273)</f>
        <v>0</v>
      </c>
      <c r="F273">
        <f>AVERAGEIFS(all_years!F:F,all_years!$Y:$Y, "&gt;="&amp;2010,all_years!$Y:$Y, "&lt;="&amp;2016,all_years!$A:$A,Overview_Moving_Averages!$A273)</f>
        <v>11.581428571428571</v>
      </c>
      <c r="G273">
        <f>AVERAGEIFS(all_years!G:G,all_years!$Y:$Y, "&gt;="&amp;2010,all_years!$Y:$Y, "&lt;="&amp;2016,all_years!$A:$A,Overview_Moving_Averages!$A273)</f>
        <v>0</v>
      </c>
      <c r="H273">
        <f>AVERAGEIFS(all_years!H:H,all_years!$Y:$Y, "&gt;="&amp;2010,all_years!$Y:$Y, "&lt;="&amp;2016,all_years!$A:$A,Overview_Moving_Averages!$A273)</f>
        <v>0</v>
      </c>
      <c r="I273">
        <f>AVERAGEIFS(all_years!I:I,all_years!$Y:$Y, "&gt;="&amp;2010,all_years!$Y:$Y, "&lt;="&amp;2016,all_years!$A:$A,Overview_Moving_Averages!$A273)</f>
        <v>77.782857142857168</v>
      </c>
      <c r="J273">
        <f>AVERAGEIFS(all_years!J:J,all_years!$Y:$Y, "&gt;="&amp;2010,all_years!$Y:$Y, "&lt;="&amp;2016,all_years!$A:$A,Overview_Moving_Averages!$A273)</f>
        <v>568.42000000000007</v>
      </c>
      <c r="K273">
        <f>AVERAGEIFS(all_years!K:K,all_years!$Y:$Y, "&gt;="&amp;2010,all_years!$Y:$Y, "&lt;="&amp;2016,all_years!$A:$A,Overview_Moving_Averages!$A273)</f>
        <v>0</v>
      </c>
      <c r="L273">
        <f>AVERAGEIFS(all_years!L:L,all_years!$Y:$Y, "&gt;="&amp;2010,all_years!$Y:$Y, "&lt;="&amp;2016,all_years!$A:$A,Overview_Moving_Averages!$A273)</f>
        <v>634.62857142857138</v>
      </c>
      <c r="M273">
        <f>AVERAGEIFS(all_years!M:M,all_years!$Y:$Y, "&gt;="&amp;2010,all_years!$Y:$Y, "&lt;="&amp;2016,all_years!$A:$A,Overview_Moving_Averages!$A273)</f>
        <v>0.88857142857142857</v>
      </c>
      <c r="N273">
        <f>AVERAGEIFS(all_years!N:N,all_years!$Y:$Y, "&gt;="&amp;2010,all_years!$Y:$Y, "&lt;="&amp;2016,all_years!$A:$A,Overview_Moving_Averages!$A273)</f>
        <v>0</v>
      </c>
      <c r="O273">
        <f>AVERAGEIFS(all_years!O:O,all_years!$Y:$Y, "&gt;="&amp;2010,all_years!$Y:$Y, "&lt;="&amp;2016,all_years!$A:$A,Overview_Moving_Averages!$A273)</f>
        <v>282.85714285714283</v>
      </c>
      <c r="P273">
        <f>AVERAGEIFS(all_years!P:P,all_years!$Y:$Y, "&gt;="&amp;2010,all_years!$Y:$Y, "&lt;="&amp;2016,all_years!$A:$A,Overview_Moving_Averages!$A273)</f>
        <v>0</v>
      </c>
      <c r="Q273">
        <f>AVERAGEIFS(all_years!Q:Q,all_years!$Y:$Y, "&gt;="&amp;2010,all_years!$Y:$Y, "&lt;="&amp;2016,all_years!$A:$A,Overview_Moving_Averages!$A273)</f>
        <v>0</v>
      </c>
      <c r="R273">
        <f>AVERAGEIFS(all_years!R:R,all_years!$Y:$Y, "&gt;="&amp;2010,all_years!$Y:$Y, "&lt;="&amp;2016,all_years!$A:$A,Overview_Moving_Averages!$A273)</f>
        <v>0</v>
      </c>
      <c r="S273">
        <f>AVERAGEIFS(all_years!S:S,all_years!$Y:$Y, "&gt;="&amp;2010,all_years!$Y:$Y, "&lt;="&amp;2016,all_years!$A:$A,Overview_Moving_Averages!$A273)</f>
        <v>0</v>
      </c>
      <c r="T273">
        <f>AVERAGEIFS(all_years!T:T,all_years!$Y:$Y, "&gt;="&amp;2010,all_years!$Y:$Y, "&lt;="&amp;2016,all_years!$A:$A,Overview_Moving_Averages!$A273)</f>
        <v>132345.98285714287</v>
      </c>
      <c r="U273">
        <f>AVERAGEIFS(all_years!U:U,all_years!$Y:$Y, "&gt;="&amp;2010,all_years!$Y:$Y, "&lt;="&amp;2016,all_years!$A:$A,Overview_Moving_Averages!$A273)</f>
        <v>239.42714285714283</v>
      </c>
      <c r="V273">
        <f>AVERAGEIFS(all_years!V:V,all_years!$Y:$Y, "&gt;="&amp;2010,all_years!$Y:$Y, "&lt;="&amp;2016,all_years!$A:$A,Overview_Moving_Averages!$A273)</f>
        <v>20.16</v>
      </c>
      <c r="W273">
        <f>AVERAGEIFS(all_years!W:W,all_years!$Y:$Y, "&gt;="&amp;2010,all_years!$Y:$Y, "&lt;="&amp;2016,all_years!$A:$A,Overview_Moving_Averages!$A273)</f>
        <v>0</v>
      </c>
      <c r="X273">
        <f>AVERAGEIFS(all_years!X:X,all_years!$Y:$Y, "&gt;="&amp;2010,all_years!$Y:$Y, "&lt;="&amp;2016,all_years!$A:$A,Overview_Moving_Averages!$A273)</f>
        <v>0</v>
      </c>
      <c r="Y273">
        <v>2016</v>
      </c>
    </row>
    <row r="274" spans="1:25" x14ac:dyDescent="0.3">
      <c r="A274" s="1" t="s">
        <v>127</v>
      </c>
      <c r="B274">
        <f>AVERAGEIFS(all_years!B:B,all_years!$Y:$Y, "&gt;="&amp;2010,all_years!$Y:$Y, "&lt;="&amp;2016,all_years!$A:$A,Overview_Moving_Averages!$A274)</f>
        <v>6.8</v>
      </c>
      <c r="C274">
        <f>AVERAGEIFS(all_years!C:C,all_years!$Y:$Y, "&gt;="&amp;2010,all_years!$Y:$Y, "&lt;="&amp;2016,all_years!$A:$A,Overview_Moving_Averages!$A274)</f>
        <v>8447.6814285714299</v>
      </c>
      <c r="D274">
        <f>AVERAGEIFS(all_years!D:D,all_years!$Y:$Y, "&gt;="&amp;2010,all_years!$Y:$Y, "&lt;="&amp;2016,all_years!$A:$A,Overview_Moving_Averages!$A274)</f>
        <v>3829.3085714285721</v>
      </c>
      <c r="E274">
        <f>AVERAGEIFS(all_years!E:E,all_years!$Y:$Y, "&gt;="&amp;2010,all_years!$Y:$Y, "&lt;="&amp;2016,all_years!$A:$A,Overview_Moving_Averages!$A274)</f>
        <v>0</v>
      </c>
      <c r="F274">
        <f>AVERAGEIFS(all_years!F:F,all_years!$Y:$Y, "&gt;="&amp;2010,all_years!$Y:$Y, "&lt;="&amp;2016,all_years!$A:$A,Overview_Moving_Averages!$A274)</f>
        <v>16.975714285714286</v>
      </c>
      <c r="G274">
        <f>AVERAGEIFS(all_years!G:G,all_years!$Y:$Y, "&gt;="&amp;2010,all_years!$Y:$Y, "&lt;="&amp;2016,all_years!$A:$A,Overview_Moving_Averages!$A274)</f>
        <v>0</v>
      </c>
      <c r="H274">
        <f>AVERAGEIFS(all_years!H:H,all_years!$Y:$Y, "&gt;="&amp;2010,all_years!$Y:$Y, "&lt;="&amp;2016,all_years!$A:$A,Overview_Moving_Averages!$A274)</f>
        <v>38.687714285714286</v>
      </c>
      <c r="I274">
        <f>AVERAGEIFS(all_years!I:I,all_years!$Y:$Y, "&gt;="&amp;2010,all_years!$Y:$Y, "&lt;="&amp;2016,all_years!$A:$A,Overview_Moving_Averages!$A274)</f>
        <v>11184.914285714285</v>
      </c>
      <c r="J274">
        <f>AVERAGEIFS(all_years!J:J,all_years!$Y:$Y, "&gt;="&amp;2010,all_years!$Y:$Y, "&lt;="&amp;2016,all_years!$A:$A,Overview_Moving_Averages!$A274)</f>
        <v>12983.661428571429</v>
      </c>
      <c r="K274">
        <f>AVERAGEIFS(all_years!K:K,all_years!$Y:$Y, "&gt;="&amp;2010,all_years!$Y:$Y, "&lt;="&amp;2016,all_years!$A:$A,Overview_Moving_Averages!$A274)</f>
        <v>0</v>
      </c>
      <c r="L274">
        <f>AVERAGEIFS(all_years!L:L,all_years!$Y:$Y, "&gt;="&amp;2010,all_years!$Y:$Y, "&lt;="&amp;2016,all_years!$A:$A,Overview_Moving_Averages!$A274)</f>
        <v>0</v>
      </c>
      <c r="M274">
        <f>AVERAGEIFS(all_years!M:M,all_years!$Y:$Y, "&gt;="&amp;2010,all_years!$Y:$Y, "&lt;="&amp;2016,all_years!$A:$A,Overview_Moving_Averages!$A274)</f>
        <v>269.10000000000002</v>
      </c>
      <c r="N274">
        <f>AVERAGEIFS(all_years!N:N,all_years!$Y:$Y, "&gt;="&amp;2010,all_years!$Y:$Y, "&lt;="&amp;2016,all_years!$A:$A,Overview_Moving_Averages!$A274)</f>
        <v>0</v>
      </c>
      <c r="O274">
        <f>AVERAGEIFS(all_years!O:O,all_years!$Y:$Y, "&gt;="&amp;2010,all_years!$Y:$Y, "&lt;="&amp;2016,all_years!$A:$A,Overview_Moving_Averages!$A274)</f>
        <v>0</v>
      </c>
      <c r="P274">
        <f>AVERAGEIFS(all_years!P:P,all_years!$Y:$Y, "&gt;="&amp;2010,all_years!$Y:$Y, "&lt;="&amp;2016,all_years!$A:$A,Overview_Moving_Averages!$A274)</f>
        <v>0</v>
      </c>
      <c r="Q274">
        <f>AVERAGEIFS(all_years!Q:Q,all_years!$Y:$Y, "&gt;="&amp;2010,all_years!$Y:$Y, "&lt;="&amp;2016,all_years!$A:$A,Overview_Moving_Averages!$A274)</f>
        <v>0</v>
      </c>
      <c r="R274">
        <f>AVERAGEIFS(all_years!R:R,all_years!$Y:$Y, "&gt;="&amp;2010,all_years!$Y:$Y, "&lt;="&amp;2016,all_years!$A:$A,Overview_Moving_Averages!$A274)</f>
        <v>0</v>
      </c>
      <c r="S274">
        <f>AVERAGEIFS(all_years!S:S,all_years!$Y:$Y, "&gt;="&amp;2010,all_years!$Y:$Y, "&lt;="&amp;2016,all_years!$A:$A,Overview_Moving_Averages!$A274)</f>
        <v>55.542857142857137</v>
      </c>
      <c r="T274">
        <f>AVERAGEIFS(all_years!T:T,all_years!$Y:$Y, "&gt;="&amp;2010,all_years!$Y:$Y, "&lt;="&amp;2016,all_years!$A:$A,Overview_Moving_Averages!$A274)</f>
        <v>38711.705714285716</v>
      </c>
      <c r="U274">
        <f>AVERAGEIFS(all_years!U:U,all_years!$Y:$Y, "&gt;="&amp;2010,all_years!$Y:$Y, "&lt;="&amp;2016,all_years!$A:$A,Overview_Moving_Averages!$A274)</f>
        <v>176.91285714285712</v>
      </c>
      <c r="V274">
        <f>AVERAGEIFS(all_years!V:V,all_years!$Y:$Y, "&gt;="&amp;2010,all_years!$Y:$Y, "&lt;="&amp;2016,all_years!$A:$A,Overview_Moving_Averages!$A274)</f>
        <v>0</v>
      </c>
      <c r="W274">
        <f>AVERAGEIFS(all_years!W:W,all_years!$Y:$Y, "&gt;="&amp;2010,all_years!$Y:$Y, "&lt;="&amp;2016,all_years!$A:$A,Overview_Moving_Averages!$A274)</f>
        <v>0</v>
      </c>
      <c r="X274">
        <f>AVERAGEIFS(all_years!X:X,all_years!$Y:$Y, "&gt;="&amp;2010,all_years!$Y:$Y, "&lt;="&amp;2016,all_years!$A:$A,Overview_Moving_Averages!$A274)</f>
        <v>900.43571428571431</v>
      </c>
      <c r="Y274">
        <v>2016</v>
      </c>
    </row>
    <row r="275" spans="1:25" x14ac:dyDescent="0.3">
      <c r="A275" s="1" t="s">
        <v>128</v>
      </c>
      <c r="B275">
        <f>AVERAGEIFS(all_years!B:B,all_years!$Y:$Y, "&gt;="&amp;2010,all_years!$Y:$Y, "&lt;="&amp;2016,all_years!$A:$A,Overview_Moving_Averages!$A275)</f>
        <v>0</v>
      </c>
      <c r="C275">
        <f>AVERAGEIFS(all_years!C:C,all_years!$Y:$Y, "&gt;="&amp;2010,all_years!$Y:$Y, "&lt;="&amp;2016,all_years!$A:$A,Overview_Moving_Averages!$A275)</f>
        <v>0</v>
      </c>
      <c r="D275">
        <f>AVERAGEIFS(all_years!D:D,all_years!$Y:$Y, "&gt;="&amp;2010,all_years!$Y:$Y, "&lt;="&amp;2016,all_years!$A:$A,Overview_Moving_Averages!$A275)</f>
        <v>0</v>
      </c>
      <c r="E275">
        <f>AVERAGEIFS(all_years!E:E,all_years!$Y:$Y, "&gt;="&amp;2010,all_years!$Y:$Y, "&lt;="&amp;2016,all_years!$A:$A,Overview_Moving_Averages!$A275)</f>
        <v>0</v>
      </c>
      <c r="F275">
        <f>AVERAGEIFS(all_years!F:F,all_years!$Y:$Y, "&gt;="&amp;2010,all_years!$Y:$Y, "&lt;="&amp;2016,all_years!$A:$A,Overview_Moving_Averages!$A275)</f>
        <v>0</v>
      </c>
      <c r="G275">
        <f>AVERAGEIFS(all_years!G:G,all_years!$Y:$Y, "&gt;="&amp;2010,all_years!$Y:$Y, "&lt;="&amp;2016,all_years!$A:$A,Overview_Moving_Averages!$A275)</f>
        <v>0</v>
      </c>
      <c r="H275">
        <f>AVERAGEIFS(all_years!H:H,all_years!$Y:$Y, "&gt;="&amp;2010,all_years!$Y:$Y, "&lt;="&amp;2016,all_years!$A:$A,Overview_Moving_Averages!$A275)</f>
        <v>0</v>
      </c>
      <c r="I275">
        <f>AVERAGEIFS(all_years!I:I,all_years!$Y:$Y, "&gt;="&amp;2010,all_years!$Y:$Y, "&lt;="&amp;2016,all_years!$A:$A,Overview_Moving_Averages!$A275)</f>
        <v>0</v>
      </c>
      <c r="J275">
        <f>AVERAGEIFS(all_years!J:J,all_years!$Y:$Y, "&gt;="&amp;2010,all_years!$Y:$Y, "&lt;="&amp;2016,all_years!$A:$A,Overview_Moving_Averages!$A275)</f>
        <v>0</v>
      </c>
      <c r="K275">
        <f>AVERAGEIFS(all_years!K:K,all_years!$Y:$Y, "&gt;="&amp;2010,all_years!$Y:$Y, "&lt;="&amp;2016,all_years!$A:$A,Overview_Moving_Averages!$A275)</f>
        <v>0</v>
      </c>
      <c r="L275">
        <f>AVERAGEIFS(all_years!L:L,all_years!$Y:$Y, "&gt;="&amp;2010,all_years!$Y:$Y, "&lt;="&amp;2016,all_years!$A:$A,Overview_Moving_Averages!$A275)</f>
        <v>0</v>
      </c>
      <c r="M275">
        <f>AVERAGEIFS(all_years!M:M,all_years!$Y:$Y, "&gt;="&amp;2010,all_years!$Y:$Y, "&lt;="&amp;2016,all_years!$A:$A,Overview_Moving_Averages!$A275)</f>
        <v>0</v>
      </c>
      <c r="N275">
        <f>AVERAGEIFS(all_years!N:N,all_years!$Y:$Y, "&gt;="&amp;2010,all_years!$Y:$Y, "&lt;="&amp;2016,all_years!$A:$A,Overview_Moving_Averages!$A275)</f>
        <v>0</v>
      </c>
      <c r="O275">
        <f>AVERAGEIFS(all_years!O:O,all_years!$Y:$Y, "&gt;="&amp;2010,all_years!$Y:$Y, "&lt;="&amp;2016,all_years!$A:$A,Overview_Moving_Averages!$A275)</f>
        <v>35692</v>
      </c>
      <c r="P275">
        <f>AVERAGEIFS(all_years!P:P,all_years!$Y:$Y, "&gt;="&amp;2010,all_years!$Y:$Y, "&lt;="&amp;2016,all_years!$A:$A,Overview_Moving_Averages!$A275)</f>
        <v>0</v>
      </c>
      <c r="Q275">
        <f>AVERAGEIFS(all_years!Q:Q,all_years!$Y:$Y, "&gt;="&amp;2010,all_years!$Y:$Y, "&lt;="&amp;2016,all_years!$A:$A,Overview_Moving_Averages!$A275)</f>
        <v>0</v>
      </c>
      <c r="R275">
        <f>AVERAGEIFS(all_years!R:R,all_years!$Y:$Y, "&gt;="&amp;2010,all_years!$Y:$Y, "&lt;="&amp;2016,all_years!$A:$A,Overview_Moving_Averages!$A275)</f>
        <v>0</v>
      </c>
      <c r="S275">
        <f>AVERAGEIFS(all_years!S:S,all_years!$Y:$Y, "&gt;="&amp;2010,all_years!$Y:$Y, "&lt;="&amp;2016,all_years!$A:$A,Overview_Moving_Averages!$A275)</f>
        <v>0</v>
      </c>
      <c r="T275">
        <f>AVERAGEIFS(all_years!T:T,all_years!$Y:$Y, "&gt;="&amp;2010,all_years!$Y:$Y, "&lt;="&amp;2016,all_years!$A:$A,Overview_Moving_Averages!$A275)</f>
        <v>2.9628571428571431</v>
      </c>
      <c r="U275">
        <f>AVERAGEIFS(all_years!U:U,all_years!$Y:$Y, "&gt;="&amp;2010,all_years!$Y:$Y, "&lt;="&amp;2016,all_years!$A:$A,Overview_Moving_Averages!$A275)</f>
        <v>0</v>
      </c>
      <c r="V275">
        <f>AVERAGEIFS(all_years!V:V,all_years!$Y:$Y, "&gt;="&amp;2010,all_years!$Y:$Y, "&lt;="&amp;2016,all_years!$A:$A,Overview_Moving_Averages!$A275)</f>
        <v>0</v>
      </c>
      <c r="W275">
        <f>AVERAGEIFS(all_years!W:W,all_years!$Y:$Y, "&gt;="&amp;2010,all_years!$Y:$Y, "&lt;="&amp;2016,all_years!$A:$A,Overview_Moving_Averages!$A275)</f>
        <v>0</v>
      </c>
      <c r="X275">
        <f>AVERAGEIFS(all_years!X:X,all_years!$Y:$Y, "&gt;="&amp;2010,all_years!$Y:$Y, "&lt;="&amp;2016,all_years!$A:$A,Overview_Moving_Averages!$A275)</f>
        <v>0</v>
      </c>
      <c r="Y275">
        <v>2016</v>
      </c>
    </row>
    <row r="276" spans="1:25" x14ac:dyDescent="0.3">
      <c r="A276" s="1" t="s">
        <v>129</v>
      </c>
      <c r="B276">
        <f>AVERAGEIFS(all_years!B:B,all_years!$Y:$Y, "&gt;="&amp;2010,all_years!$Y:$Y, "&lt;="&amp;2016,all_years!$A:$A,Overview_Moving_Averages!$A276)</f>
        <v>0</v>
      </c>
      <c r="C276">
        <f>AVERAGEIFS(all_years!C:C,all_years!$Y:$Y, "&gt;="&amp;2010,all_years!$Y:$Y, "&lt;="&amp;2016,all_years!$A:$A,Overview_Moving_Averages!$A276)</f>
        <v>0</v>
      </c>
      <c r="D276">
        <f>AVERAGEIFS(all_years!D:D,all_years!$Y:$Y, "&gt;="&amp;2010,all_years!$Y:$Y, "&lt;="&amp;2016,all_years!$A:$A,Overview_Moving_Averages!$A276)</f>
        <v>0</v>
      </c>
      <c r="E276">
        <f>AVERAGEIFS(all_years!E:E,all_years!$Y:$Y, "&gt;="&amp;2010,all_years!$Y:$Y, "&lt;="&amp;2016,all_years!$A:$A,Overview_Moving_Averages!$A276)</f>
        <v>0</v>
      </c>
      <c r="F276">
        <f>AVERAGEIFS(all_years!F:F,all_years!$Y:$Y, "&gt;="&amp;2010,all_years!$Y:$Y, "&lt;="&amp;2016,all_years!$A:$A,Overview_Moving_Averages!$A276)</f>
        <v>0</v>
      </c>
      <c r="G276">
        <f>AVERAGEIFS(all_years!G:G,all_years!$Y:$Y, "&gt;="&amp;2010,all_years!$Y:$Y, "&lt;="&amp;2016,all_years!$A:$A,Overview_Moving_Averages!$A276)</f>
        <v>0</v>
      </c>
      <c r="H276">
        <f>AVERAGEIFS(all_years!H:H,all_years!$Y:$Y, "&gt;="&amp;2010,all_years!$Y:$Y, "&lt;="&amp;2016,all_years!$A:$A,Overview_Moving_Averages!$A276)</f>
        <v>1871.9821428571429</v>
      </c>
      <c r="I276">
        <f>AVERAGEIFS(all_years!I:I,all_years!$Y:$Y, "&gt;="&amp;2010,all_years!$Y:$Y, "&lt;="&amp;2016,all_years!$A:$A,Overview_Moving_Averages!$A276)</f>
        <v>48.027142857142856</v>
      </c>
      <c r="J276">
        <f>AVERAGEIFS(all_years!J:J,all_years!$Y:$Y, "&gt;="&amp;2010,all_years!$Y:$Y, "&lt;="&amp;2016,all_years!$A:$A,Overview_Moving_Averages!$A276)</f>
        <v>281.45857142857142</v>
      </c>
      <c r="K276">
        <f>AVERAGEIFS(all_years!K:K,all_years!$Y:$Y, "&gt;="&amp;2010,all_years!$Y:$Y, "&lt;="&amp;2016,all_years!$A:$A,Overview_Moving_Averages!$A276)</f>
        <v>0</v>
      </c>
      <c r="L276">
        <f>AVERAGEIFS(all_years!L:L,all_years!$Y:$Y, "&gt;="&amp;2010,all_years!$Y:$Y, "&lt;="&amp;2016,all_years!$A:$A,Overview_Moving_Averages!$A276)</f>
        <v>0.14285714285714285</v>
      </c>
      <c r="M276">
        <f>AVERAGEIFS(all_years!M:M,all_years!$Y:$Y, "&gt;="&amp;2010,all_years!$Y:$Y, "&lt;="&amp;2016,all_years!$A:$A,Overview_Moving_Averages!$A276)</f>
        <v>0</v>
      </c>
      <c r="N276">
        <f>AVERAGEIFS(all_years!N:N,all_years!$Y:$Y, "&gt;="&amp;2010,all_years!$Y:$Y, "&lt;="&amp;2016,all_years!$A:$A,Overview_Moving_Averages!$A276)</f>
        <v>0</v>
      </c>
      <c r="O276">
        <f>AVERAGEIFS(all_years!O:O,all_years!$Y:$Y, "&gt;="&amp;2010,all_years!$Y:$Y, "&lt;="&amp;2016,all_years!$A:$A,Overview_Moving_Averages!$A276)</f>
        <v>0</v>
      </c>
      <c r="P276">
        <f>AVERAGEIFS(all_years!P:P,all_years!$Y:$Y, "&gt;="&amp;2010,all_years!$Y:$Y, "&lt;="&amp;2016,all_years!$A:$A,Overview_Moving_Averages!$A276)</f>
        <v>0</v>
      </c>
      <c r="Q276">
        <f>AVERAGEIFS(all_years!Q:Q,all_years!$Y:$Y, "&gt;="&amp;2010,all_years!$Y:$Y, "&lt;="&amp;2016,all_years!$A:$A,Overview_Moving_Averages!$A276)</f>
        <v>0</v>
      </c>
      <c r="R276">
        <f>AVERAGEIFS(all_years!R:R,all_years!$Y:$Y, "&gt;="&amp;2010,all_years!$Y:$Y, "&lt;="&amp;2016,all_years!$A:$A,Overview_Moving_Averages!$A276)</f>
        <v>0</v>
      </c>
      <c r="S276">
        <f>AVERAGEIFS(all_years!S:S,all_years!$Y:$Y, "&gt;="&amp;2010,all_years!$Y:$Y, "&lt;="&amp;2016,all_years!$A:$A,Overview_Moving_Averages!$A276)</f>
        <v>0.12857142857142859</v>
      </c>
      <c r="T276">
        <f>AVERAGEIFS(all_years!T:T,all_years!$Y:$Y, "&gt;="&amp;2010,all_years!$Y:$Y, "&lt;="&amp;2016,all_years!$A:$A,Overview_Moving_Averages!$A276)</f>
        <v>38.611428571428569</v>
      </c>
      <c r="U276">
        <f>AVERAGEIFS(all_years!U:U,all_years!$Y:$Y, "&gt;="&amp;2010,all_years!$Y:$Y, "&lt;="&amp;2016,all_years!$A:$A,Overview_Moving_Averages!$A276)</f>
        <v>0</v>
      </c>
      <c r="V276">
        <f>AVERAGEIFS(all_years!V:V,all_years!$Y:$Y, "&gt;="&amp;2010,all_years!$Y:$Y, "&lt;="&amp;2016,all_years!$A:$A,Overview_Moving_Averages!$A276)</f>
        <v>0</v>
      </c>
      <c r="W276">
        <f>AVERAGEIFS(all_years!W:W,all_years!$Y:$Y, "&gt;="&amp;2010,all_years!$Y:$Y, "&lt;="&amp;2016,all_years!$A:$A,Overview_Moving_Averages!$A276)</f>
        <v>0</v>
      </c>
      <c r="X276">
        <f>AVERAGEIFS(all_years!X:X,all_years!$Y:$Y, "&gt;="&amp;2010,all_years!$Y:$Y, "&lt;="&amp;2016,all_years!$A:$A,Overview_Moving_Averages!$A276)</f>
        <v>0</v>
      </c>
      <c r="Y276">
        <v>2016</v>
      </c>
    </row>
    <row r="277" spans="1:25" x14ac:dyDescent="0.3">
      <c r="A277" s="1" t="s">
        <v>130</v>
      </c>
      <c r="B277">
        <f>AVERAGEIFS(all_years!B:B,all_years!$Y:$Y, "&gt;="&amp;2010,all_years!$Y:$Y, "&lt;="&amp;2016,all_years!$A:$A,Overview_Moving_Averages!$A277)</f>
        <v>17.471428571428572</v>
      </c>
      <c r="C277">
        <f>AVERAGEIFS(all_years!C:C,all_years!$Y:$Y, "&gt;="&amp;2010,all_years!$Y:$Y, "&lt;="&amp;2016,all_years!$A:$A,Overview_Moving_Averages!$A277)</f>
        <v>121.61428571428573</v>
      </c>
      <c r="D277">
        <f>AVERAGEIFS(all_years!D:D,all_years!$Y:$Y, "&gt;="&amp;2010,all_years!$Y:$Y, "&lt;="&amp;2016,all_years!$A:$A,Overview_Moving_Averages!$A277)</f>
        <v>135.80428571428573</v>
      </c>
      <c r="E277">
        <f>AVERAGEIFS(all_years!E:E,all_years!$Y:$Y, "&gt;="&amp;2010,all_years!$Y:$Y, "&lt;="&amp;2016,all_years!$A:$A,Overview_Moving_Averages!$A277)</f>
        <v>0</v>
      </c>
      <c r="F277">
        <f>AVERAGEIFS(all_years!F:F,all_years!$Y:$Y, "&gt;="&amp;2010,all_years!$Y:$Y, "&lt;="&amp;2016,all_years!$A:$A,Overview_Moving_Averages!$A277)</f>
        <v>0</v>
      </c>
      <c r="G277">
        <f>AVERAGEIFS(all_years!G:G,all_years!$Y:$Y, "&gt;="&amp;2010,all_years!$Y:$Y, "&lt;="&amp;2016,all_years!$A:$A,Overview_Moving_Averages!$A277)</f>
        <v>0</v>
      </c>
      <c r="H277">
        <f>AVERAGEIFS(all_years!H:H,all_years!$Y:$Y, "&gt;="&amp;2010,all_years!$Y:$Y, "&lt;="&amp;2016,all_years!$A:$A,Overview_Moving_Averages!$A277)</f>
        <v>0</v>
      </c>
      <c r="I277">
        <f>AVERAGEIFS(all_years!I:I,all_years!$Y:$Y, "&gt;="&amp;2010,all_years!$Y:$Y, "&lt;="&amp;2016,all_years!$A:$A,Overview_Moving_Averages!$A277)</f>
        <v>8.6957142857142848</v>
      </c>
      <c r="J277">
        <f>AVERAGEIFS(all_years!J:J,all_years!$Y:$Y, "&gt;="&amp;2010,all_years!$Y:$Y, "&lt;="&amp;2016,all_years!$A:$A,Overview_Moving_Averages!$A277)</f>
        <v>482.78285714285715</v>
      </c>
      <c r="K277">
        <f>AVERAGEIFS(all_years!K:K,all_years!$Y:$Y, "&gt;="&amp;2010,all_years!$Y:$Y, "&lt;="&amp;2016,all_years!$A:$A,Overview_Moving_Averages!$A277)</f>
        <v>0</v>
      </c>
      <c r="L277">
        <f>AVERAGEIFS(all_years!L:L,all_years!$Y:$Y, "&gt;="&amp;2010,all_years!$Y:$Y, "&lt;="&amp;2016,all_years!$A:$A,Overview_Moving_Averages!$A277)</f>
        <v>0</v>
      </c>
      <c r="M277">
        <f>AVERAGEIFS(all_years!M:M,all_years!$Y:$Y, "&gt;="&amp;2010,all_years!$Y:$Y, "&lt;="&amp;2016,all_years!$A:$A,Overview_Moving_Averages!$A277)</f>
        <v>5.7142857142857143E-3</v>
      </c>
      <c r="N277">
        <f>AVERAGEIFS(all_years!N:N,all_years!$Y:$Y, "&gt;="&amp;2010,all_years!$Y:$Y, "&lt;="&amp;2016,all_years!$A:$A,Overview_Moving_Averages!$A277)</f>
        <v>0</v>
      </c>
      <c r="O277">
        <f>AVERAGEIFS(all_years!O:O,all_years!$Y:$Y, "&gt;="&amp;2010,all_years!$Y:$Y, "&lt;="&amp;2016,all_years!$A:$A,Overview_Moving_Averages!$A277)</f>
        <v>0</v>
      </c>
      <c r="P277">
        <f>AVERAGEIFS(all_years!P:P,all_years!$Y:$Y, "&gt;="&amp;2010,all_years!$Y:$Y, "&lt;="&amp;2016,all_years!$A:$A,Overview_Moving_Averages!$A277)</f>
        <v>0</v>
      </c>
      <c r="Q277">
        <f>AVERAGEIFS(all_years!Q:Q,all_years!$Y:$Y, "&gt;="&amp;2010,all_years!$Y:$Y, "&lt;="&amp;2016,all_years!$A:$A,Overview_Moving_Averages!$A277)</f>
        <v>0</v>
      </c>
      <c r="R277">
        <f>AVERAGEIFS(all_years!R:R,all_years!$Y:$Y, "&gt;="&amp;2010,all_years!$Y:$Y, "&lt;="&amp;2016,all_years!$A:$A,Overview_Moving_Averages!$A277)</f>
        <v>0</v>
      </c>
      <c r="S277">
        <f>AVERAGEIFS(all_years!S:S,all_years!$Y:$Y, "&gt;="&amp;2010,all_years!$Y:$Y, "&lt;="&amp;2016,all_years!$A:$A,Overview_Moving_Averages!$A277)</f>
        <v>1.8571428571428572</v>
      </c>
      <c r="T277">
        <f>AVERAGEIFS(all_years!T:T,all_years!$Y:$Y, "&gt;="&amp;2010,all_years!$Y:$Y, "&lt;="&amp;2016,all_years!$A:$A,Overview_Moving_Averages!$A277)</f>
        <v>486.1685714285714</v>
      </c>
      <c r="U277">
        <f>AVERAGEIFS(all_years!U:U,all_years!$Y:$Y, "&gt;="&amp;2010,all_years!$Y:$Y, "&lt;="&amp;2016,all_years!$A:$A,Overview_Moving_Averages!$A277)</f>
        <v>0</v>
      </c>
      <c r="V277">
        <f>AVERAGEIFS(all_years!V:V,all_years!$Y:$Y, "&gt;="&amp;2010,all_years!$Y:$Y, "&lt;="&amp;2016,all_years!$A:$A,Overview_Moving_Averages!$A277)</f>
        <v>0</v>
      </c>
      <c r="W277">
        <f>AVERAGEIFS(all_years!W:W,all_years!$Y:$Y, "&gt;="&amp;2010,all_years!$Y:$Y, "&lt;="&amp;2016,all_years!$A:$A,Overview_Moving_Averages!$A277)</f>
        <v>0</v>
      </c>
      <c r="X277">
        <f>AVERAGEIFS(all_years!X:X,all_years!$Y:$Y, "&gt;="&amp;2010,all_years!$Y:$Y, "&lt;="&amp;2016,all_years!$A:$A,Overview_Moving_Averages!$A277)</f>
        <v>37.867142857142859</v>
      </c>
      <c r="Y277">
        <v>2016</v>
      </c>
    </row>
    <row r="278" spans="1:25" x14ac:dyDescent="0.3">
      <c r="A278" s="1" t="s">
        <v>131</v>
      </c>
      <c r="B278">
        <f>AVERAGEIFS(all_years!B:B,all_years!$Y:$Y, "&gt;="&amp;2010,all_years!$Y:$Y, "&lt;="&amp;2016,all_years!$A:$A,Overview_Moving_Averages!$A278)</f>
        <v>44.228571428571421</v>
      </c>
      <c r="C278">
        <f>AVERAGEIFS(all_years!C:C,all_years!$Y:$Y, "&gt;="&amp;2010,all_years!$Y:$Y, "&lt;="&amp;2016,all_years!$A:$A,Overview_Moving_Averages!$A278)</f>
        <v>0</v>
      </c>
      <c r="D278">
        <f>AVERAGEIFS(all_years!D:D,all_years!$Y:$Y, "&gt;="&amp;2010,all_years!$Y:$Y, "&lt;="&amp;2016,all_years!$A:$A,Overview_Moving_Averages!$A278)</f>
        <v>0</v>
      </c>
      <c r="E278">
        <f>AVERAGEIFS(all_years!E:E,all_years!$Y:$Y, "&gt;="&amp;2010,all_years!$Y:$Y, "&lt;="&amp;2016,all_years!$A:$A,Overview_Moving_Averages!$A278)</f>
        <v>0</v>
      </c>
      <c r="F278">
        <f>AVERAGEIFS(all_years!F:F,all_years!$Y:$Y, "&gt;="&amp;2010,all_years!$Y:$Y, "&lt;="&amp;2016,all_years!$A:$A,Overview_Moving_Averages!$A278)</f>
        <v>7.8885714285714288</v>
      </c>
      <c r="G278">
        <f>AVERAGEIFS(all_years!G:G,all_years!$Y:$Y, "&gt;="&amp;2010,all_years!$Y:$Y, "&lt;="&amp;2016,all_years!$A:$A,Overview_Moving_Averages!$A278)</f>
        <v>0</v>
      </c>
      <c r="H278">
        <f>AVERAGEIFS(all_years!H:H,all_years!$Y:$Y, "&gt;="&amp;2010,all_years!$Y:$Y, "&lt;="&amp;2016,all_years!$A:$A,Overview_Moving_Averages!$A278)</f>
        <v>4.2857142857142858E-2</v>
      </c>
      <c r="I278">
        <f>AVERAGEIFS(all_years!I:I,all_years!$Y:$Y, "&gt;="&amp;2010,all_years!$Y:$Y, "&lt;="&amp;2016,all_years!$A:$A,Overview_Moving_Averages!$A278)</f>
        <v>1596.8071428571432</v>
      </c>
      <c r="J278">
        <f>AVERAGEIFS(all_years!J:J,all_years!$Y:$Y, "&gt;="&amp;2010,all_years!$Y:$Y, "&lt;="&amp;2016,all_years!$A:$A,Overview_Moving_Averages!$A278)</f>
        <v>1729.5457142857144</v>
      </c>
      <c r="K278">
        <f>AVERAGEIFS(all_years!K:K,all_years!$Y:$Y, "&gt;="&amp;2010,all_years!$Y:$Y, "&lt;="&amp;2016,all_years!$A:$A,Overview_Moving_Averages!$A278)</f>
        <v>68.863285714285709</v>
      </c>
      <c r="L278">
        <f>AVERAGEIFS(all_years!L:L,all_years!$Y:$Y, "&gt;="&amp;2010,all_years!$Y:$Y, "&lt;="&amp;2016,all_years!$A:$A,Overview_Moving_Averages!$A278)</f>
        <v>0</v>
      </c>
      <c r="M278">
        <f>AVERAGEIFS(all_years!M:M,all_years!$Y:$Y, "&gt;="&amp;2010,all_years!$Y:$Y, "&lt;="&amp;2016,all_years!$A:$A,Overview_Moving_Averages!$A278)</f>
        <v>924.81857142857154</v>
      </c>
      <c r="N278">
        <f>AVERAGEIFS(all_years!N:N,all_years!$Y:$Y, "&gt;="&amp;2010,all_years!$Y:$Y, "&lt;="&amp;2016,all_years!$A:$A,Overview_Moving_Averages!$A278)</f>
        <v>4.5288571428571425</v>
      </c>
      <c r="O278">
        <f>AVERAGEIFS(all_years!O:O,all_years!$Y:$Y, "&gt;="&amp;2010,all_years!$Y:$Y, "&lt;="&amp;2016,all_years!$A:$A,Overview_Moving_Averages!$A278)</f>
        <v>0</v>
      </c>
      <c r="P278">
        <f>AVERAGEIFS(all_years!P:P,all_years!$Y:$Y, "&gt;="&amp;2010,all_years!$Y:$Y, "&lt;="&amp;2016,all_years!$A:$A,Overview_Moving_Averages!$A278)</f>
        <v>8.5778499999999998</v>
      </c>
      <c r="Q278">
        <f>AVERAGEIFS(all_years!Q:Q,all_years!$Y:$Y, "&gt;="&amp;2010,all_years!$Y:$Y, "&lt;="&amp;2016,all_years!$A:$A,Overview_Moving_Averages!$A278)</f>
        <v>0</v>
      </c>
      <c r="R278">
        <f>AVERAGEIFS(all_years!R:R,all_years!$Y:$Y, "&gt;="&amp;2010,all_years!$Y:$Y, "&lt;="&amp;2016,all_years!$A:$A,Overview_Moving_Averages!$A278)</f>
        <v>0</v>
      </c>
      <c r="S278">
        <f>AVERAGEIFS(all_years!S:S,all_years!$Y:$Y, "&gt;="&amp;2010,all_years!$Y:$Y, "&lt;="&amp;2016,all_years!$A:$A,Overview_Moving_Averages!$A278)</f>
        <v>1.2142857142857142</v>
      </c>
      <c r="T278">
        <f>AVERAGEIFS(all_years!T:T,all_years!$Y:$Y, "&gt;="&amp;2010,all_years!$Y:$Y, "&lt;="&amp;2016,all_years!$A:$A,Overview_Moving_Averages!$A278)</f>
        <v>0.17857142857142858</v>
      </c>
      <c r="U278">
        <f>AVERAGEIFS(all_years!U:U,all_years!$Y:$Y, "&gt;="&amp;2010,all_years!$Y:$Y, "&lt;="&amp;2016,all_years!$A:$A,Overview_Moving_Averages!$A278)</f>
        <v>0</v>
      </c>
      <c r="V278">
        <f>AVERAGEIFS(all_years!V:V,all_years!$Y:$Y, "&gt;="&amp;2010,all_years!$Y:$Y, "&lt;="&amp;2016,all_years!$A:$A,Overview_Moving_Averages!$A278)</f>
        <v>0</v>
      </c>
      <c r="W278">
        <f>AVERAGEIFS(all_years!W:W,all_years!$Y:$Y, "&gt;="&amp;2010,all_years!$Y:$Y, "&lt;="&amp;2016,all_years!$A:$A,Overview_Moving_Averages!$A278)</f>
        <v>0</v>
      </c>
      <c r="X278">
        <f>AVERAGEIFS(all_years!X:X,all_years!$Y:$Y, "&gt;="&amp;2010,all_years!$Y:$Y, "&lt;="&amp;2016,all_years!$A:$A,Overview_Moving_Averages!$A278)</f>
        <v>0</v>
      </c>
      <c r="Y278">
        <v>2016</v>
      </c>
    </row>
    <row r="279" spans="1:25" x14ac:dyDescent="0.3">
      <c r="A279" s="1" t="s">
        <v>132</v>
      </c>
      <c r="B279">
        <f>AVERAGEIFS(all_years!B:B,all_years!$Y:$Y, "&gt;="&amp;2010,all_years!$Y:$Y, "&lt;="&amp;2016,all_years!$A:$A,Overview_Moving_Averages!$A279)</f>
        <v>9.9999999999999992E-2</v>
      </c>
      <c r="C279">
        <f>AVERAGEIFS(all_years!C:C,all_years!$Y:$Y, "&gt;="&amp;2010,all_years!$Y:$Y, "&lt;="&amp;2016,all_years!$A:$A,Overview_Moving_Averages!$A279)</f>
        <v>0</v>
      </c>
      <c r="D279">
        <f>AVERAGEIFS(all_years!D:D,all_years!$Y:$Y, "&gt;="&amp;2010,all_years!$Y:$Y, "&lt;="&amp;2016,all_years!$A:$A,Overview_Moving_Averages!$A279)</f>
        <v>0</v>
      </c>
      <c r="E279">
        <f>AVERAGEIFS(all_years!E:E,all_years!$Y:$Y, "&gt;="&amp;2010,all_years!$Y:$Y, "&lt;="&amp;2016,all_years!$A:$A,Overview_Moving_Averages!$A279)</f>
        <v>0</v>
      </c>
      <c r="F279">
        <f>AVERAGEIFS(all_years!F:F,all_years!$Y:$Y, "&gt;="&amp;2010,all_years!$Y:$Y, "&lt;="&amp;2016,all_years!$A:$A,Overview_Moving_Averages!$A279)</f>
        <v>331.16285714285715</v>
      </c>
      <c r="G279">
        <f>AVERAGEIFS(all_years!G:G,all_years!$Y:$Y, "&gt;="&amp;2010,all_years!$Y:$Y, "&lt;="&amp;2016,all_years!$A:$A,Overview_Moving_Averages!$A279)</f>
        <v>0</v>
      </c>
      <c r="H279">
        <f>AVERAGEIFS(all_years!H:H,all_years!$Y:$Y, "&gt;="&amp;2010,all_years!$Y:$Y, "&lt;="&amp;2016,all_years!$A:$A,Overview_Moving_Averages!$A279)</f>
        <v>0</v>
      </c>
      <c r="I279">
        <f>AVERAGEIFS(all_years!I:I,all_years!$Y:$Y, "&gt;="&amp;2010,all_years!$Y:$Y, "&lt;="&amp;2016,all_years!$A:$A,Overview_Moving_Averages!$A279)</f>
        <v>1317.2028571428571</v>
      </c>
      <c r="J279">
        <f>AVERAGEIFS(all_years!J:J,all_years!$Y:$Y, "&gt;="&amp;2010,all_years!$Y:$Y, "&lt;="&amp;2016,all_years!$A:$A,Overview_Moving_Averages!$A279)</f>
        <v>23.20428571428571</v>
      </c>
      <c r="K279">
        <f>AVERAGEIFS(all_years!K:K,all_years!$Y:$Y, "&gt;="&amp;2010,all_years!$Y:$Y, "&lt;="&amp;2016,all_years!$A:$A,Overview_Moving_Averages!$A279)</f>
        <v>0</v>
      </c>
      <c r="L279">
        <f>AVERAGEIFS(all_years!L:L,all_years!$Y:$Y, "&gt;="&amp;2010,all_years!$Y:$Y, "&lt;="&amp;2016,all_years!$A:$A,Overview_Moving_Averages!$A279)</f>
        <v>0</v>
      </c>
      <c r="M279">
        <f>AVERAGEIFS(all_years!M:M,all_years!$Y:$Y, "&gt;="&amp;2010,all_years!$Y:$Y, "&lt;="&amp;2016,all_years!$A:$A,Overview_Moving_Averages!$A279)</f>
        <v>1.1428571428571429E-2</v>
      </c>
      <c r="N279">
        <f>AVERAGEIFS(all_years!N:N,all_years!$Y:$Y, "&gt;="&amp;2010,all_years!$Y:$Y, "&lt;="&amp;2016,all_years!$A:$A,Overview_Moving_Averages!$A279)</f>
        <v>0</v>
      </c>
      <c r="O279">
        <f>AVERAGEIFS(all_years!O:O,all_years!$Y:$Y, "&gt;="&amp;2010,all_years!$Y:$Y, "&lt;="&amp;2016,all_years!$A:$A,Overview_Moving_Averages!$A279)</f>
        <v>0</v>
      </c>
      <c r="P279">
        <f>AVERAGEIFS(all_years!P:P,all_years!$Y:$Y, "&gt;="&amp;2010,all_years!$Y:$Y, "&lt;="&amp;2016,all_years!$A:$A,Overview_Moving_Averages!$A279)</f>
        <v>0</v>
      </c>
      <c r="Q279">
        <f>AVERAGEIFS(all_years!Q:Q,all_years!$Y:$Y, "&gt;="&amp;2010,all_years!$Y:$Y, "&lt;="&amp;2016,all_years!$A:$A,Overview_Moving_Averages!$A279)</f>
        <v>0</v>
      </c>
      <c r="R279">
        <f>AVERAGEIFS(all_years!R:R,all_years!$Y:$Y, "&gt;="&amp;2010,all_years!$Y:$Y, "&lt;="&amp;2016,all_years!$A:$A,Overview_Moving_Averages!$A279)</f>
        <v>0</v>
      </c>
      <c r="S279">
        <f>AVERAGEIFS(all_years!S:S,all_years!$Y:$Y, "&gt;="&amp;2010,all_years!$Y:$Y, "&lt;="&amp;2016,all_years!$A:$A,Overview_Moving_Averages!$A279)</f>
        <v>0</v>
      </c>
      <c r="T279">
        <f>AVERAGEIFS(all_years!T:T,all_years!$Y:$Y, "&gt;="&amp;2010,all_years!$Y:$Y, "&lt;="&amp;2016,all_years!$A:$A,Overview_Moving_Averages!$A279)</f>
        <v>0</v>
      </c>
      <c r="U279">
        <f>AVERAGEIFS(all_years!U:U,all_years!$Y:$Y, "&gt;="&amp;2010,all_years!$Y:$Y, "&lt;="&amp;2016,all_years!$A:$A,Overview_Moving_Averages!$A279)</f>
        <v>0</v>
      </c>
      <c r="V279">
        <f>AVERAGEIFS(all_years!V:V,all_years!$Y:$Y, "&gt;="&amp;2010,all_years!$Y:$Y, "&lt;="&amp;2016,all_years!$A:$A,Overview_Moving_Averages!$A279)</f>
        <v>10.797142857142857</v>
      </c>
      <c r="W279">
        <f>AVERAGEIFS(all_years!W:W,all_years!$Y:$Y, "&gt;="&amp;2010,all_years!$Y:$Y, "&lt;="&amp;2016,all_years!$A:$A,Overview_Moving_Averages!$A279)</f>
        <v>0</v>
      </c>
      <c r="X279">
        <f>AVERAGEIFS(all_years!X:X,all_years!$Y:$Y, "&gt;="&amp;2010,all_years!$Y:$Y, "&lt;="&amp;2016,all_years!$A:$A,Overview_Moving_Averages!$A279)</f>
        <v>0</v>
      </c>
      <c r="Y279">
        <v>2016</v>
      </c>
    </row>
    <row r="280" spans="1:25" x14ac:dyDescent="0.3">
      <c r="A280" s="1" t="s">
        <v>133</v>
      </c>
      <c r="B280">
        <f>AVERAGEIFS(all_years!B:B,all_years!$Y:$Y, "&gt;="&amp;2010,all_years!$Y:$Y, "&lt;="&amp;2016,all_years!$A:$A,Overview_Moving_Averages!$A280)</f>
        <v>0</v>
      </c>
      <c r="C280">
        <f>AVERAGEIFS(all_years!C:C,all_years!$Y:$Y, "&gt;="&amp;2010,all_years!$Y:$Y, "&lt;="&amp;2016,all_years!$A:$A,Overview_Moving_Averages!$A280)</f>
        <v>0</v>
      </c>
      <c r="D280">
        <f>AVERAGEIFS(all_years!D:D,all_years!$Y:$Y, "&gt;="&amp;2010,all_years!$Y:$Y, "&lt;="&amp;2016,all_years!$A:$A,Overview_Moving_Averages!$A280)</f>
        <v>413</v>
      </c>
      <c r="E280">
        <f>AVERAGEIFS(all_years!E:E,all_years!$Y:$Y, "&gt;="&amp;2010,all_years!$Y:$Y, "&lt;="&amp;2016,all_years!$A:$A,Overview_Moving_Averages!$A280)</f>
        <v>4568.7414285714285</v>
      </c>
      <c r="F280">
        <f>AVERAGEIFS(all_years!F:F,all_years!$Y:$Y, "&gt;="&amp;2010,all_years!$Y:$Y, "&lt;="&amp;2016,all_years!$A:$A,Overview_Moving_Averages!$A280)</f>
        <v>0</v>
      </c>
      <c r="G280">
        <f>AVERAGEIFS(all_years!G:G,all_years!$Y:$Y, "&gt;="&amp;2010,all_years!$Y:$Y, "&lt;="&amp;2016,all_years!$A:$A,Overview_Moving_Averages!$A280)</f>
        <v>0</v>
      </c>
      <c r="H280">
        <f>AVERAGEIFS(all_years!H:H,all_years!$Y:$Y, "&gt;="&amp;2010,all_years!$Y:$Y, "&lt;="&amp;2016,all_years!$A:$A,Overview_Moving_Averages!$A280)</f>
        <v>0</v>
      </c>
      <c r="I280">
        <f>AVERAGEIFS(all_years!I:I,all_years!$Y:$Y, "&gt;="&amp;2010,all_years!$Y:$Y, "&lt;="&amp;2016,all_years!$A:$A,Overview_Moving_Averages!$A280)</f>
        <v>0</v>
      </c>
      <c r="J280">
        <f>AVERAGEIFS(all_years!J:J,all_years!$Y:$Y, "&gt;="&amp;2010,all_years!$Y:$Y, "&lt;="&amp;2016,all_years!$A:$A,Overview_Moving_Averages!$A280)</f>
        <v>182.92857142857142</v>
      </c>
      <c r="K280">
        <f>AVERAGEIFS(all_years!K:K,all_years!$Y:$Y, "&gt;="&amp;2010,all_years!$Y:$Y, "&lt;="&amp;2016,all_years!$A:$A,Overview_Moving_Averages!$A280)</f>
        <v>0</v>
      </c>
      <c r="L280">
        <f>AVERAGEIFS(all_years!L:L,all_years!$Y:$Y, "&gt;="&amp;2010,all_years!$Y:$Y, "&lt;="&amp;2016,all_years!$A:$A,Overview_Moving_Averages!$A280)</f>
        <v>834.18571428571431</v>
      </c>
      <c r="M280">
        <f>AVERAGEIFS(all_years!M:M,all_years!$Y:$Y, "&gt;="&amp;2010,all_years!$Y:$Y, "&lt;="&amp;2016,all_years!$A:$A,Overview_Moving_Averages!$A280)</f>
        <v>0</v>
      </c>
      <c r="N280">
        <f>AVERAGEIFS(all_years!N:N,all_years!$Y:$Y, "&gt;="&amp;2010,all_years!$Y:$Y, "&lt;="&amp;2016,all_years!$A:$A,Overview_Moving_Averages!$A280)</f>
        <v>0</v>
      </c>
      <c r="O280">
        <f>AVERAGEIFS(all_years!O:O,all_years!$Y:$Y, "&gt;="&amp;2010,all_years!$Y:$Y, "&lt;="&amp;2016,all_years!$A:$A,Overview_Moving_Averages!$A280)</f>
        <v>99.857142857142861</v>
      </c>
      <c r="P280">
        <f>AVERAGEIFS(all_years!P:P,all_years!$Y:$Y, "&gt;="&amp;2010,all_years!$Y:$Y, "&lt;="&amp;2016,all_years!$A:$A,Overview_Moving_Averages!$A280)</f>
        <v>0</v>
      </c>
      <c r="Q280">
        <f>AVERAGEIFS(all_years!Q:Q,all_years!$Y:$Y, "&gt;="&amp;2010,all_years!$Y:$Y, "&lt;="&amp;2016,all_years!$A:$A,Overview_Moving_Averages!$A280)</f>
        <v>577.4457142857143</v>
      </c>
      <c r="R280">
        <f>AVERAGEIFS(all_years!R:R,all_years!$Y:$Y, "&gt;="&amp;2010,all_years!$Y:$Y, "&lt;="&amp;2016,all_years!$A:$A,Overview_Moving_Averages!$A280)</f>
        <v>122.43571428571428</v>
      </c>
      <c r="S280">
        <f>AVERAGEIFS(all_years!S:S,all_years!$Y:$Y, "&gt;="&amp;2010,all_years!$Y:$Y, "&lt;="&amp;2016,all_years!$A:$A,Overview_Moving_Averages!$A280)</f>
        <v>0</v>
      </c>
      <c r="T280">
        <f>AVERAGEIFS(all_years!T:T,all_years!$Y:$Y, "&gt;="&amp;2010,all_years!$Y:$Y, "&lt;="&amp;2016,all_years!$A:$A,Overview_Moving_Averages!$A280)</f>
        <v>13922.76</v>
      </c>
      <c r="U280">
        <f>AVERAGEIFS(all_years!U:U,all_years!$Y:$Y, "&gt;="&amp;2010,all_years!$Y:$Y, "&lt;="&amp;2016,all_years!$A:$A,Overview_Moving_Averages!$A280)</f>
        <v>0</v>
      </c>
      <c r="V280">
        <f>AVERAGEIFS(all_years!V:V,all_years!$Y:$Y, "&gt;="&amp;2010,all_years!$Y:$Y, "&lt;="&amp;2016,all_years!$A:$A,Overview_Moving_Averages!$A280)</f>
        <v>0.59</v>
      </c>
      <c r="W280">
        <f>AVERAGEIFS(all_years!W:W,all_years!$Y:$Y, "&gt;="&amp;2010,all_years!$Y:$Y, "&lt;="&amp;2016,all_years!$A:$A,Overview_Moving_Averages!$A280)</f>
        <v>0</v>
      </c>
      <c r="X280">
        <f>AVERAGEIFS(all_years!X:X,all_years!$Y:$Y, "&gt;="&amp;2010,all_years!$Y:$Y, "&lt;="&amp;2016,all_years!$A:$A,Overview_Moving_Averages!$A280)</f>
        <v>0</v>
      </c>
      <c r="Y280">
        <v>2016</v>
      </c>
    </row>
    <row r="281" spans="1:25" x14ac:dyDescent="0.3">
      <c r="A281" s="1" t="s">
        <v>134</v>
      </c>
      <c r="B281">
        <f>AVERAGEIFS(all_years!B:B,all_years!$Y:$Y, "&gt;="&amp;2010,all_years!$Y:$Y, "&lt;="&amp;2016,all_years!$A:$A,Overview_Moving_Averages!$A281)</f>
        <v>0</v>
      </c>
      <c r="C281">
        <f>AVERAGEIFS(all_years!C:C,all_years!$Y:$Y, "&gt;="&amp;2010,all_years!$Y:$Y, "&lt;="&amp;2016,all_years!$A:$A,Overview_Moving_Averages!$A281)</f>
        <v>0</v>
      </c>
      <c r="D281">
        <f>AVERAGEIFS(all_years!D:D,all_years!$Y:$Y, "&gt;="&amp;2010,all_years!$Y:$Y, "&lt;="&amp;2016,all_years!$A:$A,Overview_Moving_Averages!$A281)</f>
        <v>160.47</v>
      </c>
      <c r="E281">
        <f>AVERAGEIFS(all_years!E:E,all_years!$Y:$Y, "&gt;="&amp;2010,all_years!$Y:$Y, "&lt;="&amp;2016,all_years!$A:$A,Overview_Moving_Averages!$A281)</f>
        <v>0</v>
      </c>
      <c r="F281">
        <f>AVERAGEIFS(all_years!F:F,all_years!$Y:$Y, "&gt;="&amp;2010,all_years!$Y:$Y, "&lt;="&amp;2016,all_years!$A:$A,Overview_Moving_Averages!$A281)</f>
        <v>0</v>
      </c>
      <c r="G281">
        <f>AVERAGEIFS(all_years!G:G,all_years!$Y:$Y, "&gt;="&amp;2010,all_years!$Y:$Y, "&lt;="&amp;2016,all_years!$A:$A,Overview_Moving_Averages!$A281)</f>
        <v>0</v>
      </c>
      <c r="H281">
        <f>AVERAGEIFS(all_years!H:H,all_years!$Y:$Y, "&gt;="&amp;2010,all_years!$Y:$Y, "&lt;="&amp;2016,all_years!$A:$A,Overview_Moving_Averages!$A281)</f>
        <v>0</v>
      </c>
      <c r="I281">
        <f>AVERAGEIFS(all_years!I:I,all_years!$Y:$Y, "&gt;="&amp;2010,all_years!$Y:$Y, "&lt;="&amp;2016,all_years!$A:$A,Overview_Moving_Averages!$A281)</f>
        <v>0</v>
      </c>
      <c r="J281">
        <f>AVERAGEIFS(all_years!J:J,all_years!$Y:$Y, "&gt;="&amp;2010,all_years!$Y:$Y, "&lt;="&amp;2016,all_years!$A:$A,Overview_Moving_Averages!$A281)</f>
        <v>7.1428571428571425E-2</v>
      </c>
      <c r="K281">
        <f>AVERAGEIFS(all_years!K:K,all_years!$Y:$Y, "&gt;="&amp;2010,all_years!$Y:$Y, "&lt;="&amp;2016,all_years!$A:$A,Overview_Moving_Averages!$A281)</f>
        <v>0</v>
      </c>
      <c r="L281">
        <f>AVERAGEIFS(all_years!L:L,all_years!$Y:$Y, "&gt;="&amp;2010,all_years!$Y:$Y, "&lt;="&amp;2016,all_years!$A:$A,Overview_Moving_Averages!$A281)</f>
        <v>0</v>
      </c>
      <c r="M281">
        <f>AVERAGEIFS(all_years!M:M,all_years!$Y:$Y, "&gt;="&amp;2010,all_years!$Y:$Y, "&lt;="&amp;2016,all_years!$A:$A,Overview_Moving_Averages!$A281)</f>
        <v>0</v>
      </c>
      <c r="N281">
        <f>AVERAGEIFS(all_years!N:N,all_years!$Y:$Y, "&gt;="&amp;2010,all_years!$Y:$Y, "&lt;="&amp;2016,all_years!$A:$A,Overview_Moving_Averages!$A281)</f>
        <v>0</v>
      </c>
      <c r="O281">
        <f>AVERAGEIFS(all_years!O:O,all_years!$Y:$Y, "&gt;="&amp;2010,all_years!$Y:$Y, "&lt;="&amp;2016,all_years!$A:$A,Overview_Moving_Averages!$A281)</f>
        <v>0</v>
      </c>
      <c r="P281">
        <f>AVERAGEIFS(all_years!P:P,all_years!$Y:$Y, "&gt;="&amp;2010,all_years!$Y:$Y, "&lt;="&amp;2016,all_years!$A:$A,Overview_Moving_Averages!$A281)</f>
        <v>0</v>
      </c>
      <c r="Q281">
        <f>AVERAGEIFS(all_years!Q:Q,all_years!$Y:$Y, "&gt;="&amp;2010,all_years!$Y:$Y, "&lt;="&amp;2016,all_years!$A:$A,Overview_Moving_Averages!$A281)</f>
        <v>0</v>
      </c>
      <c r="R281">
        <f>AVERAGEIFS(all_years!R:R,all_years!$Y:$Y, "&gt;="&amp;2010,all_years!$Y:$Y, "&lt;="&amp;2016,all_years!$A:$A,Overview_Moving_Averages!$A281)</f>
        <v>0</v>
      </c>
      <c r="S281">
        <f>AVERAGEIFS(all_years!S:S,all_years!$Y:$Y, "&gt;="&amp;2010,all_years!$Y:$Y, "&lt;="&amp;2016,all_years!$A:$A,Overview_Moving_Averages!$A281)</f>
        <v>0</v>
      </c>
      <c r="T281">
        <f>AVERAGEIFS(all_years!T:T,all_years!$Y:$Y, "&gt;="&amp;2010,all_years!$Y:$Y, "&lt;="&amp;2016,all_years!$A:$A,Overview_Moving_Averages!$A281)</f>
        <v>1540.1428571428571</v>
      </c>
      <c r="U281">
        <f>AVERAGEIFS(all_years!U:U,all_years!$Y:$Y, "&gt;="&amp;2010,all_years!$Y:$Y, "&lt;="&amp;2016,all_years!$A:$A,Overview_Moving_Averages!$A281)</f>
        <v>0</v>
      </c>
      <c r="V281">
        <f>AVERAGEIFS(all_years!V:V,all_years!$Y:$Y, "&gt;="&amp;2010,all_years!$Y:$Y, "&lt;="&amp;2016,all_years!$A:$A,Overview_Moving_Averages!$A281)</f>
        <v>0</v>
      </c>
      <c r="W281">
        <f>AVERAGEIFS(all_years!W:W,all_years!$Y:$Y, "&gt;="&amp;2010,all_years!$Y:$Y, "&lt;="&amp;2016,all_years!$A:$A,Overview_Moving_Averages!$A281)</f>
        <v>0</v>
      </c>
      <c r="X281">
        <f>AVERAGEIFS(all_years!X:X,all_years!$Y:$Y, "&gt;="&amp;2010,all_years!$Y:$Y, "&lt;="&amp;2016,all_years!$A:$A,Overview_Moving_Averages!$A281)</f>
        <v>126.61714285714287</v>
      </c>
      <c r="Y281">
        <v>2016</v>
      </c>
    </row>
    <row r="282" spans="1:25" x14ac:dyDescent="0.3">
      <c r="A282" s="1" t="s">
        <v>135</v>
      </c>
      <c r="B282">
        <f>AVERAGEIFS(all_years!B:B,all_years!$Y:$Y, "&gt;="&amp;2010,all_years!$Y:$Y, "&lt;="&amp;2016,all_years!$A:$A,Overview_Moving_Averages!$A282)</f>
        <v>0</v>
      </c>
      <c r="C282">
        <f>AVERAGEIFS(all_years!C:C,all_years!$Y:$Y, "&gt;="&amp;2010,all_years!$Y:$Y, "&lt;="&amp;2016,all_years!$A:$A,Overview_Moving_Averages!$A282)</f>
        <v>0</v>
      </c>
      <c r="D282">
        <f>AVERAGEIFS(all_years!D:D,all_years!$Y:$Y, "&gt;="&amp;2010,all_years!$Y:$Y, "&lt;="&amp;2016,all_years!$A:$A,Overview_Moving_Averages!$A282)</f>
        <v>160.47</v>
      </c>
      <c r="E282">
        <f>AVERAGEIFS(all_years!E:E,all_years!$Y:$Y, "&gt;="&amp;2010,all_years!$Y:$Y, "&lt;="&amp;2016,all_years!$A:$A,Overview_Moving_Averages!$A282)</f>
        <v>0</v>
      </c>
      <c r="F282">
        <f>AVERAGEIFS(all_years!F:F,all_years!$Y:$Y, "&gt;="&amp;2010,all_years!$Y:$Y, "&lt;="&amp;2016,all_years!$A:$A,Overview_Moving_Averages!$A282)</f>
        <v>0</v>
      </c>
      <c r="G282">
        <f>AVERAGEIFS(all_years!G:G,all_years!$Y:$Y, "&gt;="&amp;2010,all_years!$Y:$Y, "&lt;="&amp;2016,all_years!$A:$A,Overview_Moving_Averages!$A282)</f>
        <v>0</v>
      </c>
      <c r="H282">
        <f>AVERAGEIFS(all_years!H:H,all_years!$Y:$Y, "&gt;="&amp;2010,all_years!$Y:$Y, "&lt;="&amp;2016,all_years!$A:$A,Overview_Moving_Averages!$A282)</f>
        <v>0</v>
      </c>
      <c r="I282">
        <f>AVERAGEIFS(all_years!I:I,all_years!$Y:$Y, "&gt;="&amp;2010,all_years!$Y:$Y, "&lt;="&amp;2016,all_years!$A:$A,Overview_Moving_Averages!$A282)</f>
        <v>0</v>
      </c>
      <c r="J282">
        <f>AVERAGEIFS(all_years!J:J,all_years!$Y:$Y, "&gt;="&amp;2010,all_years!$Y:$Y, "&lt;="&amp;2016,all_years!$A:$A,Overview_Moving_Averages!$A282)</f>
        <v>7.1428571428571425E-2</v>
      </c>
      <c r="K282">
        <f>AVERAGEIFS(all_years!K:K,all_years!$Y:$Y, "&gt;="&amp;2010,all_years!$Y:$Y, "&lt;="&amp;2016,all_years!$A:$A,Overview_Moving_Averages!$A282)</f>
        <v>0</v>
      </c>
      <c r="L282">
        <f>AVERAGEIFS(all_years!L:L,all_years!$Y:$Y, "&gt;="&amp;2010,all_years!$Y:$Y, "&lt;="&amp;2016,all_years!$A:$A,Overview_Moving_Averages!$A282)</f>
        <v>0</v>
      </c>
      <c r="M282">
        <f>AVERAGEIFS(all_years!M:M,all_years!$Y:$Y, "&gt;="&amp;2010,all_years!$Y:$Y, "&lt;="&amp;2016,all_years!$A:$A,Overview_Moving_Averages!$A282)</f>
        <v>0</v>
      </c>
      <c r="N282">
        <f>AVERAGEIFS(all_years!N:N,all_years!$Y:$Y, "&gt;="&amp;2010,all_years!$Y:$Y, "&lt;="&amp;2016,all_years!$A:$A,Overview_Moving_Averages!$A282)</f>
        <v>0</v>
      </c>
      <c r="O282">
        <f>AVERAGEIFS(all_years!O:O,all_years!$Y:$Y, "&gt;="&amp;2010,all_years!$Y:$Y, "&lt;="&amp;2016,all_years!$A:$A,Overview_Moving_Averages!$A282)</f>
        <v>0</v>
      </c>
      <c r="P282">
        <f>AVERAGEIFS(all_years!P:P,all_years!$Y:$Y, "&gt;="&amp;2010,all_years!$Y:$Y, "&lt;="&amp;2016,all_years!$A:$A,Overview_Moving_Averages!$A282)</f>
        <v>0</v>
      </c>
      <c r="Q282">
        <f>AVERAGEIFS(all_years!Q:Q,all_years!$Y:$Y, "&gt;="&amp;2010,all_years!$Y:$Y, "&lt;="&amp;2016,all_years!$A:$A,Overview_Moving_Averages!$A282)</f>
        <v>0</v>
      </c>
      <c r="R282">
        <f>AVERAGEIFS(all_years!R:R,all_years!$Y:$Y, "&gt;="&amp;2010,all_years!$Y:$Y, "&lt;="&amp;2016,all_years!$A:$A,Overview_Moving_Averages!$A282)</f>
        <v>0</v>
      </c>
      <c r="S282">
        <f>AVERAGEIFS(all_years!S:S,all_years!$Y:$Y, "&gt;="&amp;2010,all_years!$Y:$Y, "&lt;="&amp;2016,all_years!$A:$A,Overview_Moving_Averages!$A282)</f>
        <v>0</v>
      </c>
      <c r="T282">
        <f>AVERAGEIFS(all_years!T:T,all_years!$Y:$Y, "&gt;="&amp;2010,all_years!$Y:$Y, "&lt;="&amp;2016,all_years!$A:$A,Overview_Moving_Averages!$A282)</f>
        <v>1540.1428571428571</v>
      </c>
      <c r="U282">
        <f>AVERAGEIFS(all_years!U:U,all_years!$Y:$Y, "&gt;="&amp;2010,all_years!$Y:$Y, "&lt;="&amp;2016,all_years!$A:$A,Overview_Moving_Averages!$A282)</f>
        <v>0</v>
      </c>
      <c r="V282">
        <f>AVERAGEIFS(all_years!V:V,all_years!$Y:$Y, "&gt;="&amp;2010,all_years!$Y:$Y, "&lt;="&amp;2016,all_years!$A:$A,Overview_Moving_Averages!$A282)</f>
        <v>0</v>
      </c>
      <c r="W282">
        <f>AVERAGEIFS(all_years!W:W,all_years!$Y:$Y, "&gt;="&amp;2010,all_years!$Y:$Y, "&lt;="&amp;2016,all_years!$A:$A,Overview_Moving_Averages!$A282)</f>
        <v>0</v>
      </c>
      <c r="X282">
        <f>AVERAGEIFS(all_years!X:X,all_years!$Y:$Y, "&gt;="&amp;2010,all_years!$Y:$Y, "&lt;="&amp;2016,all_years!$A:$A,Overview_Moving_Averages!$A282)</f>
        <v>126.61714285714287</v>
      </c>
      <c r="Y282">
        <v>2016</v>
      </c>
    </row>
    <row r="283" spans="1:25" x14ac:dyDescent="0.3">
      <c r="A283" s="1" t="s">
        <v>136</v>
      </c>
      <c r="B283">
        <f>AVERAGEIFS(all_years!B:B,all_years!$Y:$Y, "&gt;="&amp;2010,all_years!$Y:$Y, "&lt;="&amp;2016,all_years!$A:$A,Overview_Moving_Averages!$A283)</f>
        <v>0</v>
      </c>
      <c r="C283">
        <f>AVERAGEIFS(all_years!C:C,all_years!$Y:$Y, "&gt;="&amp;2010,all_years!$Y:$Y, "&lt;="&amp;2016,all_years!$A:$A,Overview_Moving_Averages!$A283)</f>
        <v>0</v>
      </c>
      <c r="D283">
        <f>AVERAGEIFS(all_years!D:D,all_years!$Y:$Y, "&gt;="&amp;2010,all_years!$Y:$Y, "&lt;="&amp;2016,all_years!$A:$A,Overview_Moving_Averages!$A283)</f>
        <v>0</v>
      </c>
      <c r="E283">
        <f>AVERAGEIFS(all_years!E:E,all_years!$Y:$Y, "&gt;="&amp;2010,all_years!$Y:$Y, "&lt;="&amp;2016,all_years!$A:$A,Overview_Moving_Averages!$A283)</f>
        <v>0</v>
      </c>
      <c r="F283">
        <f>AVERAGEIFS(all_years!F:F,all_years!$Y:$Y, "&gt;="&amp;2010,all_years!$Y:$Y, "&lt;="&amp;2016,all_years!$A:$A,Overview_Moving_Averages!$A283)</f>
        <v>0</v>
      </c>
      <c r="G283">
        <f>AVERAGEIFS(all_years!G:G,all_years!$Y:$Y, "&gt;="&amp;2010,all_years!$Y:$Y, "&lt;="&amp;2016,all_years!$A:$A,Overview_Moving_Averages!$A283)</f>
        <v>0</v>
      </c>
      <c r="H283">
        <f>AVERAGEIFS(all_years!H:H,all_years!$Y:$Y, "&gt;="&amp;2010,all_years!$Y:$Y, "&lt;="&amp;2016,all_years!$A:$A,Overview_Moving_Averages!$A283)</f>
        <v>0</v>
      </c>
      <c r="I283">
        <f>AVERAGEIFS(all_years!I:I,all_years!$Y:$Y, "&gt;="&amp;2010,all_years!$Y:$Y, "&lt;="&amp;2016,all_years!$A:$A,Overview_Moving_Averages!$A283)</f>
        <v>0</v>
      </c>
      <c r="J283">
        <f>AVERAGEIFS(all_years!J:J,all_years!$Y:$Y, "&gt;="&amp;2010,all_years!$Y:$Y, "&lt;="&amp;2016,all_years!$A:$A,Overview_Moving_Averages!$A283)</f>
        <v>0</v>
      </c>
      <c r="K283">
        <f>AVERAGEIFS(all_years!K:K,all_years!$Y:$Y, "&gt;="&amp;2010,all_years!$Y:$Y, "&lt;="&amp;2016,all_years!$A:$A,Overview_Moving_Averages!$A283)</f>
        <v>0</v>
      </c>
      <c r="L283">
        <f>AVERAGEIFS(all_years!L:L,all_years!$Y:$Y, "&gt;="&amp;2010,all_years!$Y:$Y, "&lt;="&amp;2016,all_years!$A:$A,Overview_Moving_Averages!$A283)</f>
        <v>0</v>
      </c>
      <c r="M283">
        <f>AVERAGEIFS(all_years!M:M,all_years!$Y:$Y, "&gt;="&amp;2010,all_years!$Y:$Y, "&lt;="&amp;2016,all_years!$A:$A,Overview_Moving_Averages!$A283)</f>
        <v>0</v>
      </c>
      <c r="N283">
        <f>AVERAGEIFS(all_years!N:N,all_years!$Y:$Y, "&gt;="&amp;2010,all_years!$Y:$Y, "&lt;="&amp;2016,all_years!$A:$A,Overview_Moving_Averages!$A283)</f>
        <v>0</v>
      </c>
      <c r="O283">
        <f>AVERAGEIFS(all_years!O:O,all_years!$Y:$Y, "&gt;="&amp;2010,all_years!$Y:$Y, "&lt;="&amp;2016,all_years!$A:$A,Overview_Moving_Averages!$A283)</f>
        <v>0</v>
      </c>
      <c r="P283">
        <f>AVERAGEIFS(all_years!P:P,all_years!$Y:$Y, "&gt;="&amp;2010,all_years!$Y:$Y, "&lt;="&amp;2016,all_years!$A:$A,Overview_Moving_Averages!$A283)</f>
        <v>0</v>
      </c>
      <c r="Q283">
        <f>AVERAGEIFS(all_years!Q:Q,all_years!$Y:$Y, "&gt;="&amp;2010,all_years!$Y:$Y, "&lt;="&amp;2016,all_years!$A:$A,Overview_Moving_Averages!$A283)</f>
        <v>0</v>
      </c>
      <c r="R283">
        <f>AVERAGEIFS(all_years!R:R,all_years!$Y:$Y, "&gt;="&amp;2010,all_years!$Y:$Y, "&lt;="&amp;2016,all_years!$A:$A,Overview_Moving_Averages!$A283)</f>
        <v>0</v>
      </c>
      <c r="S283">
        <f>AVERAGEIFS(all_years!S:S,all_years!$Y:$Y, "&gt;="&amp;2010,all_years!$Y:$Y, "&lt;="&amp;2016,all_years!$A:$A,Overview_Moving_Averages!$A283)</f>
        <v>0</v>
      </c>
      <c r="T283">
        <f>AVERAGEIFS(all_years!T:T,all_years!$Y:$Y, "&gt;="&amp;2010,all_years!$Y:$Y, "&lt;="&amp;2016,all_years!$A:$A,Overview_Moving_Averages!$A283)</f>
        <v>0</v>
      </c>
      <c r="U283">
        <f>AVERAGEIFS(all_years!U:U,all_years!$Y:$Y, "&gt;="&amp;2010,all_years!$Y:$Y, "&lt;="&amp;2016,all_years!$A:$A,Overview_Moving_Averages!$A283)</f>
        <v>0</v>
      </c>
      <c r="V283">
        <f>AVERAGEIFS(all_years!V:V,all_years!$Y:$Y, "&gt;="&amp;2010,all_years!$Y:$Y, "&lt;="&amp;2016,all_years!$A:$A,Overview_Moving_Averages!$A283)</f>
        <v>0</v>
      </c>
      <c r="W283">
        <f>AVERAGEIFS(all_years!W:W,all_years!$Y:$Y, "&gt;="&amp;2010,all_years!$Y:$Y, "&lt;="&amp;2016,all_years!$A:$A,Overview_Moving_Averages!$A283)</f>
        <v>0</v>
      </c>
      <c r="X283">
        <f>AVERAGEIFS(all_years!X:X,all_years!$Y:$Y, "&gt;="&amp;2010,all_years!$Y:$Y, "&lt;="&amp;2016,all_years!$A:$A,Overview_Moving_Averages!$A283)</f>
        <v>0</v>
      </c>
      <c r="Y283">
        <v>2016</v>
      </c>
    </row>
    <row r="284" spans="1:25" x14ac:dyDescent="0.3">
      <c r="A284" s="1" t="s">
        <v>137</v>
      </c>
      <c r="B284">
        <f>AVERAGEIFS(all_years!B:B,all_years!$Y:$Y, "&gt;="&amp;2010,all_years!$Y:$Y, "&lt;="&amp;2016,all_years!$A:$A,Overview_Moving_Averages!$A284)</f>
        <v>0</v>
      </c>
      <c r="C284">
        <f>AVERAGEIFS(all_years!C:C,all_years!$Y:$Y, "&gt;="&amp;2010,all_years!$Y:$Y, "&lt;="&amp;2016,all_years!$A:$A,Overview_Moving_Averages!$A284)</f>
        <v>0</v>
      </c>
      <c r="D284">
        <f>AVERAGEIFS(all_years!D:D,all_years!$Y:$Y, "&gt;="&amp;2010,all_years!$Y:$Y, "&lt;="&amp;2016,all_years!$A:$A,Overview_Moving_Averages!$A284)</f>
        <v>0</v>
      </c>
      <c r="E284">
        <f>AVERAGEIFS(all_years!E:E,all_years!$Y:$Y, "&gt;="&amp;2010,all_years!$Y:$Y, "&lt;="&amp;2016,all_years!$A:$A,Overview_Moving_Averages!$A284)</f>
        <v>0</v>
      </c>
      <c r="F284">
        <f>AVERAGEIFS(all_years!F:F,all_years!$Y:$Y, "&gt;="&amp;2010,all_years!$Y:$Y, "&lt;="&amp;2016,all_years!$A:$A,Overview_Moving_Averages!$A284)</f>
        <v>0</v>
      </c>
      <c r="G284">
        <f>AVERAGEIFS(all_years!G:G,all_years!$Y:$Y, "&gt;="&amp;2010,all_years!$Y:$Y, "&lt;="&amp;2016,all_years!$A:$A,Overview_Moving_Averages!$A284)</f>
        <v>0</v>
      </c>
      <c r="H284">
        <f>AVERAGEIFS(all_years!H:H,all_years!$Y:$Y, "&gt;="&amp;2010,all_years!$Y:$Y, "&lt;="&amp;2016,all_years!$A:$A,Overview_Moving_Averages!$A284)</f>
        <v>0</v>
      </c>
      <c r="I284">
        <f>AVERAGEIFS(all_years!I:I,all_years!$Y:$Y, "&gt;="&amp;2010,all_years!$Y:$Y, "&lt;="&amp;2016,all_years!$A:$A,Overview_Moving_Averages!$A284)</f>
        <v>88.588571428571427</v>
      </c>
      <c r="J284">
        <f>AVERAGEIFS(all_years!J:J,all_years!$Y:$Y, "&gt;="&amp;2010,all_years!$Y:$Y, "&lt;="&amp;2016,all_years!$A:$A,Overview_Moving_Averages!$A284)</f>
        <v>0</v>
      </c>
      <c r="K284">
        <f>AVERAGEIFS(all_years!K:K,all_years!$Y:$Y, "&gt;="&amp;2010,all_years!$Y:$Y, "&lt;="&amp;2016,all_years!$A:$A,Overview_Moving_Averages!$A284)</f>
        <v>0</v>
      </c>
      <c r="L284">
        <f>AVERAGEIFS(all_years!L:L,all_years!$Y:$Y, "&gt;="&amp;2010,all_years!$Y:$Y, "&lt;="&amp;2016,all_years!$A:$A,Overview_Moving_Averages!$A284)</f>
        <v>0</v>
      </c>
      <c r="M284">
        <f>AVERAGEIFS(all_years!M:M,all_years!$Y:$Y, "&gt;="&amp;2010,all_years!$Y:$Y, "&lt;="&amp;2016,all_years!$A:$A,Overview_Moving_Averages!$A284)</f>
        <v>0</v>
      </c>
      <c r="N284">
        <f>AVERAGEIFS(all_years!N:N,all_years!$Y:$Y, "&gt;="&amp;2010,all_years!$Y:$Y, "&lt;="&amp;2016,all_years!$A:$A,Overview_Moving_Averages!$A284)</f>
        <v>0</v>
      </c>
      <c r="O284">
        <f>AVERAGEIFS(all_years!O:O,all_years!$Y:$Y, "&gt;="&amp;2010,all_years!$Y:$Y, "&lt;="&amp;2016,all_years!$A:$A,Overview_Moving_Averages!$A284)</f>
        <v>0</v>
      </c>
      <c r="P284">
        <f>AVERAGEIFS(all_years!P:P,all_years!$Y:$Y, "&gt;="&amp;2010,all_years!$Y:$Y, "&lt;="&amp;2016,all_years!$A:$A,Overview_Moving_Averages!$A284)</f>
        <v>0</v>
      </c>
      <c r="Q284">
        <f>AVERAGEIFS(all_years!Q:Q,all_years!$Y:$Y, "&gt;="&amp;2010,all_years!$Y:$Y, "&lt;="&amp;2016,all_years!$A:$A,Overview_Moving_Averages!$A284)</f>
        <v>0</v>
      </c>
      <c r="R284">
        <f>AVERAGEIFS(all_years!R:R,all_years!$Y:$Y, "&gt;="&amp;2010,all_years!$Y:$Y, "&lt;="&amp;2016,all_years!$A:$A,Overview_Moving_Averages!$A284)</f>
        <v>0</v>
      </c>
      <c r="S284">
        <f>AVERAGEIFS(all_years!S:S,all_years!$Y:$Y, "&gt;="&amp;2010,all_years!$Y:$Y, "&lt;="&amp;2016,all_years!$A:$A,Overview_Moving_Averages!$A284)</f>
        <v>0.45714285714285718</v>
      </c>
      <c r="T284">
        <f>AVERAGEIFS(all_years!T:T,all_years!$Y:$Y, "&gt;="&amp;2010,all_years!$Y:$Y, "&lt;="&amp;2016,all_years!$A:$A,Overview_Moving_Averages!$A284)</f>
        <v>0</v>
      </c>
      <c r="U284">
        <f>AVERAGEIFS(all_years!U:U,all_years!$Y:$Y, "&gt;="&amp;2010,all_years!$Y:$Y, "&lt;="&amp;2016,all_years!$A:$A,Overview_Moving_Averages!$A284)</f>
        <v>0</v>
      </c>
      <c r="V284">
        <f>AVERAGEIFS(all_years!V:V,all_years!$Y:$Y, "&gt;="&amp;2010,all_years!$Y:$Y, "&lt;="&amp;2016,all_years!$A:$A,Overview_Moving_Averages!$A284)</f>
        <v>0</v>
      </c>
      <c r="W284">
        <f>AVERAGEIFS(all_years!W:W,all_years!$Y:$Y, "&gt;="&amp;2010,all_years!$Y:$Y, "&lt;="&amp;2016,all_years!$A:$A,Overview_Moving_Averages!$A284)</f>
        <v>0</v>
      </c>
      <c r="X284">
        <f>AVERAGEIFS(all_years!X:X,all_years!$Y:$Y, "&gt;="&amp;2010,all_years!$Y:$Y, "&lt;="&amp;2016,all_years!$A:$A,Overview_Moving_Averages!$A284)</f>
        <v>0</v>
      </c>
      <c r="Y284">
        <v>2016</v>
      </c>
    </row>
    <row r="285" spans="1:25" x14ac:dyDescent="0.3">
      <c r="A285" s="1" t="s">
        <v>138</v>
      </c>
      <c r="B285">
        <f>AVERAGEIFS(all_years!B:B,all_years!$Y:$Y, "&gt;="&amp;2010,all_years!$Y:$Y, "&lt;="&amp;2016,all_years!$A:$A,Overview_Moving_Averages!$A285)</f>
        <v>0</v>
      </c>
      <c r="C285">
        <f>AVERAGEIFS(all_years!C:C,all_years!$Y:$Y, "&gt;="&amp;2010,all_years!$Y:$Y, "&lt;="&amp;2016,all_years!$A:$A,Overview_Moving_Averages!$A285)</f>
        <v>0</v>
      </c>
      <c r="D285">
        <f>AVERAGEIFS(all_years!D:D,all_years!$Y:$Y, "&gt;="&amp;2010,all_years!$Y:$Y, "&lt;="&amp;2016,all_years!$A:$A,Overview_Moving_Averages!$A285)</f>
        <v>0</v>
      </c>
      <c r="E285">
        <f>AVERAGEIFS(all_years!E:E,all_years!$Y:$Y, "&gt;="&amp;2010,all_years!$Y:$Y, "&lt;="&amp;2016,all_years!$A:$A,Overview_Moving_Averages!$A285)</f>
        <v>0</v>
      </c>
      <c r="F285">
        <f>AVERAGEIFS(all_years!F:F,all_years!$Y:$Y, "&gt;="&amp;2010,all_years!$Y:$Y, "&lt;="&amp;2016,all_years!$A:$A,Overview_Moving_Averages!$A285)</f>
        <v>728.62</v>
      </c>
      <c r="G285">
        <f>AVERAGEIFS(all_years!G:G,all_years!$Y:$Y, "&gt;="&amp;2010,all_years!$Y:$Y, "&lt;="&amp;2016,all_years!$A:$A,Overview_Moving_Averages!$A285)</f>
        <v>0</v>
      </c>
      <c r="H285">
        <f>AVERAGEIFS(all_years!H:H,all_years!$Y:$Y, "&gt;="&amp;2010,all_years!$Y:$Y, "&lt;="&amp;2016,all_years!$A:$A,Overview_Moving_Averages!$A285)</f>
        <v>0</v>
      </c>
      <c r="I285">
        <f>AVERAGEIFS(all_years!I:I,all_years!$Y:$Y, "&gt;="&amp;2010,all_years!$Y:$Y, "&lt;="&amp;2016,all_years!$A:$A,Overview_Moving_Averages!$A285)</f>
        <v>0</v>
      </c>
      <c r="J285">
        <f>AVERAGEIFS(all_years!J:J,all_years!$Y:$Y, "&gt;="&amp;2010,all_years!$Y:$Y, "&lt;="&amp;2016,all_years!$A:$A,Overview_Moving_Averages!$A285)</f>
        <v>0</v>
      </c>
      <c r="K285">
        <f>AVERAGEIFS(all_years!K:K,all_years!$Y:$Y, "&gt;="&amp;2010,all_years!$Y:$Y, "&lt;="&amp;2016,all_years!$A:$A,Overview_Moving_Averages!$A285)</f>
        <v>0</v>
      </c>
      <c r="L285">
        <f>AVERAGEIFS(all_years!L:L,all_years!$Y:$Y, "&gt;="&amp;2010,all_years!$Y:$Y, "&lt;="&amp;2016,all_years!$A:$A,Overview_Moving_Averages!$A285)</f>
        <v>987.72857142857151</v>
      </c>
      <c r="M285">
        <f>AVERAGEIFS(all_years!M:M,all_years!$Y:$Y, "&gt;="&amp;2010,all_years!$Y:$Y, "&lt;="&amp;2016,all_years!$A:$A,Overview_Moving_Averages!$A285)</f>
        <v>0</v>
      </c>
      <c r="N285">
        <f>AVERAGEIFS(all_years!N:N,all_years!$Y:$Y, "&gt;="&amp;2010,all_years!$Y:$Y, "&lt;="&amp;2016,all_years!$A:$A,Overview_Moving_Averages!$A285)</f>
        <v>0</v>
      </c>
      <c r="O285">
        <f>AVERAGEIFS(all_years!O:O,all_years!$Y:$Y, "&gt;="&amp;2010,all_years!$Y:$Y, "&lt;="&amp;2016,all_years!$A:$A,Overview_Moving_Averages!$A285)</f>
        <v>6442.1428571428569</v>
      </c>
      <c r="P285">
        <f>AVERAGEIFS(all_years!P:P,all_years!$Y:$Y, "&gt;="&amp;2010,all_years!$Y:$Y, "&lt;="&amp;2016,all_years!$A:$A,Overview_Moving_Averages!$A285)</f>
        <v>0</v>
      </c>
      <c r="Q285">
        <f>AVERAGEIFS(all_years!Q:Q,all_years!$Y:$Y, "&gt;="&amp;2010,all_years!$Y:$Y, "&lt;="&amp;2016,all_years!$A:$A,Overview_Moving_Averages!$A285)</f>
        <v>693.63142857142861</v>
      </c>
      <c r="R285">
        <f>AVERAGEIFS(all_years!R:R,all_years!$Y:$Y, "&gt;="&amp;2010,all_years!$Y:$Y, "&lt;="&amp;2016,all_years!$A:$A,Overview_Moving_Averages!$A285)</f>
        <v>0</v>
      </c>
      <c r="S285">
        <f>AVERAGEIFS(all_years!S:S,all_years!$Y:$Y, "&gt;="&amp;2010,all_years!$Y:$Y, "&lt;="&amp;2016,all_years!$A:$A,Overview_Moving_Averages!$A285)</f>
        <v>0</v>
      </c>
      <c r="T285">
        <f>AVERAGEIFS(all_years!T:T,all_years!$Y:$Y, "&gt;="&amp;2010,all_years!$Y:$Y, "&lt;="&amp;2016,all_years!$A:$A,Overview_Moving_Averages!$A285)</f>
        <v>2965.5871428571422</v>
      </c>
      <c r="U285">
        <f>AVERAGEIFS(all_years!U:U,all_years!$Y:$Y, "&gt;="&amp;2010,all_years!$Y:$Y, "&lt;="&amp;2016,all_years!$A:$A,Overview_Moving_Averages!$A285)</f>
        <v>0</v>
      </c>
      <c r="V285">
        <f>AVERAGEIFS(all_years!V:V,all_years!$Y:$Y, "&gt;="&amp;2010,all_years!$Y:$Y, "&lt;="&amp;2016,all_years!$A:$A,Overview_Moving_Averages!$A285)</f>
        <v>257.21999999999997</v>
      </c>
      <c r="W285">
        <f>AVERAGEIFS(all_years!W:W,all_years!$Y:$Y, "&gt;="&amp;2010,all_years!$Y:$Y, "&lt;="&amp;2016,all_years!$A:$A,Overview_Moving_Averages!$A285)</f>
        <v>0</v>
      </c>
      <c r="X285">
        <f>AVERAGEIFS(all_years!X:X,all_years!$Y:$Y, "&gt;="&amp;2010,all_years!$Y:$Y, "&lt;="&amp;2016,all_years!$A:$A,Overview_Moving_Averages!$A285)</f>
        <v>0</v>
      </c>
      <c r="Y285">
        <v>2016</v>
      </c>
    </row>
    <row r="286" spans="1:25" x14ac:dyDescent="0.3">
      <c r="A286" s="1" t="s">
        <v>139</v>
      </c>
      <c r="B286">
        <f>AVERAGEIFS(all_years!B:B,all_years!$Y:$Y, "&gt;="&amp;2010,all_years!$Y:$Y, "&lt;="&amp;2016,all_years!$A:$A,Overview_Moving_Averages!$A286)</f>
        <v>0</v>
      </c>
      <c r="C286">
        <f>AVERAGEIFS(all_years!C:C,all_years!$Y:$Y, "&gt;="&amp;2010,all_years!$Y:$Y, "&lt;="&amp;2016,all_years!$A:$A,Overview_Moving_Averages!$A286)</f>
        <v>0</v>
      </c>
      <c r="D286">
        <f>AVERAGEIFS(all_years!D:D,all_years!$Y:$Y, "&gt;="&amp;2010,all_years!$Y:$Y, "&lt;="&amp;2016,all_years!$A:$A,Overview_Moving_Averages!$A286)</f>
        <v>0</v>
      </c>
      <c r="E286">
        <f>AVERAGEIFS(all_years!E:E,all_years!$Y:$Y, "&gt;="&amp;2010,all_years!$Y:$Y, "&lt;="&amp;2016,all_years!$A:$A,Overview_Moving_Averages!$A286)</f>
        <v>0</v>
      </c>
      <c r="F286">
        <f>AVERAGEIFS(all_years!F:F,all_years!$Y:$Y, "&gt;="&amp;2010,all_years!$Y:$Y, "&lt;="&amp;2016,all_years!$A:$A,Overview_Moving_Averages!$A286)</f>
        <v>728.62</v>
      </c>
      <c r="G286">
        <f>AVERAGEIFS(all_years!G:G,all_years!$Y:$Y, "&gt;="&amp;2010,all_years!$Y:$Y, "&lt;="&amp;2016,all_years!$A:$A,Overview_Moving_Averages!$A286)</f>
        <v>0</v>
      </c>
      <c r="H286">
        <f>AVERAGEIFS(all_years!H:H,all_years!$Y:$Y, "&gt;="&amp;2010,all_years!$Y:$Y, "&lt;="&amp;2016,all_years!$A:$A,Overview_Moving_Averages!$A286)</f>
        <v>0</v>
      </c>
      <c r="I286">
        <f>AVERAGEIFS(all_years!I:I,all_years!$Y:$Y, "&gt;="&amp;2010,all_years!$Y:$Y, "&lt;="&amp;2016,all_years!$A:$A,Overview_Moving_Averages!$A286)</f>
        <v>0</v>
      </c>
      <c r="J286">
        <f>AVERAGEIFS(all_years!J:J,all_years!$Y:$Y, "&gt;="&amp;2010,all_years!$Y:$Y, "&lt;="&amp;2016,all_years!$A:$A,Overview_Moving_Averages!$A286)</f>
        <v>0</v>
      </c>
      <c r="K286">
        <f>AVERAGEIFS(all_years!K:K,all_years!$Y:$Y, "&gt;="&amp;2010,all_years!$Y:$Y, "&lt;="&amp;2016,all_years!$A:$A,Overview_Moving_Averages!$A286)</f>
        <v>0</v>
      </c>
      <c r="L286">
        <f>AVERAGEIFS(all_years!L:L,all_years!$Y:$Y, "&gt;="&amp;2010,all_years!$Y:$Y, "&lt;="&amp;2016,all_years!$A:$A,Overview_Moving_Averages!$A286)</f>
        <v>987.72857142857151</v>
      </c>
      <c r="M286">
        <f>AVERAGEIFS(all_years!M:M,all_years!$Y:$Y, "&gt;="&amp;2010,all_years!$Y:$Y, "&lt;="&amp;2016,all_years!$A:$A,Overview_Moving_Averages!$A286)</f>
        <v>0</v>
      </c>
      <c r="N286">
        <f>AVERAGEIFS(all_years!N:N,all_years!$Y:$Y, "&gt;="&amp;2010,all_years!$Y:$Y, "&lt;="&amp;2016,all_years!$A:$A,Overview_Moving_Averages!$A286)</f>
        <v>0</v>
      </c>
      <c r="O286">
        <f>AVERAGEIFS(all_years!O:O,all_years!$Y:$Y, "&gt;="&amp;2010,all_years!$Y:$Y, "&lt;="&amp;2016,all_years!$A:$A,Overview_Moving_Averages!$A286)</f>
        <v>6442.1428571428569</v>
      </c>
      <c r="P286">
        <f>AVERAGEIFS(all_years!P:P,all_years!$Y:$Y, "&gt;="&amp;2010,all_years!$Y:$Y, "&lt;="&amp;2016,all_years!$A:$A,Overview_Moving_Averages!$A286)</f>
        <v>0</v>
      </c>
      <c r="Q286">
        <f>AVERAGEIFS(all_years!Q:Q,all_years!$Y:$Y, "&gt;="&amp;2010,all_years!$Y:$Y, "&lt;="&amp;2016,all_years!$A:$A,Overview_Moving_Averages!$A286)</f>
        <v>693.63142857142861</v>
      </c>
      <c r="R286">
        <f>AVERAGEIFS(all_years!R:R,all_years!$Y:$Y, "&gt;="&amp;2010,all_years!$Y:$Y, "&lt;="&amp;2016,all_years!$A:$A,Overview_Moving_Averages!$A286)</f>
        <v>0</v>
      </c>
      <c r="S286">
        <f>AVERAGEIFS(all_years!S:S,all_years!$Y:$Y, "&gt;="&amp;2010,all_years!$Y:$Y, "&lt;="&amp;2016,all_years!$A:$A,Overview_Moving_Averages!$A286)</f>
        <v>0</v>
      </c>
      <c r="T286">
        <f>AVERAGEIFS(all_years!T:T,all_years!$Y:$Y, "&gt;="&amp;2010,all_years!$Y:$Y, "&lt;="&amp;2016,all_years!$A:$A,Overview_Moving_Averages!$A286)</f>
        <v>2965.5871428571422</v>
      </c>
      <c r="U286">
        <f>AVERAGEIFS(all_years!U:U,all_years!$Y:$Y, "&gt;="&amp;2010,all_years!$Y:$Y, "&lt;="&amp;2016,all_years!$A:$A,Overview_Moving_Averages!$A286)</f>
        <v>0</v>
      </c>
      <c r="V286">
        <f>AVERAGEIFS(all_years!V:V,all_years!$Y:$Y, "&gt;="&amp;2010,all_years!$Y:$Y, "&lt;="&amp;2016,all_years!$A:$A,Overview_Moving_Averages!$A286)</f>
        <v>257.21999999999997</v>
      </c>
      <c r="W286">
        <f>AVERAGEIFS(all_years!W:W,all_years!$Y:$Y, "&gt;="&amp;2010,all_years!$Y:$Y, "&lt;="&amp;2016,all_years!$A:$A,Overview_Moving_Averages!$A286)</f>
        <v>0</v>
      </c>
      <c r="X286">
        <f>AVERAGEIFS(all_years!X:X,all_years!$Y:$Y, "&gt;="&amp;2010,all_years!$Y:$Y, "&lt;="&amp;2016,all_years!$A:$A,Overview_Moving_Averages!$A286)</f>
        <v>0</v>
      </c>
      <c r="Y286">
        <v>2016</v>
      </c>
    </row>
    <row r="287" spans="1:25" x14ac:dyDescent="0.3">
      <c r="A287" s="1" t="s">
        <v>140</v>
      </c>
      <c r="B287">
        <f>AVERAGEIFS(all_years!B:B,all_years!$Y:$Y, "&gt;="&amp;2010,all_years!$Y:$Y, "&lt;="&amp;2016,all_years!$A:$A,Overview_Moving_Averages!$A287)</f>
        <v>0</v>
      </c>
      <c r="C287">
        <f>AVERAGEIFS(all_years!C:C,all_years!$Y:$Y, "&gt;="&amp;2010,all_years!$Y:$Y, "&lt;="&amp;2016,all_years!$A:$A,Overview_Moving_Averages!$A287)</f>
        <v>0</v>
      </c>
      <c r="D287">
        <f>AVERAGEIFS(all_years!D:D,all_years!$Y:$Y, "&gt;="&amp;2010,all_years!$Y:$Y, "&lt;="&amp;2016,all_years!$A:$A,Overview_Moving_Averages!$A287)</f>
        <v>0</v>
      </c>
      <c r="E287">
        <f>AVERAGEIFS(all_years!E:E,all_years!$Y:$Y, "&gt;="&amp;2010,all_years!$Y:$Y, "&lt;="&amp;2016,all_years!$A:$A,Overview_Moving_Averages!$A287)</f>
        <v>0</v>
      </c>
      <c r="F287">
        <f>AVERAGEIFS(all_years!F:F,all_years!$Y:$Y, "&gt;="&amp;2010,all_years!$Y:$Y, "&lt;="&amp;2016,all_years!$A:$A,Overview_Moving_Averages!$A287)</f>
        <v>728.62</v>
      </c>
      <c r="G287">
        <f>AVERAGEIFS(all_years!G:G,all_years!$Y:$Y, "&gt;="&amp;2010,all_years!$Y:$Y, "&lt;="&amp;2016,all_years!$A:$A,Overview_Moving_Averages!$A287)</f>
        <v>0</v>
      </c>
      <c r="H287">
        <f>AVERAGEIFS(all_years!H:H,all_years!$Y:$Y, "&gt;="&amp;2010,all_years!$Y:$Y, "&lt;="&amp;2016,all_years!$A:$A,Overview_Moving_Averages!$A287)</f>
        <v>0</v>
      </c>
      <c r="I287">
        <f>AVERAGEIFS(all_years!I:I,all_years!$Y:$Y, "&gt;="&amp;2010,all_years!$Y:$Y, "&lt;="&amp;2016,all_years!$A:$A,Overview_Moving_Averages!$A287)</f>
        <v>0</v>
      </c>
      <c r="J287">
        <f>AVERAGEIFS(all_years!J:J,all_years!$Y:$Y, "&gt;="&amp;2010,all_years!$Y:$Y, "&lt;="&amp;2016,all_years!$A:$A,Overview_Moving_Averages!$A287)</f>
        <v>0</v>
      </c>
      <c r="K287">
        <f>AVERAGEIFS(all_years!K:K,all_years!$Y:$Y, "&gt;="&amp;2010,all_years!$Y:$Y, "&lt;="&amp;2016,all_years!$A:$A,Overview_Moving_Averages!$A287)</f>
        <v>0</v>
      </c>
      <c r="L287">
        <f>AVERAGEIFS(all_years!L:L,all_years!$Y:$Y, "&gt;="&amp;2010,all_years!$Y:$Y, "&lt;="&amp;2016,all_years!$A:$A,Overview_Moving_Averages!$A287)</f>
        <v>987.72857142857151</v>
      </c>
      <c r="M287">
        <f>AVERAGEIFS(all_years!M:M,all_years!$Y:$Y, "&gt;="&amp;2010,all_years!$Y:$Y, "&lt;="&amp;2016,all_years!$A:$A,Overview_Moving_Averages!$A287)</f>
        <v>0</v>
      </c>
      <c r="N287">
        <f>AVERAGEIFS(all_years!N:N,all_years!$Y:$Y, "&gt;="&amp;2010,all_years!$Y:$Y, "&lt;="&amp;2016,all_years!$A:$A,Overview_Moving_Averages!$A287)</f>
        <v>0</v>
      </c>
      <c r="O287">
        <f>AVERAGEIFS(all_years!O:O,all_years!$Y:$Y, "&gt;="&amp;2010,all_years!$Y:$Y, "&lt;="&amp;2016,all_years!$A:$A,Overview_Moving_Averages!$A287)</f>
        <v>3041.8571428571427</v>
      </c>
      <c r="P287">
        <f>AVERAGEIFS(all_years!P:P,all_years!$Y:$Y, "&gt;="&amp;2010,all_years!$Y:$Y, "&lt;="&amp;2016,all_years!$A:$A,Overview_Moving_Averages!$A287)</f>
        <v>0</v>
      </c>
      <c r="Q287">
        <f>AVERAGEIFS(all_years!Q:Q,all_years!$Y:$Y, "&gt;="&amp;2010,all_years!$Y:$Y, "&lt;="&amp;2016,all_years!$A:$A,Overview_Moving_Averages!$A287)</f>
        <v>693.63142857142861</v>
      </c>
      <c r="R287">
        <f>AVERAGEIFS(all_years!R:R,all_years!$Y:$Y, "&gt;="&amp;2010,all_years!$Y:$Y, "&lt;="&amp;2016,all_years!$A:$A,Overview_Moving_Averages!$A287)</f>
        <v>0</v>
      </c>
      <c r="S287">
        <f>AVERAGEIFS(all_years!S:S,all_years!$Y:$Y, "&gt;="&amp;2010,all_years!$Y:$Y, "&lt;="&amp;2016,all_years!$A:$A,Overview_Moving_Averages!$A287)</f>
        <v>0</v>
      </c>
      <c r="T287">
        <f>AVERAGEIFS(all_years!T:T,all_years!$Y:$Y, "&gt;="&amp;2010,all_years!$Y:$Y, "&lt;="&amp;2016,all_years!$A:$A,Overview_Moving_Averages!$A287)</f>
        <v>2877.457142857143</v>
      </c>
      <c r="U287">
        <f>AVERAGEIFS(all_years!U:U,all_years!$Y:$Y, "&gt;="&amp;2010,all_years!$Y:$Y, "&lt;="&amp;2016,all_years!$A:$A,Overview_Moving_Averages!$A287)</f>
        <v>0</v>
      </c>
      <c r="V287">
        <f>AVERAGEIFS(all_years!V:V,all_years!$Y:$Y, "&gt;="&amp;2010,all_years!$Y:$Y, "&lt;="&amp;2016,all_years!$A:$A,Overview_Moving_Averages!$A287)</f>
        <v>257.21999999999997</v>
      </c>
      <c r="W287">
        <f>AVERAGEIFS(all_years!W:W,all_years!$Y:$Y, "&gt;="&amp;2010,all_years!$Y:$Y, "&lt;="&amp;2016,all_years!$A:$A,Overview_Moving_Averages!$A287)</f>
        <v>0</v>
      </c>
      <c r="X287">
        <f>AVERAGEIFS(all_years!X:X,all_years!$Y:$Y, "&gt;="&amp;2010,all_years!$Y:$Y, "&lt;="&amp;2016,all_years!$A:$A,Overview_Moving_Averages!$A287)</f>
        <v>0</v>
      </c>
      <c r="Y287">
        <v>2016</v>
      </c>
    </row>
    <row r="288" spans="1:25" x14ac:dyDescent="0.3">
      <c r="A288" s="1" t="s">
        <v>141</v>
      </c>
      <c r="B288">
        <f>AVERAGEIFS(all_years!B:B,all_years!$Y:$Y, "&gt;="&amp;2010,all_years!$Y:$Y, "&lt;="&amp;2016,all_years!$A:$A,Overview_Moving_Averages!$A288)</f>
        <v>0</v>
      </c>
      <c r="C288">
        <f>AVERAGEIFS(all_years!C:C,all_years!$Y:$Y, "&gt;="&amp;2010,all_years!$Y:$Y, "&lt;="&amp;2016,all_years!$A:$A,Overview_Moving_Averages!$A288)</f>
        <v>0</v>
      </c>
      <c r="D288">
        <f>AVERAGEIFS(all_years!D:D,all_years!$Y:$Y, "&gt;="&amp;2010,all_years!$Y:$Y, "&lt;="&amp;2016,all_years!$A:$A,Overview_Moving_Averages!$A288)</f>
        <v>0</v>
      </c>
      <c r="E288">
        <f>AVERAGEIFS(all_years!E:E,all_years!$Y:$Y, "&gt;="&amp;2010,all_years!$Y:$Y, "&lt;="&amp;2016,all_years!$A:$A,Overview_Moving_Averages!$A288)</f>
        <v>0</v>
      </c>
      <c r="F288">
        <f>AVERAGEIFS(all_years!F:F,all_years!$Y:$Y, "&gt;="&amp;2010,all_years!$Y:$Y, "&lt;="&amp;2016,all_years!$A:$A,Overview_Moving_Averages!$A288)</f>
        <v>728.62</v>
      </c>
      <c r="G288">
        <f>AVERAGEIFS(all_years!G:G,all_years!$Y:$Y, "&gt;="&amp;2010,all_years!$Y:$Y, "&lt;="&amp;2016,all_years!$A:$A,Overview_Moving_Averages!$A288)</f>
        <v>0</v>
      </c>
      <c r="H288">
        <f>AVERAGEIFS(all_years!H:H,all_years!$Y:$Y, "&gt;="&amp;2010,all_years!$Y:$Y, "&lt;="&amp;2016,all_years!$A:$A,Overview_Moving_Averages!$A288)</f>
        <v>0</v>
      </c>
      <c r="I288">
        <f>AVERAGEIFS(all_years!I:I,all_years!$Y:$Y, "&gt;="&amp;2010,all_years!$Y:$Y, "&lt;="&amp;2016,all_years!$A:$A,Overview_Moving_Averages!$A288)</f>
        <v>0</v>
      </c>
      <c r="J288">
        <f>AVERAGEIFS(all_years!J:J,all_years!$Y:$Y, "&gt;="&amp;2010,all_years!$Y:$Y, "&lt;="&amp;2016,all_years!$A:$A,Overview_Moving_Averages!$A288)</f>
        <v>0</v>
      </c>
      <c r="K288">
        <f>AVERAGEIFS(all_years!K:K,all_years!$Y:$Y, "&gt;="&amp;2010,all_years!$Y:$Y, "&lt;="&amp;2016,all_years!$A:$A,Overview_Moving_Averages!$A288)</f>
        <v>0</v>
      </c>
      <c r="L288">
        <f>AVERAGEIFS(all_years!L:L,all_years!$Y:$Y, "&gt;="&amp;2010,all_years!$Y:$Y, "&lt;="&amp;2016,all_years!$A:$A,Overview_Moving_Averages!$A288)</f>
        <v>987.72857142857151</v>
      </c>
      <c r="M288">
        <f>AVERAGEIFS(all_years!M:M,all_years!$Y:$Y, "&gt;="&amp;2010,all_years!$Y:$Y, "&lt;="&amp;2016,all_years!$A:$A,Overview_Moving_Averages!$A288)</f>
        <v>0</v>
      </c>
      <c r="N288">
        <f>AVERAGEIFS(all_years!N:N,all_years!$Y:$Y, "&gt;="&amp;2010,all_years!$Y:$Y, "&lt;="&amp;2016,all_years!$A:$A,Overview_Moving_Averages!$A288)</f>
        <v>0</v>
      </c>
      <c r="O288">
        <f>AVERAGEIFS(all_years!O:O,all_years!$Y:$Y, "&gt;="&amp;2010,all_years!$Y:$Y, "&lt;="&amp;2016,all_years!$A:$A,Overview_Moving_Averages!$A288)</f>
        <v>6437.4285714285716</v>
      </c>
      <c r="P288">
        <f>AVERAGEIFS(all_years!P:P,all_years!$Y:$Y, "&gt;="&amp;2010,all_years!$Y:$Y, "&lt;="&amp;2016,all_years!$A:$A,Overview_Moving_Averages!$A288)</f>
        <v>0</v>
      </c>
      <c r="Q288">
        <f>AVERAGEIFS(all_years!Q:Q,all_years!$Y:$Y, "&gt;="&amp;2010,all_years!$Y:$Y, "&lt;="&amp;2016,all_years!$A:$A,Overview_Moving_Averages!$A288)</f>
        <v>693.63142857142861</v>
      </c>
      <c r="R288">
        <f>AVERAGEIFS(all_years!R:R,all_years!$Y:$Y, "&gt;="&amp;2010,all_years!$Y:$Y, "&lt;="&amp;2016,all_years!$A:$A,Overview_Moving_Averages!$A288)</f>
        <v>0</v>
      </c>
      <c r="S288">
        <f>AVERAGEIFS(all_years!S:S,all_years!$Y:$Y, "&gt;="&amp;2010,all_years!$Y:$Y, "&lt;="&amp;2016,all_years!$A:$A,Overview_Moving_Averages!$A288)</f>
        <v>0</v>
      </c>
      <c r="T288">
        <f>AVERAGEIFS(all_years!T:T,all_years!$Y:$Y, "&gt;="&amp;2010,all_years!$Y:$Y, "&lt;="&amp;2016,all_years!$A:$A,Overview_Moving_Averages!$A288)</f>
        <v>2877.457142857143</v>
      </c>
      <c r="U288">
        <f>AVERAGEIFS(all_years!U:U,all_years!$Y:$Y, "&gt;="&amp;2010,all_years!$Y:$Y, "&lt;="&amp;2016,all_years!$A:$A,Overview_Moving_Averages!$A288)</f>
        <v>0</v>
      </c>
      <c r="V288">
        <f>AVERAGEIFS(all_years!V:V,all_years!$Y:$Y, "&gt;="&amp;2010,all_years!$Y:$Y, "&lt;="&amp;2016,all_years!$A:$A,Overview_Moving_Averages!$A288)</f>
        <v>257.21999999999997</v>
      </c>
      <c r="W288">
        <f>AVERAGEIFS(all_years!W:W,all_years!$Y:$Y, "&gt;="&amp;2010,all_years!$Y:$Y, "&lt;="&amp;2016,all_years!$A:$A,Overview_Moving_Averages!$A288)</f>
        <v>0</v>
      </c>
      <c r="X288">
        <f>AVERAGEIFS(all_years!X:X,all_years!$Y:$Y, "&gt;="&amp;2010,all_years!$Y:$Y, "&lt;="&amp;2016,all_years!$A:$A,Overview_Moving_Averages!$A288)</f>
        <v>0</v>
      </c>
      <c r="Y288">
        <v>2016</v>
      </c>
    </row>
    <row r="289" spans="1:25" x14ac:dyDescent="0.3">
      <c r="A289" s="1" t="s">
        <v>142</v>
      </c>
      <c r="B289">
        <f>AVERAGEIFS(all_years!B:B,all_years!$Y:$Y, "&gt;="&amp;2010,all_years!$Y:$Y, "&lt;="&amp;2016,all_years!$A:$A,Overview_Moving_Averages!$A289)</f>
        <v>0</v>
      </c>
      <c r="C289">
        <f>AVERAGEIFS(all_years!C:C,all_years!$Y:$Y, "&gt;="&amp;2010,all_years!$Y:$Y, "&lt;="&amp;2016,all_years!$A:$A,Overview_Moving_Averages!$A289)</f>
        <v>0</v>
      </c>
      <c r="D289">
        <f>AVERAGEIFS(all_years!D:D,all_years!$Y:$Y, "&gt;="&amp;2010,all_years!$Y:$Y, "&lt;="&amp;2016,all_years!$A:$A,Overview_Moving_Averages!$A289)</f>
        <v>0</v>
      </c>
      <c r="E289">
        <f>AVERAGEIFS(all_years!E:E,all_years!$Y:$Y, "&gt;="&amp;2010,all_years!$Y:$Y, "&lt;="&amp;2016,all_years!$A:$A,Overview_Moving_Averages!$A289)</f>
        <v>0</v>
      </c>
      <c r="F289">
        <f>AVERAGEIFS(all_years!F:F,all_years!$Y:$Y, "&gt;="&amp;2010,all_years!$Y:$Y, "&lt;="&amp;2016,all_years!$A:$A,Overview_Moving_Averages!$A289)</f>
        <v>0</v>
      </c>
      <c r="G289">
        <f>AVERAGEIFS(all_years!G:G,all_years!$Y:$Y, "&gt;="&amp;2010,all_years!$Y:$Y, "&lt;="&amp;2016,all_years!$A:$A,Overview_Moving_Averages!$A289)</f>
        <v>0</v>
      </c>
      <c r="H289">
        <f>AVERAGEIFS(all_years!H:H,all_years!$Y:$Y, "&gt;="&amp;2010,all_years!$Y:$Y, "&lt;="&amp;2016,all_years!$A:$A,Overview_Moving_Averages!$A289)</f>
        <v>0</v>
      </c>
      <c r="I289">
        <f>AVERAGEIFS(all_years!I:I,all_years!$Y:$Y, "&gt;="&amp;2010,all_years!$Y:$Y, "&lt;="&amp;2016,all_years!$A:$A,Overview_Moving_Averages!$A289)</f>
        <v>0</v>
      </c>
      <c r="J289">
        <f>AVERAGEIFS(all_years!J:J,all_years!$Y:$Y, "&gt;="&amp;2010,all_years!$Y:$Y, "&lt;="&amp;2016,all_years!$A:$A,Overview_Moving_Averages!$A289)</f>
        <v>0</v>
      </c>
      <c r="K289">
        <f>AVERAGEIFS(all_years!K:K,all_years!$Y:$Y, "&gt;="&amp;2010,all_years!$Y:$Y, "&lt;="&amp;2016,all_years!$A:$A,Overview_Moving_Averages!$A289)</f>
        <v>0</v>
      </c>
      <c r="L289">
        <f>AVERAGEIFS(all_years!L:L,all_years!$Y:$Y, "&gt;="&amp;2010,all_years!$Y:$Y, "&lt;="&amp;2016,all_years!$A:$A,Overview_Moving_Averages!$A289)</f>
        <v>2262.7428571428572</v>
      </c>
      <c r="M289">
        <f>AVERAGEIFS(all_years!M:M,all_years!$Y:$Y, "&gt;="&amp;2010,all_years!$Y:$Y, "&lt;="&amp;2016,all_years!$A:$A,Overview_Moving_Averages!$A289)</f>
        <v>0</v>
      </c>
      <c r="N289">
        <f>AVERAGEIFS(all_years!N:N,all_years!$Y:$Y, "&gt;="&amp;2010,all_years!$Y:$Y, "&lt;="&amp;2016,all_years!$A:$A,Overview_Moving_Averages!$A289)</f>
        <v>0</v>
      </c>
      <c r="O289">
        <f>AVERAGEIFS(all_years!O:O,all_years!$Y:$Y, "&gt;="&amp;2010,all_years!$Y:$Y, "&lt;="&amp;2016,all_years!$A:$A,Overview_Moving_Averages!$A289)</f>
        <v>20046.571428571428</v>
      </c>
      <c r="P289">
        <f>AVERAGEIFS(all_years!P:P,all_years!$Y:$Y, "&gt;="&amp;2010,all_years!$Y:$Y, "&lt;="&amp;2016,all_years!$A:$A,Overview_Moving_Averages!$A289)</f>
        <v>0</v>
      </c>
      <c r="Q289">
        <f>AVERAGEIFS(all_years!Q:Q,all_years!$Y:$Y, "&gt;="&amp;2010,all_years!$Y:$Y, "&lt;="&amp;2016,all_years!$A:$A,Overview_Moving_Averages!$A289)</f>
        <v>0</v>
      </c>
      <c r="R289">
        <f>AVERAGEIFS(all_years!R:R,all_years!$Y:$Y, "&gt;="&amp;2010,all_years!$Y:$Y, "&lt;="&amp;2016,all_years!$A:$A,Overview_Moving_Averages!$A289)</f>
        <v>0</v>
      </c>
      <c r="S289">
        <f>AVERAGEIFS(all_years!S:S,all_years!$Y:$Y, "&gt;="&amp;2010,all_years!$Y:$Y, "&lt;="&amp;2016,all_years!$A:$A,Overview_Moving_Averages!$A289)</f>
        <v>0</v>
      </c>
      <c r="T289">
        <f>AVERAGEIFS(all_years!T:T,all_years!$Y:$Y, "&gt;="&amp;2010,all_years!$Y:$Y, "&lt;="&amp;2016,all_years!$A:$A,Overview_Moving_Averages!$A289)</f>
        <v>235.07428571428571</v>
      </c>
      <c r="U289">
        <f>AVERAGEIFS(all_years!U:U,all_years!$Y:$Y, "&gt;="&amp;2010,all_years!$Y:$Y, "&lt;="&amp;2016,all_years!$A:$A,Overview_Moving_Averages!$A289)</f>
        <v>0</v>
      </c>
      <c r="V289">
        <f>AVERAGEIFS(all_years!V:V,all_years!$Y:$Y, "&gt;="&amp;2010,all_years!$Y:$Y, "&lt;="&amp;2016,all_years!$A:$A,Overview_Moving_Averages!$A289)</f>
        <v>0</v>
      </c>
      <c r="W289">
        <f>AVERAGEIFS(all_years!W:W,all_years!$Y:$Y, "&gt;="&amp;2010,all_years!$Y:$Y, "&lt;="&amp;2016,all_years!$A:$A,Overview_Moving_Averages!$A289)</f>
        <v>0</v>
      </c>
      <c r="X289">
        <f>AVERAGEIFS(all_years!X:X,all_years!$Y:$Y, "&gt;="&amp;2010,all_years!$Y:$Y, "&lt;="&amp;2016,all_years!$A:$A,Overview_Moving_Averages!$A289)</f>
        <v>0</v>
      </c>
      <c r="Y289">
        <v>2016</v>
      </c>
    </row>
    <row r="290" spans="1:25" x14ac:dyDescent="0.3">
      <c r="A290" s="1" t="s">
        <v>143</v>
      </c>
      <c r="B290">
        <f>AVERAGEIFS(all_years!B:B,all_years!$Y:$Y, "&gt;="&amp;2010,all_years!$Y:$Y, "&lt;="&amp;2016,all_years!$A:$A,Overview_Moving_Averages!$A290)</f>
        <v>189.04285714285712</v>
      </c>
      <c r="C290">
        <f>AVERAGEIFS(all_years!C:C,all_years!$Y:$Y, "&gt;="&amp;2010,all_years!$Y:$Y, "&lt;="&amp;2016,all_years!$A:$A,Overview_Moving_Averages!$A290)</f>
        <v>4.8271428571428574</v>
      </c>
      <c r="D290">
        <f>AVERAGEIFS(all_years!D:D,all_years!$Y:$Y, "&gt;="&amp;2010,all_years!$Y:$Y, "&lt;="&amp;2016,all_years!$A:$A,Overview_Moving_Averages!$A290)</f>
        <v>2.6328571428571435</v>
      </c>
      <c r="E290">
        <f>AVERAGEIFS(all_years!E:E,all_years!$Y:$Y, "&gt;="&amp;2010,all_years!$Y:$Y, "&lt;="&amp;2016,all_years!$A:$A,Overview_Moving_Averages!$A290)</f>
        <v>0</v>
      </c>
      <c r="F290">
        <f>AVERAGEIFS(all_years!F:F,all_years!$Y:$Y, "&gt;="&amp;2010,all_years!$Y:$Y, "&lt;="&amp;2016,all_years!$A:$A,Overview_Moving_Averages!$A290)</f>
        <v>0</v>
      </c>
      <c r="G290">
        <f>AVERAGEIFS(all_years!G:G,all_years!$Y:$Y, "&gt;="&amp;2010,all_years!$Y:$Y, "&lt;="&amp;2016,all_years!$A:$A,Overview_Moving_Averages!$A290)</f>
        <v>0</v>
      </c>
      <c r="H290">
        <f>AVERAGEIFS(all_years!H:H,all_years!$Y:$Y, "&gt;="&amp;2010,all_years!$Y:$Y, "&lt;="&amp;2016,all_years!$A:$A,Overview_Moving_Averages!$A290)</f>
        <v>0</v>
      </c>
      <c r="I290">
        <f>AVERAGEIFS(all_years!I:I,all_years!$Y:$Y, "&gt;="&amp;2010,all_years!$Y:$Y, "&lt;="&amp;2016,all_years!$A:$A,Overview_Moving_Averages!$A290)</f>
        <v>768.11571428571438</v>
      </c>
      <c r="J290">
        <f>AVERAGEIFS(all_years!J:J,all_years!$Y:$Y, "&gt;="&amp;2010,all_years!$Y:$Y, "&lt;="&amp;2016,all_years!$A:$A,Overview_Moving_Averages!$A290)</f>
        <v>497.69142857142862</v>
      </c>
      <c r="K290">
        <f>AVERAGEIFS(all_years!K:K,all_years!$Y:$Y, "&gt;="&amp;2010,all_years!$Y:$Y, "&lt;="&amp;2016,all_years!$A:$A,Overview_Moving_Averages!$A290)</f>
        <v>0</v>
      </c>
      <c r="L290">
        <f>AVERAGEIFS(all_years!L:L,all_years!$Y:$Y, "&gt;="&amp;2010,all_years!$Y:$Y, "&lt;="&amp;2016,all_years!$A:$A,Overview_Moving_Averages!$A290)</f>
        <v>0</v>
      </c>
      <c r="M290">
        <f>AVERAGEIFS(all_years!M:M,all_years!$Y:$Y, "&gt;="&amp;2010,all_years!$Y:$Y, "&lt;="&amp;2016,all_years!$A:$A,Overview_Moving_Averages!$A290)</f>
        <v>0</v>
      </c>
      <c r="N290">
        <f>AVERAGEIFS(all_years!N:N,all_years!$Y:$Y, "&gt;="&amp;2010,all_years!$Y:$Y, "&lt;="&amp;2016,all_years!$A:$A,Overview_Moving_Averages!$A290)</f>
        <v>0</v>
      </c>
      <c r="O290">
        <f>AVERAGEIFS(all_years!O:O,all_years!$Y:$Y, "&gt;="&amp;2010,all_years!$Y:$Y, "&lt;="&amp;2016,all_years!$A:$A,Overview_Moving_Averages!$A290)</f>
        <v>0</v>
      </c>
      <c r="P290">
        <f>AVERAGEIFS(all_years!P:P,all_years!$Y:$Y, "&gt;="&amp;2010,all_years!$Y:$Y, "&lt;="&amp;2016,all_years!$A:$A,Overview_Moving_Averages!$A290)</f>
        <v>0</v>
      </c>
      <c r="Q290">
        <f>AVERAGEIFS(all_years!Q:Q,all_years!$Y:$Y, "&gt;="&amp;2010,all_years!$Y:$Y, "&lt;="&amp;2016,all_years!$A:$A,Overview_Moving_Averages!$A290)</f>
        <v>0</v>
      </c>
      <c r="R290">
        <f>AVERAGEIFS(all_years!R:R,all_years!$Y:$Y, "&gt;="&amp;2010,all_years!$Y:$Y, "&lt;="&amp;2016,all_years!$A:$A,Overview_Moving_Averages!$A290)</f>
        <v>0</v>
      </c>
      <c r="S290">
        <f>AVERAGEIFS(all_years!S:S,all_years!$Y:$Y, "&gt;="&amp;2010,all_years!$Y:$Y, "&lt;="&amp;2016,all_years!$A:$A,Overview_Moving_Averages!$A290)</f>
        <v>137.1142857142857</v>
      </c>
      <c r="T290">
        <f>AVERAGEIFS(all_years!T:T,all_years!$Y:$Y, "&gt;="&amp;2010,all_years!$Y:$Y, "&lt;="&amp;2016,all_years!$A:$A,Overview_Moving_Averages!$A290)</f>
        <v>2.21</v>
      </c>
      <c r="U290">
        <f>AVERAGEIFS(all_years!U:U,all_years!$Y:$Y, "&gt;="&amp;2010,all_years!$Y:$Y, "&lt;="&amp;2016,all_years!$A:$A,Overview_Moving_Averages!$A290)</f>
        <v>0</v>
      </c>
      <c r="V290">
        <f>AVERAGEIFS(all_years!V:V,all_years!$Y:$Y, "&gt;="&amp;2010,all_years!$Y:$Y, "&lt;="&amp;2016,all_years!$A:$A,Overview_Moving_Averages!$A290)</f>
        <v>0</v>
      </c>
      <c r="W290">
        <f>AVERAGEIFS(all_years!W:W,all_years!$Y:$Y, "&gt;="&amp;2010,all_years!$Y:$Y, "&lt;="&amp;2016,all_years!$A:$A,Overview_Moving_Averages!$A290)</f>
        <v>0</v>
      </c>
      <c r="X290">
        <f>AVERAGEIFS(all_years!X:X,all_years!$Y:$Y, "&gt;="&amp;2010,all_years!$Y:$Y, "&lt;="&amp;2016,all_years!$A:$A,Overview_Moving_Averages!$A290)</f>
        <v>0</v>
      </c>
      <c r="Y290">
        <v>2016</v>
      </c>
    </row>
    <row r="291" spans="1:25" x14ac:dyDescent="0.3">
      <c r="A291" s="1" t="s">
        <v>144</v>
      </c>
      <c r="B291">
        <f>AVERAGEIFS(all_years!B:B,all_years!$Y:$Y, "&gt;="&amp;2010,all_years!$Y:$Y, "&lt;="&amp;2016,all_years!$A:$A,Overview_Moving_Averages!$A291)</f>
        <v>0</v>
      </c>
      <c r="C291">
        <f>AVERAGEIFS(all_years!C:C,all_years!$Y:$Y, "&gt;="&amp;2010,all_years!$Y:$Y, "&lt;="&amp;2016,all_years!$A:$A,Overview_Moving_Averages!$A291)</f>
        <v>0</v>
      </c>
      <c r="D291">
        <f>AVERAGEIFS(all_years!D:D,all_years!$Y:$Y, "&gt;="&amp;2010,all_years!$Y:$Y, "&lt;="&amp;2016,all_years!$A:$A,Overview_Moving_Averages!$A291)</f>
        <v>0</v>
      </c>
      <c r="E291">
        <f>AVERAGEIFS(all_years!E:E,all_years!$Y:$Y, "&gt;="&amp;2010,all_years!$Y:$Y, "&lt;="&amp;2016,all_years!$A:$A,Overview_Moving_Averages!$A291)</f>
        <v>0</v>
      </c>
      <c r="F291">
        <f>AVERAGEIFS(all_years!F:F,all_years!$Y:$Y, "&gt;="&amp;2010,all_years!$Y:$Y, "&lt;="&amp;2016,all_years!$A:$A,Overview_Moving_Averages!$A291)</f>
        <v>0</v>
      </c>
      <c r="G291">
        <f>AVERAGEIFS(all_years!G:G,all_years!$Y:$Y, "&gt;="&amp;2010,all_years!$Y:$Y, "&lt;="&amp;2016,all_years!$A:$A,Overview_Moving_Averages!$A291)</f>
        <v>0</v>
      </c>
      <c r="H291">
        <f>AVERAGEIFS(all_years!H:H,all_years!$Y:$Y, "&gt;="&amp;2010,all_years!$Y:$Y, "&lt;="&amp;2016,all_years!$A:$A,Overview_Moving_Averages!$A291)</f>
        <v>0</v>
      </c>
      <c r="I291">
        <f>AVERAGEIFS(all_years!I:I,all_years!$Y:$Y, "&gt;="&amp;2010,all_years!$Y:$Y, "&lt;="&amp;2016,all_years!$A:$A,Overview_Moving_Averages!$A291)</f>
        <v>0.25285714285714284</v>
      </c>
      <c r="J291">
        <f>AVERAGEIFS(all_years!J:J,all_years!$Y:$Y, "&gt;="&amp;2010,all_years!$Y:$Y, "&lt;="&amp;2016,all_years!$A:$A,Overview_Moving_Averages!$A291)</f>
        <v>4.8485714285714296</v>
      </c>
      <c r="K291">
        <f>AVERAGEIFS(all_years!K:K,all_years!$Y:$Y, "&gt;="&amp;2010,all_years!$Y:$Y, "&lt;="&amp;2016,all_years!$A:$A,Overview_Moving_Averages!$A291)</f>
        <v>0</v>
      </c>
      <c r="L291">
        <f>AVERAGEIFS(all_years!L:L,all_years!$Y:$Y, "&gt;="&amp;2010,all_years!$Y:$Y, "&lt;="&amp;2016,all_years!$A:$A,Overview_Moving_Averages!$A291)</f>
        <v>0</v>
      </c>
      <c r="M291">
        <f>AVERAGEIFS(all_years!M:M,all_years!$Y:$Y, "&gt;="&amp;2010,all_years!$Y:$Y, "&lt;="&amp;2016,all_years!$A:$A,Overview_Moving_Averages!$A291)</f>
        <v>5.6085714285714285</v>
      </c>
      <c r="N291">
        <f>AVERAGEIFS(all_years!N:N,all_years!$Y:$Y, "&gt;="&amp;2010,all_years!$Y:$Y, "&lt;="&amp;2016,all_years!$A:$A,Overview_Moving_Averages!$A291)</f>
        <v>0</v>
      </c>
      <c r="O291">
        <f>AVERAGEIFS(all_years!O:O,all_years!$Y:$Y, "&gt;="&amp;2010,all_years!$Y:$Y, "&lt;="&amp;2016,all_years!$A:$A,Overview_Moving_Averages!$A291)</f>
        <v>0</v>
      </c>
      <c r="P291">
        <f>AVERAGEIFS(all_years!P:P,all_years!$Y:$Y, "&gt;="&amp;2010,all_years!$Y:$Y, "&lt;="&amp;2016,all_years!$A:$A,Overview_Moving_Averages!$A291)</f>
        <v>0</v>
      </c>
      <c r="Q291">
        <f>AVERAGEIFS(all_years!Q:Q,all_years!$Y:$Y, "&gt;="&amp;2010,all_years!$Y:$Y, "&lt;="&amp;2016,all_years!$A:$A,Overview_Moving_Averages!$A291)</f>
        <v>0</v>
      </c>
      <c r="R291">
        <f>AVERAGEIFS(all_years!R:R,all_years!$Y:$Y, "&gt;="&amp;2010,all_years!$Y:$Y, "&lt;="&amp;2016,all_years!$A:$A,Overview_Moving_Averages!$A291)</f>
        <v>0</v>
      </c>
      <c r="S291">
        <f>AVERAGEIFS(all_years!S:S,all_years!$Y:$Y, "&gt;="&amp;2010,all_years!$Y:$Y, "&lt;="&amp;2016,all_years!$A:$A,Overview_Moving_Averages!$A291)</f>
        <v>0</v>
      </c>
      <c r="T291">
        <f>AVERAGEIFS(all_years!T:T,all_years!$Y:$Y, "&gt;="&amp;2010,all_years!$Y:$Y, "&lt;="&amp;2016,all_years!$A:$A,Overview_Moving_Averages!$A291)</f>
        <v>0</v>
      </c>
      <c r="U291">
        <f>AVERAGEIFS(all_years!U:U,all_years!$Y:$Y, "&gt;="&amp;2010,all_years!$Y:$Y, "&lt;="&amp;2016,all_years!$A:$A,Overview_Moving_Averages!$A291)</f>
        <v>0</v>
      </c>
      <c r="V291">
        <f>AVERAGEIFS(all_years!V:V,all_years!$Y:$Y, "&gt;="&amp;2010,all_years!$Y:$Y, "&lt;="&amp;2016,all_years!$A:$A,Overview_Moving_Averages!$A291)</f>
        <v>0</v>
      </c>
      <c r="W291">
        <f>AVERAGEIFS(all_years!W:W,all_years!$Y:$Y, "&gt;="&amp;2010,all_years!$Y:$Y, "&lt;="&amp;2016,all_years!$A:$A,Overview_Moving_Averages!$A291)</f>
        <v>0</v>
      </c>
      <c r="X291">
        <f>AVERAGEIFS(all_years!X:X,all_years!$Y:$Y, "&gt;="&amp;2010,all_years!$Y:$Y, "&lt;="&amp;2016,all_years!$A:$A,Overview_Moving_Averages!$A291)</f>
        <v>0</v>
      </c>
      <c r="Y291">
        <v>2016</v>
      </c>
    </row>
    <row r="292" spans="1:25" x14ac:dyDescent="0.3">
      <c r="A292" s="1" t="s">
        <v>145</v>
      </c>
      <c r="B292">
        <f>AVERAGEIFS(all_years!B:B,all_years!$Y:$Y, "&gt;="&amp;2010,all_years!$Y:$Y, "&lt;="&amp;2016,all_years!$A:$A,Overview_Moving_Averages!$A292)</f>
        <v>75.285714285714292</v>
      </c>
      <c r="C292">
        <f>AVERAGEIFS(all_years!C:C,all_years!$Y:$Y, "&gt;="&amp;2010,all_years!$Y:$Y, "&lt;="&amp;2016,all_years!$A:$A,Overview_Moving_Averages!$A292)</f>
        <v>4.2857142857142859E-3</v>
      </c>
      <c r="D292">
        <f>AVERAGEIFS(all_years!D:D,all_years!$Y:$Y, "&gt;="&amp;2010,all_years!$Y:$Y, "&lt;="&amp;2016,all_years!$A:$A,Overview_Moving_Averages!$A292)</f>
        <v>0.01</v>
      </c>
      <c r="E292">
        <f>AVERAGEIFS(all_years!E:E,all_years!$Y:$Y, "&gt;="&amp;2010,all_years!$Y:$Y, "&lt;="&amp;2016,all_years!$A:$A,Overview_Moving_Averages!$A292)</f>
        <v>0</v>
      </c>
      <c r="F292">
        <f>AVERAGEIFS(all_years!F:F,all_years!$Y:$Y, "&gt;="&amp;2010,all_years!$Y:$Y, "&lt;="&amp;2016,all_years!$A:$A,Overview_Moving_Averages!$A292)</f>
        <v>0</v>
      </c>
      <c r="G292">
        <f>AVERAGEIFS(all_years!G:G,all_years!$Y:$Y, "&gt;="&amp;2010,all_years!$Y:$Y, "&lt;="&amp;2016,all_years!$A:$A,Overview_Moving_Averages!$A292)</f>
        <v>0</v>
      </c>
      <c r="H292">
        <f>AVERAGEIFS(all_years!H:H,all_years!$Y:$Y, "&gt;="&amp;2010,all_years!$Y:$Y, "&lt;="&amp;2016,all_years!$A:$A,Overview_Moving_Averages!$A292)</f>
        <v>0</v>
      </c>
      <c r="I292">
        <f>AVERAGEIFS(all_years!I:I,all_years!$Y:$Y, "&gt;="&amp;2010,all_years!$Y:$Y, "&lt;="&amp;2016,all_years!$A:$A,Overview_Moving_Averages!$A292)</f>
        <v>27.34</v>
      </c>
      <c r="J292">
        <f>AVERAGEIFS(all_years!J:J,all_years!$Y:$Y, "&gt;="&amp;2010,all_years!$Y:$Y, "&lt;="&amp;2016,all_years!$A:$A,Overview_Moving_Averages!$A292)</f>
        <v>46.839999999999996</v>
      </c>
      <c r="K292">
        <f>AVERAGEIFS(all_years!K:K,all_years!$Y:$Y, "&gt;="&amp;2010,all_years!$Y:$Y, "&lt;="&amp;2016,all_years!$A:$A,Overview_Moving_Averages!$A292)</f>
        <v>0</v>
      </c>
      <c r="L292">
        <f>AVERAGEIFS(all_years!L:L,all_years!$Y:$Y, "&gt;="&amp;2010,all_years!$Y:$Y, "&lt;="&amp;2016,all_years!$A:$A,Overview_Moving_Averages!$A292)</f>
        <v>0</v>
      </c>
      <c r="M292">
        <f>AVERAGEIFS(all_years!M:M,all_years!$Y:$Y, "&gt;="&amp;2010,all_years!$Y:$Y, "&lt;="&amp;2016,all_years!$A:$A,Overview_Moving_Averages!$A292)</f>
        <v>0</v>
      </c>
      <c r="N292">
        <f>AVERAGEIFS(all_years!N:N,all_years!$Y:$Y, "&gt;="&amp;2010,all_years!$Y:$Y, "&lt;="&amp;2016,all_years!$A:$A,Overview_Moving_Averages!$A292)</f>
        <v>0</v>
      </c>
      <c r="O292">
        <f>AVERAGEIFS(all_years!O:O,all_years!$Y:$Y, "&gt;="&amp;2010,all_years!$Y:$Y, "&lt;="&amp;2016,all_years!$A:$A,Overview_Moving_Averages!$A292)</f>
        <v>0</v>
      </c>
      <c r="P292">
        <f>AVERAGEIFS(all_years!P:P,all_years!$Y:$Y, "&gt;="&amp;2010,all_years!$Y:$Y, "&lt;="&amp;2016,all_years!$A:$A,Overview_Moving_Averages!$A292)</f>
        <v>0</v>
      </c>
      <c r="Q292">
        <f>AVERAGEIFS(all_years!Q:Q,all_years!$Y:$Y, "&gt;="&amp;2010,all_years!$Y:$Y, "&lt;="&amp;2016,all_years!$A:$A,Overview_Moving_Averages!$A292)</f>
        <v>0</v>
      </c>
      <c r="R292">
        <f>AVERAGEIFS(all_years!R:R,all_years!$Y:$Y, "&gt;="&amp;2010,all_years!$Y:$Y, "&lt;="&amp;2016,all_years!$A:$A,Overview_Moving_Averages!$A292)</f>
        <v>0</v>
      </c>
      <c r="S292">
        <f>AVERAGEIFS(all_years!S:S,all_years!$Y:$Y, "&gt;="&amp;2010,all_years!$Y:$Y, "&lt;="&amp;2016,all_years!$A:$A,Overview_Moving_Averages!$A292)</f>
        <v>29.728571428571428</v>
      </c>
      <c r="T292">
        <f>AVERAGEIFS(all_years!T:T,all_years!$Y:$Y, "&gt;="&amp;2010,all_years!$Y:$Y, "&lt;="&amp;2016,all_years!$A:$A,Overview_Moving_Averages!$A292)</f>
        <v>0</v>
      </c>
      <c r="U292">
        <f>AVERAGEIFS(all_years!U:U,all_years!$Y:$Y, "&gt;="&amp;2010,all_years!$Y:$Y, "&lt;="&amp;2016,all_years!$A:$A,Overview_Moving_Averages!$A292)</f>
        <v>0</v>
      </c>
      <c r="V292">
        <f>AVERAGEIFS(all_years!V:V,all_years!$Y:$Y, "&gt;="&amp;2010,all_years!$Y:$Y, "&lt;="&amp;2016,all_years!$A:$A,Overview_Moving_Averages!$A292)</f>
        <v>0</v>
      </c>
      <c r="W292">
        <f>AVERAGEIFS(all_years!W:W,all_years!$Y:$Y, "&gt;="&amp;2010,all_years!$Y:$Y, "&lt;="&amp;2016,all_years!$A:$A,Overview_Moving_Averages!$A292)</f>
        <v>0</v>
      </c>
      <c r="X292">
        <f>AVERAGEIFS(all_years!X:X,all_years!$Y:$Y, "&gt;="&amp;2010,all_years!$Y:$Y, "&lt;="&amp;2016,all_years!$A:$A,Overview_Moving_Averages!$A292)</f>
        <v>0</v>
      </c>
      <c r="Y292">
        <v>2016</v>
      </c>
    </row>
    <row r="293" spans="1:25" x14ac:dyDescent="0.3">
      <c r="A293" s="1" t="s">
        <v>146</v>
      </c>
      <c r="B293">
        <f>AVERAGEIFS(all_years!B:B,all_years!$Y:$Y, "&gt;="&amp;2010,all_years!$Y:$Y, "&lt;="&amp;2016,all_years!$A:$A,Overview_Moving_Averages!$A293)</f>
        <v>17.971428571428572</v>
      </c>
      <c r="C293">
        <f>AVERAGEIFS(all_years!C:C,all_years!$Y:$Y, "&gt;="&amp;2010,all_years!$Y:$Y, "&lt;="&amp;2016,all_years!$A:$A,Overview_Moving_Averages!$A293)</f>
        <v>0.58285714285714285</v>
      </c>
      <c r="D293">
        <f>AVERAGEIFS(all_years!D:D,all_years!$Y:$Y, "&gt;="&amp;2010,all_years!$Y:$Y, "&lt;="&amp;2016,all_years!$A:$A,Overview_Moving_Averages!$A293)</f>
        <v>0.22142857142857145</v>
      </c>
      <c r="E293">
        <f>AVERAGEIFS(all_years!E:E,all_years!$Y:$Y, "&gt;="&amp;2010,all_years!$Y:$Y, "&lt;="&amp;2016,all_years!$A:$A,Overview_Moving_Averages!$A293)</f>
        <v>0</v>
      </c>
      <c r="F293">
        <f>AVERAGEIFS(all_years!F:F,all_years!$Y:$Y, "&gt;="&amp;2010,all_years!$Y:$Y, "&lt;="&amp;2016,all_years!$A:$A,Overview_Moving_Averages!$A293)</f>
        <v>0</v>
      </c>
      <c r="G293">
        <f>AVERAGEIFS(all_years!G:G,all_years!$Y:$Y, "&gt;="&amp;2010,all_years!$Y:$Y, "&lt;="&amp;2016,all_years!$A:$A,Overview_Moving_Averages!$A293)</f>
        <v>0</v>
      </c>
      <c r="H293">
        <f>AVERAGEIFS(all_years!H:H,all_years!$Y:$Y, "&gt;="&amp;2010,all_years!$Y:$Y, "&lt;="&amp;2016,all_years!$A:$A,Overview_Moving_Averages!$A293)</f>
        <v>0</v>
      </c>
      <c r="I293">
        <f>AVERAGEIFS(all_years!I:I,all_years!$Y:$Y, "&gt;="&amp;2010,all_years!$Y:$Y, "&lt;="&amp;2016,all_years!$A:$A,Overview_Moving_Averages!$A293)</f>
        <v>25.777142857142856</v>
      </c>
      <c r="J293">
        <f>AVERAGEIFS(all_years!J:J,all_years!$Y:$Y, "&gt;="&amp;2010,all_years!$Y:$Y, "&lt;="&amp;2016,all_years!$A:$A,Overview_Moving_Averages!$A293)</f>
        <v>101.21000000000001</v>
      </c>
      <c r="K293">
        <f>AVERAGEIFS(all_years!K:K,all_years!$Y:$Y, "&gt;="&amp;2010,all_years!$Y:$Y, "&lt;="&amp;2016,all_years!$A:$A,Overview_Moving_Averages!$A293)</f>
        <v>0</v>
      </c>
      <c r="L293">
        <f>AVERAGEIFS(all_years!L:L,all_years!$Y:$Y, "&gt;="&amp;2010,all_years!$Y:$Y, "&lt;="&amp;2016,all_years!$A:$A,Overview_Moving_Averages!$A293)</f>
        <v>0</v>
      </c>
      <c r="M293">
        <f>AVERAGEIFS(all_years!M:M,all_years!$Y:$Y, "&gt;="&amp;2010,all_years!$Y:$Y, "&lt;="&amp;2016,all_years!$A:$A,Overview_Moving_Averages!$A293)</f>
        <v>0</v>
      </c>
      <c r="N293">
        <f>AVERAGEIFS(all_years!N:N,all_years!$Y:$Y, "&gt;="&amp;2010,all_years!$Y:$Y, "&lt;="&amp;2016,all_years!$A:$A,Overview_Moving_Averages!$A293)</f>
        <v>0</v>
      </c>
      <c r="O293">
        <f>AVERAGEIFS(all_years!O:O,all_years!$Y:$Y, "&gt;="&amp;2010,all_years!$Y:$Y, "&lt;="&amp;2016,all_years!$A:$A,Overview_Moving_Averages!$A293)</f>
        <v>0</v>
      </c>
      <c r="P293">
        <f>AVERAGEIFS(all_years!P:P,all_years!$Y:$Y, "&gt;="&amp;2010,all_years!$Y:$Y, "&lt;="&amp;2016,all_years!$A:$A,Overview_Moving_Averages!$A293)</f>
        <v>0</v>
      </c>
      <c r="Q293">
        <f>AVERAGEIFS(all_years!Q:Q,all_years!$Y:$Y, "&gt;="&amp;2010,all_years!$Y:$Y, "&lt;="&amp;2016,all_years!$A:$A,Overview_Moving_Averages!$A293)</f>
        <v>0</v>
      </c>
      <c r="R293">
        <f>AVERAGEIFS(all_years!R:R,all_years!$Y:$Y, "&gt;="&amp;2010,all_years!$Y:$Y, "&lt;="&amp;2016,all_years!$A:$A,Overview_Moving_Averages!$A293)</f>
        <v>0</v>
      </c>
      <c r="S293">
        <f>AVERAGEIFS(all_years!S:S,all_years!$Y:$Y, "&gt;="&amp;2010,all_years!$Y:$Y, "&lt;="&amp;2016,all_years!$A:$A,Overview_Moving_Averages!$A293)</f>
        <v>101.51428571428572</v>
      </c>
      <c r="T293">
        <f>AVERAGEIFS(all_years!T:T,all_years!$Y:$Y, "&gt;="&amp;2010,all_years!$Y:$Y, "&lt;="&amp;2016,all_years!$A:$A,Overview_Moving_Averages!$A293)</f>
        <v>0</v>
      </c>
      <c r="U293">
        <f>AVERAGEIFS(all_years!U:U,all_years!$Y:$Y, "&gt;="&amp;2010,all_years!$Y:$Y, "&lt;="&amp;2016,all_years!$A:$A,Overview_Moving_Averages!$A293)</f>
        <v>0</v>
      </c>
      <c r="V293">
        <f>AVERAGEIFS(all_years!V:V,all_years!$Y:$Y, "&gt;="&amp;2010,all_years!$Y:$Y, "&lt;="&amp;2016,all_years!$A:$A,Overview_Moving_Averages!$A293)</f>
        <v>0</v>
      </c>
      <c r="W293">
        <f>AVERAGEIFS(all_years!W:W,all_years!$Y:$Y, "&gt;="&amp;2010,all_years!$Y:$Y, "&lt;="&amp;2016,all_years!$A:$A,Overview_Moving_Averages!$A293)</f>
        <v>0</v>
      </c>
      <c r="X293">
        <f>AVERAGEIFS(all_years!X:X,all_years!$Y:$Y, "&gt;="&amp;2010,all_years!$Y:$Y, "&lt;="&amp;2016,all_years!$A:$A,Overview_Moving_Averages!$A293)</f>
        <v>0</v>
      </c>
      <c r="Y293">
        <v>2016</v>
      </c>
    </row>
    <row r="294" spans="1:25" x14ac:dyDescent="0.3">
      <c r="A294" s="1" t="s">
        <v>147</v>
      </c>
      <c r="B294">
        <f>AVERAGEIFS(all_years!B:B,all_years!$Y:$Y, "&gt;="&amp;2010,all_years!$Y:$Y, "&lt;="&amp;2016,all_years!$A:$A,Overview_Moving_Averages!$A294)</f>
        <v>2.2285714285714286</v>
      </c>
      <c r="C294">
        <f>AVERAGEIFS(all_years!C:C,all_years!$Y:$Y, "&gt;="&amp;2010,all_years!$Y:$Y, "&lt;="&amp;2016,all_years!$A:$A,Overview_Moving_Averages!$A294)</f>
        <v>1.4285714285714286E-3</v>
      </c>
      <c r="D294">
        <f>AVERAGEIFS(all_years!D:D,all_years!$Y:$Y, "&gt;="&amp;2010,all_years!$Y:$Y, "&lt;="&amp;2016,all_years!$A:$A,Overview_Moving_Averages!$A294)</f>
        <v>9.285714285714286E-2</v>
      </c>
      <c r="E294">
        <f>AVERAGEIFS(all_years!E:E,all_years!$Y:$Y, "&gt;="&amp;2010,all_years!$Y:$Y, "&lt;="&amp;2016,all_years!$A:$A,Overview_Moving_Averages!$A294)</f>
        <v>0</v>
      </c>
      <c r="F294">
        <f>AVERAGEIFS(all_years!F:F,all_years!$Y:$Y, "&gt;="&amp;2010,all_years!$Y:$Y, "&lt;="&amp;2016,all_years!$A:$A,Overview_Moving_Averages!$A294)</f>
        <v>0</v>
      </c>
      <c r="G294">
        <f>AVERAGEIFS(all_years!G:G,all_years!$Y:$Y, "&gt;="&amp;2010,all_years!$Y:$Y, "&lt;="&amp;2016,all_years!$A:$A,Overview_Moving_Averages!$A294)</f>
        <v>0</v>
      </c>
      <c r="H294">
        <f>AVERAGEIFS(all_years!H:H,all_years!$Y:$Y, "&gt;="&amp;2010,all_years!$Y:$Y, "&lt;="&amp;2016,all_years!$A:$A,Overview_Moving_Averages!$A294)</f>
        <v>0</v>
      </c>
      <c r="I294">
        <f>AVERAGEIFS(all_years!I:I,all_years!$Y:$Y, "&gt;="&amp;2010,all_years!$Y:$Y, "&lt;="&amp;2016,all_years!$A:$A,Overview_Moving_Averages!$A294)</f>
        <v>0.27</v>
      </c>
      <c r="J294">
        <f>AVERAGEIFS(all_years!J:J,all_years!$Y:$Y, "&gt;="&amp;2010,all_years!$Y:$Y, "&lt;="&amp;2016,all_years!$A:$A,Overview_Moving_Averages!$A294)</f>
        <v>136.06428571428572</v>
      </c>
      <c r="K294">
        <f>AVERAGEIFS(all_years!K:K,all_years!$Y:$Y, "&gt;="&amp;2010,all_years!$Y:$Y, "&lt;="&amp;2016,all_years!$A:$A,Overview_Moving_Averages!$A294)</f>
        <v>0</v>
      </c>
      <c r="L294">
        <f>AVERAGEIFS(all_years!L:L,all_years!$Y:$Y, "&gt;="&amp;2010,all_years!$Y:$Y, "&lt;="&amp;2016,all_years!$A:$A,Overview_Moving_Averages!$A294)</f>
        <v>0</v>
      </c>
      <c r="M294">
        <f>AVERAGEIFS(all_years!M:M,all_years!$Y:$Y, "&gt;="&amp;2010,all_years!$Y:$Y, "&lt;="&amp;2016,all_years!$A:$A,Overview_Moving_Averages!$A294)</f>
        <v>0</v>
      </c>
      <c r="N294">
        <f>AVERAGEIFS(all_years!N:N,all_years!$Y:$Y, "&gt;="&amp;2010,all_years!$Y:$Y, "&lt;="&amp;2016,all_years!$A:$A,Overview_Moving_Averages!$A294)</f>
        <v>0</v>
      </c>
      <c r="O294">
        <f>AVERAGEIFS(all_years!O:O,all_years!$Y:$Y, "&gt;="&amp;2010,all_years!$Y:$Y, "&lt;="&amp;2016,all_years!$A:$A,Overview_Moving_Averages!$A294)</f>
        <v>0</v>
      </c>
      <c r="P294">
        <f>AVERAGEIFS(all_years!P:P,all_years!$Y:$Y, "&gt;="&amp;2010,all_years!$Y:$Y, "&lt;="&amp;2016,all_years!$A:$A,Overview_Moving_Averages!$A294)</f>
        <v>0</v>
      </c>
      <c r="Q294">
        <f>AVERAGEIFS(all_years!Q:Q,all_years!$Y:$Y, "&gt;="&amp;2010,all_years!$Y:$Y, "&lt;="&amp;2016,all_years!$A:$A,Overview_Moving_Averages!$A294)</f>
        <v>0</v>
      </c>
      <c r="R294">
        <f>AVERAGEIFS(all_years!R:R,all_years!$Y:$Y, "&gt;="&amp;2010,all_years!$Y:$Y, "&lt;="&amp;2016,all_years!$A:$A,Overview_Moving_Averages!$A294)</f>
        <v>0</v>
      </c>
      <c r="S294">
        <f>AVERAGEIFS(all_years!S:S,all_years!$Y:$Y, "&gt;="&amp;2010,all_years!$Y:$Y, "&lt;="&amp;2016,all_years!$A:$A,Overview_Moving_Averages!$A294)</f>
        <v>2.8285714285714287</v>
      </c>
      <c r="T294">
        <f>AVERAGEIFS(all_years!T:T,all_years!$Y:$Y, "&gt;="&amp;2010,all_years!$Y:$Y, "&lt;="&amp;2016,all_years!$A:$A,Overview_Moving_Averages!$A294)</f>
        <v>0</v>
      </c>
      <c r="U294">
        <f>AVERAGEIFS(all_years!U:U,all_years!$Y:$Y, "&gt;="&amp;2010,all_years!$Y:$Y, "&lt;="&amp;2016,all_years!$A:$A,Overview_Moving_Averages!$A294)</f>
        <v>0</v>
      </c>
      <c r="V294">
        <f>AVERAGEIFS(all_years!V:V,all_years!$Y:$Y, "&gt;="&amp;2010,all_years!$Y:$Y, "&lt;="&amp;2016,all_years!$A:$A,Overview_Moving_Averages!$A294)</f>
        <v>0</v>
      </c>
      <c r="W294">
        <f>AVERAGEIFS(all_years!W:W,all_years!$Y:$Y, "&gt;="&amp;2010,all_years!$Y:$Y, "&lt;="&amp;2016,all_years!$A:$A,Overview_Moving_Averages!$A294)</f>
        <v>0</v>
      </c>
      <c r="X294">
        <f>AVERAGEIFS(all_years!X:X,all_years!$Y:$Y, "&gt;="&amp;2010,all_years!$Y:$Y, "&lt;="&amp;2016,all_years!$A:$A,Overview_Moving_Averages!$A294)</f>
        <v>0</v>
      </c>
      <c r="Y294">
        <v>2016</v>
      </c>
    </row>
    <row r="295" spans="1:25" x14ac:dyDescent="0.3">
      <c r="A295" s="1" t="s">
        <v>148</v>
      </c>
      <c r="B295">
        <f>AVERAGEIFS(all_years!B:B,all_years!$Y:$Y, "&gt;="&amp;2010,all_years!$Y:$Y, "&lt;="&amp;2016,all_years!$A:$A,Overview_Moving_Averages!$A295)</f>
        <v>0</v>
      </c>
      <c r="C295">
        <f>AVERAGEIFS(all_years!C:C,all_years!$Y:$Y, "&gt;="&amp;2010,all_years!$Y:$Y, "&lt;="&amp;2016,all_years!$A:$A,Overview_Moving_Averages!$A295)</f>
        <v>0</v>
      </c>
      <c r="D295">
        <f>AVERAGEIFS(all_years!D:D,all_years!$Y:$Y, "&gt;="&amp;2010,all_years!$Y:$Y, "&lt;="&amp;2016,all_years!$A:$A,Overview_Moving_Averages!$A295)</f>
        <v>0</v>
      </c>
      <c r="E295">
        <f>AVERAGEIFS(all_years!E:E,all_years!$Y:$Y, "&gt;="&amp;2010,all_years!$Y:$Y, "&lt;="&amp;2016,all_years!$A:$A,Overview_Moving_Averages!$A295)</f>
        <v>0</v>
      </c>
      <c r="F295">
        <f>AVERAGEIFS(all_years!F:F,all_years!$Y:$Y, "&gt;="&amp;2010,all_years!$Y:$Y, "&lt;="&amp;2016,all_years!$A:$A,Overview_Moving_Averages!$A295)</f>
        <v>0</v>
      </c>
      <c r="G295">
        <f>AVERAGEIFS(all_years!G:G,all_years!$Y:$Y, "&gt;="&amp;2010,all_years!$Y:$Y, "&lt;="&amp;2016,all_years!$A:$A,Overview_Moving_Averages!$A295)</f>
        <v>0</v>
      </c>
      <c r="H295">
        <f>AVERAGEIFS(all_years!H:H,all_years!$Y:$Y, "&gt;="&amp;2010,all_years!$Y:$Y, "&lt;="&amp;2016,all_years!$A:$A,Overview_Moving_Averages!$A295)</f>
        <v>0</v>
      </c>
      <c r="I295">
        <f>AVERAGEIFS(all_years!I:I,all_years!$Y:$Y, "&gt;="&amp;2010,all_years!$Y:$Y, "&lt;="&amp;2016,all_years!$A:$A,Overview_Moving_Averages!$A295)</f>
        <v>0</v>
      </c>
      <c r="J295">
        <f>AVERAGEIFS(all_years!J:J,all_years!$Y:$Y, "&gt;="&amp;2010,all_years!$Y:$Y, "&lt;="&amp;2016,all_years!$A:$A,Overview_Moving_Averages!$A295)</f>
        <v>0</v>
      </c>
      <c r="K295">
        <f>AVERAGEIFS(all_years!K:K,all_years!$Y:$Y, "&gt;="&amp;2010,all_years!$Y:$Y, "&lt;="&amp;2016,all_years!$A:$A,Overview_Moving_Averages!$A295)</f>
        <v>0</v>
      </c>
      <c r="L295">
        <f>AVERAGEIFS(all_years!L:L,all_years!$Y:$Y, "&gt;="&amp;2010,all_years!$Y:$Y, "&lt;="&amp;2016,all_years!$A:$A,Overview_Moving_Averages!$A295)</f>
        <v>0</v>
      </c>
      <c r="M295">
        <f>AVERAGEIFS(all_years!M:M,all_years!$Y:$Y, "&gt;="&amp;2010,all_years!$Y:$Y, "&lt;="&amp;2016,all_years!$A:$A,Overview_Moving_Averages!$A295)</f>
        <v>0</v>
      </c>
      <c r="N295">
        <f>AVERAGEIFS(all_years!N:N,all_years!$Y:$Y, "&gt;="&amp;2010,all_years!$Y:$Y, "&lt;="&amp;2016,all_years!$A:$A,Overview_Moving_Averages!$A295)</f>
        <v>0</v>
      </c>
      <c r="O295">
        <f>AVERAGEIFS(all_years!O:O,all_years!$Y:$Y, "&gt;="&amp;2010,all_years!$Y:$Y, "&lt;="&amp;2016,all_years!$A:$A,Overview_Moving_Averages!$A295)</f>
        <v>0</v>
      </c>
      <c r="P295">
        <f>AVERAGEIFS(all_years!P:P,all_years!$Y:$Y, "&gt;="&amp;2010,all_years!$Y:$Y, "&lt;="&amp;2016,all_years!$A:$A,Overview_Moving_Averages!$A295)</f>
        <v>0</v>
      </c>
      <c r="Q295">
        <f>AVERAGEIFS(all_years!Q:Q,all_years!$Y:$Y, "&gt;="&amp;2010,all_years!$Y:$Y, "&lt;="&amp;2016,all_years!$A:$A,Overview_Moving_Averages!$A295)</f>
        <v>0</v>
      </c>
      <c r="R295">
        <f>AVERAGEIFS(all_years!R:R,all_years!$Y:$Y, "&gt;="&amp;2010,all_years!$Y:$Y, "&lt;="&amp;2016,all_years!$A:$A,Overview_Moving_Averages!$A295)</f>
        <v>0</v>
      </c>
      <c r="S295">
        <f>AVERAGEIFS(all_years!S:S,all_years!$Y:$Y, "&gt;="&amp;2010,all_years!$Y:$Y, "&lt;="&amp;2016,all_years!$A:$A,Overview_Moving_Averages!$A295)</f>
        <v>0</v>
      </c>
      <c r="T295">
        <f>AVERAGEIFS(all_years!T:T,all_years!$Y:$Y, "&gt;="&amp;2010,all_years!$Y:$Y, "&lt;="&amp;2016,all_years!$A:$A,Overview_Moving_Averages!$A295)</f>
        <v>0</v>
      </c>
      <c r="U295">
        <f>AVERAGEIFS(all_years!U:U,all_years!$Y:$Y, "&gt;="&amp;2010,all_years!$Y:$Y, "&lt;="&amp;2016,all_years!$A:$A,Overview_Moving_Averages!$A295)</f>
        <v>0</v>
      </c>
      <c r="V295">
        <f>AVERAGEIFS(all_years!V:V,all_years!$Y:$Y, "&gt;="&amp;2010,all_years!$Y:$Y, "&lt;="&amp;2016,all_years!$A:$A,Overview_Moving_Averages!$A295)</f>
        <v>0</v>
      </c>
      <c r="W295">
        <f>AVERAGEIFS(all_years!W:W,all_years!$Y:$Y, "&gt;="&amp;2010,all_years!$Y:$Y, "&lt;="&amp;2016,all_years!$A:$A,Overview_Moving_Averages!$A295)</f>
        <v>0</v>
      </c>
      <c r="X295">
        <f>AVERAGEIFS(all_years!X:X,all_years!$Y:$Y, "&gt;="&amp;2010,all_years!$Y:$Y, "&lt;="&amp;2016,all_years!$A:$A,Overview_Moving_Averages!$A295)</f>
        <v>0</v>
      </c>
      <c r="Y295">
        <v>2016</v>
      </c>
    </row>
    <row r="296" spans="1:25" x14ac:dyDescent="0.3">
      <c r="A296" s="1" t="s">
        <v>149</v>
      </c>
      <c r="B296">
        <f>AVERAGEIFS(all_years!B:B,all_years!$Y:$Y, "&gt;="&amp;2010,all_years!$Y:$Y, "&lt;="&amp;2016,all_years!$A:$A,Overview_Moving_Averages!$A296)</f>
        <v>0</v>
      </c>
      <c r="C296">
        <f>AVERAGEIFS(all_years!C:C,all_years!$Y:$Y, "&gt;="&amp;2010,all_years!$Y:$Y, "&lt;="&amp;2016,all_years!$A:$A,Overview_Moving_Averages!$A296)</f>
        <v>6649.3485714285716</v>
      </c>
      <c r="D296">
        <f>AVERAGEIFS(all_years!D:D,all_years!$Y:$Y, "&gt;="&amp;2010,all_years!$Y:$Y, "&lt;="&amp;2016,all_years!$A:$A,Overview_Moving_Averages!$A296)</f>
        <v>163404.07857142857</v>
      </c>
      <c r="E296">
        <f>AVERAGEIFS(all_years!E:E,all_years!$Y:$Y, "&gt;="&amp;2010,all_years!$Y:$Y, "&lt;="&amp;2016,all_years!$A:$A,Overview_Moving_Averages!$A296)</f>
        <v>0</v>
      </c>
      <c r="F296">
        <f>AVERAGEIFS(all_years!F:F,all_years!$Y:$Y, "&gt;="&amp;2010,all_years!$Y:$Y, "&lt;="&amp;2016,all_years!$A:$A,Overview_Moving_Averages!$A296)</f>
        <v>0</v>
      </c>
      <c r="G296">
        <f>AVERAGEIFS(all_years!G:G,all_years!$Y:$Y, "&gt;="&amp;2010,all_years!$Y:$Y, "&lt;="&amp;2016,all_years!$A:$A,Overview_Moving_Averages!$A296)</f>
        <v>0</v>
      </c>
      <c r="H296">
        <f>AVERAGEIFS(all_years!H:H,all_years!$Y:$Y, "&gt;="&amp;2010,all_years!$Y:$Y, "&lt;="&amp;2016,all_years!$A:$A,Overview_Moving_Averages!$A296)</f>
        <v>189.57142857142858</v>
      </c>
      <c r="I296">
        <f>AVERAGEIFS(all_years!I:I,all_years!$Y:$Y, "&gt;="&amp;2010,all_years!$Y:$Y, "&lt;="&amp;2016,all_years!$A:$A,Overview_Moving_Averages!$A296)</f>
        <v>3.0714285714285716</v>
      </c>
      <c r="J296">
        <f>AVERAGEIFS(all_years!J:J,all_years!$Y:$Y, "&gt;="&amp;2010,all_years!$Y:$Y, "&lt;="&amp;2016,all_years!$A:$A,Overview_Moving_Averages!$A296)</f>
        <v>2076.3614285714289</v>
      </c>
      <c r="K296">
        <f>AVERAGEIFS(all_years!K:K,all_years!$Y:$Y, "&gt;="&amp;2010,all_years!$Y:$Y, "&lt;="&amp;2016,all_years!$A:$A,Overview_Moving_Averages!$A296)</f>
        <v>0</v>
      </c>
      <c r="L296">
        <f>AVERAGEIFS(all_years!L:L,all_years!$Y:$Y, "&gt;="&amp;2010,all_years!$Y:$Y, "&lt;="&amp;2016,all_years!$A:$A,Overview_Moving_Averages!$A296)</f>
        <v>0</v>
      </c>
      <c r="M296">
        <f>AVERAGEIFS(all_years!M:M,all_years!$Y:$Y, "&gt;="&amp;2010,all_years!$Y:$Y, "&lt;="&amp;2016,all_years!$A:$A,Overview_Moving_Averages!$A296)</f>
        <v>0</v>
      </c>
      <c r="N296">
        <f>AVERAGEIFS(all_years!N:N,all_years!$Y:$Y, "&gt;="&amp;2010,all_years!$Y:$Y, "&lt;="&amp;2016,all_years!$A:$A,Overview_Moving_Averages!$A296)</f>
        <v>0</v>
      </c>
      <c r="O296">
        <f>AVERAGEIFS(all_years!O:O,all_years!$Y:$Y, "&gt;="&amp;2010,all_years!$Y:$Y, "&lt;="&amp;2016,all_years!$A:$A,Overview_Moving_Averages!$A296)</f>
        <v>0</v>
      </c>
      <c r="P296">
        <f>AVERAGEIFS(all_years!P:P,all_years!$Y:$Y, "&gt;="&amp;2010,all_years!$Y:$Y, "&lt;="&amp;2016,all_years!$A:$A,Overview_Moving_Averages!$A296)</f>
        <v>0</v>
      </c>
      <c r="Q296">
        <f>AVERAGEIFS(all_years!Q:Q,all_years!$Y:$Y, "&gt;="&amp;2010,all_years!$Y:$Y, "&lt;="&amp;2016,all_years!$A:$A,Overview_Moving_Averages!$A296)</f>
        <v>728.52571428571423</v>
      </c>
      <c r="R296">
        <f>AVERAGEIFS(all_years!R:R,all_years!$Y:$Y, "&gt;="&amp;2010,all_years!$Y:$Y, "&lt;="&amp;2016,all_years!$A:$A,Overview_Moving_Averages!$A296)</f>
        <v>0</v>
      </c>
      <c r="S296">
        <f>AVERAGEIFS(all_years!S:S,all_years!$Y:$Y, "&gt;="&amp;2010,all_years!$Y:$Y, "&lt;="&amp;2016,all_years!$A:$A,Overview_Moving_Averages!$A296)</f>
        <v>100.57142857142857</v>
      </c>
      <c r="T296">
        <f>AVERAGEIFS(all_years!T:T,all_years!$Y:$Y, "&gt;="&amp;2010,all_years!$Y:$Y, "&lt;="&amp;2016,all_years!$A:$A,Overview_Moving_Averages!$A296)</f>
        <v>66869.121428571423</v>
      </c>
      <c r="U296">
        <f>AVERAGEIFS(all_years!U:U,all_years!$Y:$Y, "&gt;="&amp;2010,all_years!$Y:$Y, "&lt;="&amp;2016,all_years!$A:$A,Overview_Moving_Averages!$A296)</f>
        <v>0</v>
      </c>
      <c r="V296">
        <f>AVERAGEIFS(all_years!V:V,all_years!$Y:$Y, "&gt;="&amp;2010,all_years!$Y:$Y, "&lt;="&amp;2016,all_years!$A:$A,Overview_Moving_Averages!$A296)</f>
        <v>0</v>
      </c>
      <c r="W296">
        <f>AVERAGEIFS(all_years!W:W,all_years!$Y:$Y, "&gt;="&amp;2010,all_years!$Y:$Y, "&lt;="&amp;2016,all_years!$A:$A,Overview_Moving_Averages!$A296)</f>
        <v>0</v>
      </c>
      <c r="X296">
        <f>AVERAGEIFS(all_years!X:X,all_years!$Y:$Y, "&gt;="&amp;2010,all_years!$Y:$Y, "&lt;="&amp;2016,all_years!$A:$A,Overview_Moving_Averages!$A296)</f>
        <v>21955.321428571428</v>
      </c>
      <c r="Y296">
        <v>2016</v>
      </c>
    </row>
    <row r="297" spans="1:25" x14ac:dyDescent="0.3">
      <c r="A297" s="1" t="s">
        <v>150</v>
      </c>
      <c r="B297">
        <f>AVERAGEIFS(all_years!B:B,all_years!$Y:$Y, "&gt;="&amp;2010,all_years!$Y:$Y, "&lt;="&amp;2016,all_years!$A:$A,Overview_Moving_Averages!$A297)</f>
        <v>0</v>
      </c>
      <c r="C297">
        <f>AVERAGEIFS(all_years!C:C,all_years!$Y:$Y, "&gt;="&amp;2010,all_years!$Y:$Y, "&lt;="&amp;2016,all_years!$A:$A,Overview_Moving_Averages!$A297)</f>
        <v>6649.3485714285716</v>
      </c>
      <c r="D297">
        <f>AVERAGEIFS(all_years!D:D,all_years!$Y:$Y, "&gt;="&amp;2010,all_years!$Y:$Y, "&lt;="&amp;2016,all_years!$A:$A,Overview_Moving_Averages!$A297)</f>
        <v>163404.07857142857</v>
      </c>
      <c r="E297">
        <f>AVERAGEIFS(all_years!E:E,all_years!$Y:$Y, "&gt;="&amp;2010,all_years!$Y:$Y, "&lt;="&amp;2016,all_years!$A:$A,Overview_Moving_Averages!$A297)</f>
        <v>0</v>
      </c>
      <c r="F297">
        <f>AVERAGEIFS(all_years!F:F,all_years!$Y:$Y, "&gt;="&amp;2010,all_years!$Y:$Y, "&lt;="&amp;2016,all_years!$A:$A,Overview_Moving_Averages!$A297)</f>
        <v>0</v>
      </c>
      <c r="G297">
        <f>AVERAGEIFS(all_years!G:G,all_years!$Y:$Y, "&gt;="&amp;2010,all_years!$Y:$Y, "&lt;="&amp;2016,all_years!$A:$A,Overview_Moving_Averages!$A297)</f>
        <v>0</v>
      </c>
      <c r="H297">
        <f>AVERAGEIFS(all_years!H:H,all_years!$Y:$Y, "&gt;="&amp;2010,all_years!$Y:$Y, "&lt;="&amp;2016,all_years!$A:$A,Overview_Moving_Averages!$A297)</f>
        <v>189.57142857142858</v>
      </c>
      <c r="I297">
        <f>AVERAGEIFS(all_years!I:I,all_years!$Y:$Y, "&gt;="&amp;2010,all_years!$Y:$Y, "&lt;="&amp;2016,all_years!$A:$A,Overview_Moving_Averages!$A297)</f>
        <v>3.0714285714285716</v>
      </c>
      <c r="J297">
        <f>AVERAGEIFS(all_years!J:J,all_years!$Y:$Y, "&gt;="&amp;2010,all_years!$Y:$Y, "&lt;="&amp;2016,all_years!$A:$A,Overview_Moving_Averages!$A297)</f>
        <v>2076.3614285714289</v>
      </c>
      <c r="K297">
        <f>AVERAGEIFS(all_years!K:K,all_years!$Y:$Y, "&gt;="&amp;2010,all_years!$Y:$Y, "&lt;="&amp;2016,all_years!$A:$A,Overview_Moving_Averages!$A297)</f>
        <v>0</v>
      </c>
      <c r="L297">
        <f>AVERAGEIFS(all_years!L:L,all_years!$Y:$Y, "&gt;="&amp;2010,all_years!$Y:$Y, "&lt;="&amp;2016,all_years!$A:$A,Overview_Moving_Averages!$A297)</f>
        <v>0</v>
      </c>
      <c r="M297">
        <f>AVERAGEIFS(all_years!M:M,all_years!$Y:$Y, "&gt;="&amp;2010,all_years!$Y:$Y, "&lt;="&amp;2016,all_years!$A:$A,Overview_Moving_Averages!$A297)</f>
        <v>0</v>
      </c>
      <c r="N297">
        <f>AVERAGEIFS(all_years!N:N,all_years!$Y:$Y, "&gt;="&amp;2010,all_years!$Y:$Y, "&lt;="&amp;2016,all_years!$A:$A,Overview_Moving_Averages!$A297)</f>
        <v>0</v>
      </c>
      <c r="O297">
        <f>AVERAGEIFS(all_years!O:O,all_years!$Y:$Y, "&gt;="&amp;2010,all_years!$Y:$Y, "&lt;="&amp;2016,all_years!$A:$A,Overview_Moving_Averages!$A297)</f>
        <v>0</v>
      </c>
      <c r="P297">
        <f>AVERAGEIFS(all_years!P:P,all_years!$Y:$Y, "&gt;="&amp;2010,all_years!$Y:$Y, "&lt;="&amp;2016,all_years!$A:$A,Overview_Moving_Averages!$A297)</f>
        <v>0</v>
      </c>
      <c r="Q297">
        <f>AVERAGEIFS(all_years!Q:Q,all_years!$Y:$Y, "&gt;="&amp;2010,all_years!$Y:$Y, "&lt;="&amp;2016,all_years!$A:$A,Overview_Moving_Averages!$A297)</f>
        <v>728.52571428571423</v>
      </c>
      <c r="R297">
        <f>AVERAGEIFS(all_years!R:R,all_years!$Y:$Y, "&gt;="&amp;2010,all_years!$Y:$Y, "&lt;="&amp;2016,all_years!$A:$A,Overview_Moving_Averages!$A297)</f>
        <v>0</v>
      </c>
      <c r="S297">
        <f>AVERAGEIFS(all_years!S:S,all_years!$Y:$Y, "&gt;="&amp;2010,all_years!$Y:$Y, "&lt;="&amp;2016,all_years!$A:$A,Overview_Moving_Averages!$A297)</f>
        <v>100.57142857142857</v>
      </c>
      <c r="T297">
        <f>AVERAGEIFS(all_years!T:T,all_years!$Y:$Y, "&gt;="&amp;2010,all_years!$Y:$Y, "&lt;="&amp;2016,all_years!$A:$A,Overview_Moving_Averages!$A297)</f>
        <v>66869.121428571423</v>
      </c>
      <c r="U297">
        <f>AVERAGEIFS(all_years!U:U,all_years!$Y:$Y, "&gt;="&amp;2010,all_years!$Y:$Y, "&lt;="&amp;2016,all_years!$A:$A,Overview_Moving_Averages!$A297)</f>
        <v>0</v>
      </c>
      <c r="V297">
        <f>AVERAGEIFS(all_years!V:V,all_years!$Y:$Y, "&gt;="&amp;2010,all_years!$Y:$Y, "&lt;="&amp;2016,all_years!$A:$A,Overview_Moving_Averages!$A297)</f>
        <v>0</v>
      </c>
      <c r="W297">
        <f>AVERAGEIFS(all_years!W:W,all_years!$Y:$Y, "&gt;="&amp;2010,all_years!$Y:$Y, "&lt;="&amp;2016,all_years!$A:$A,Overview_Moving_Averages!$A297)</f>
        <v>0</v>
      </c>
      <c r="X297">
        <f>AVERAGEIFS(all_years!X:X,all_years!$Y:$Y, "&gt;="&amp;2010,all_years!$Y:$Y, "&lt;="&amp;2016,all_years!$A:$A,Overview_Moving_Averages!$A297)</f>
        <v>21955.321428571428</v>
      </c>
      <c r="Y297">
        <v>2016</v>
      </c>
    </row>
    <row r="298" spans="1:25" x14ac:dyDescent="0.3">
      <c r="A298" s="1" t="s">
        <v>151</v>
      </c>
      <c r="B298">
        <f>AVERAGEIFS(all_years!B:B,all_years!$Y:$Y, "&gt;="&amp;2010,all_years!$Y:$Y, "&lt;="&amp;2016,all_years!$A:$A,Overview_Moving_Averages!$A298)</f>
        <v>0</v>
      </c>
      <c r="C298">
        <f>AVERAGEIFS(all_years!C:C,all_years!$Y:$Y, "&gt;="&amp;2010,all_years!$Y:$Y, "&lt;="&amp;2016,all_years!$A:$A,Overview_Moving_Averages!$A298)</f>
        <v>6583.9485714285711</v>
      </c>
      <c r="D298">
        <f>AVERAGEIFS(all_years!D:D,all_years!$Y:$Y, "&gt;="&amp;2010,all_years!$Y:$Y, "&lt;="&amp;2016,all_years!$A:$A,Overview_Moving_Averages!$A298)</f>
        <v>161120.18857142859</v>
      </c>
      <c r="E298">
        <f>AVERAGEIFS(all_years!E:E,all_years!$Y:$Y, "&gt;="&amp;2010,all_years!$Y:$Y, "&lt;="&amp;2016,all_years!$A:$A,Overview_Moving_Averages!$A298)</f>
        <v>0</v>
      </c>
      <c r="F298">
        <f>AVERAGEIFS(all_years!F:F,all_years!$Y:$Y, "&gt;="&amp;2010,all_years!$Y:$Y, "&lt;="&amp;2016,all_years!$A:$A,Overview_Moving_Averages!$A298)</f>
        <v>0</v>
      </c>
      <c r="G298">
        <f>AVERAGEIFS(all_years!G:G,all_years!$Y:$Y, "&gt;="&amp;2010,all_years!$Y:$Y, "&lt;="&amp;2016,all_years!$A:$A,Overview_Moving_Averages!$A298)</f>
        <v>0</v>
      </c>
      <c r="H298">
        <f>AVERAGEIFS(all_years!H:H,all_years!$Y:$Y, "&gt;="&amp;2010,all_years!$Y:$Y, "&lt;="&amp;2016,all_years!$A:$A,Overview_Moving_Averages!$A298)</f>
        <v>189.57142857142858</v>
      </c>
      <c r="I298">
        <f>AVERAGEIFS(all_years!I:I,all_years!$Y:$Y, "&gt;="&amp;2010,all_years!$Y:$Y, "&lt;="&amp;2016,all_years!$A:$A,Overview_Moving_Averages!$A298)</f>
        <v>1.4285714285714286E-3</v>
      </c>
      <c r="J298">
        <f>AVERAGEIFS(all_years!J:J,all_years!$Y:$Y, "&gt;="&amp;2010,all_years!$Y:$Y, "&lt;="&amp;2016,all_years!$A:$A,Overview_Moving_Averages!$A298)</f>
        <v>2076.3042857142859</v>
      </c>
      <c r="K298">
        <f>AVERAGEIFS(all_years!K:K,all_years!$Y:$Y, "&gt;="&amp;2010,all_years!$Y:$Y, "&lt;="&amp;2016,all_years!$A:$A,Overview_Moving_Averages!$A298)</f>
        <v>0</v>
      </c>
      <c r="L298">
        <f>AVERAGEIFS(all_years!L:L,all_years!$Y:$Y, "&gt;="&amp;2010,all_years!$Y:$Y, "&lt;="&amp;2016,all_years!$A:$A,Overview_Moving_Averages!$A298)</f>
        <v>0</v>
      </c>
      <c r="M298">
        <f>AVERAGEIFS(all_years!M:M,all_years!$Y:$Y, "&gt;="&amp;2010,all_years!$Y:$Y, "&lt;="&amp;2016,all_years!$A:$A,Overview_Moving_Averages!$A298)</f>
        <v>0</v>
      </c>
      <c r="N298">
        <f>AVERAGEIFS(all_years!N:N,all_years!$Y:$Y, "&gt;="&amp;2010,all_years!$Y:$Y, "&lt;="&amp;2016,all_years!$A:$A,Overview_Moving_Averages!$A298)</f>
        <v>0</v>
      </c>
      <c r="O298">
        <f>AVERAGEIFS(all_years!O:O,all_years!$Y:$Y, "&gt;="&amp;2010,all_years!$Y:$Y, "&lt;="&amp;2016,all_years!$A:$A,Overview_Moving_Averages!$A298)</f>
        <v>0</v>
      </c>
      <c r="P298">
        <f>AVERAGEIFS(all_years!P:P,all_years!$Y:$Y, "&gt;="&amp;2010,all_years!$Y:$Y, "&lt;="&amp;2016,all_years!$A:$A,Overview_Moving_Averages!$A298)</f>
        <v>0</v>
      </c>
      <c r="Q298">
        <f>AVERAGEIFS(all_years!Q:Q,all_years!$Y:$Y, "&gt;="&amp;2010,all_years!$Y:$Y, "&lt;="&amp;2016,all_years!$A:$A,Overview_Moving_Averages!$A298)</f>
        <v>647.52571428571423</v>
      </c>
      <c r="R298">
        <f>AVERAGEIFS(all_years!R:R,all_years!$Y:$Y, "&gt;="&amp;2010,all_years!$Y:$Y, "&lt;="&amp;2016,all_years!$A:$A,Overview_Moving_Averages!$A298)</f>
        <v>0</v>
      </c>
      <c r="S298">
        <f>AVERAGEIFS(all_years!S:S,all_years!$Y:$Y, "&gt;="&amp;2010,all_years!$Y:$Y, "&lt;="&amp;2016,all_years!$A:$A,Overview_Moving_Averages!$A298)</f>
        <v>100.57142857142857</v>
      </c>
      <c r="T298">
        <f>AVERAGEIFS(all_years!T:T,all_years!$Y:$Y, "&gt;="&amp;2010,all_years!$Y:$Y, "&lt;="&amp;2016,all_years!$A:$A,Overview_Moving_Averages!$A298)</f>
        <v>69163.864285714284</v>
      </c>
      <c r="U298">
        <f>AVERAGEIFS(all_years!U:U,all_years!$Y:$Y, "&gt;="&amp;2010,all_years!$Y:$Y, "&lt;="&amp;2016,all_years!$A:$A,Overview_Moving_Averages!$A298)</f>
        <v>0</v>
      </c>
      <c r="V298">
        <f>AVERAGEIFS(all_years!V:V,all_years!$Y:$Y, "&gt;="&amp;2010,all_years!$Y:$Y, "&lt;="&amp;2016,all_years!$A:$A,Overview_Moving_Averages!$A298)</f>
        <v>0</v>
      </c>
      <c r="W298">
        <f>AVERAGEIFS(all_years!W:W,all_years!$Y:$Y, "&gt;="&amp;2010,all_years!$Y:$Y, "&lt;="&amp;2016,all_years!$A:$A,Overview_Moving_Averages!$A298)</f>
        <v>0</v>
      </c>
      <c r="X298">
        <f>AVERAGEIFS(all_years!X:X,all_years!$Y:$Y, "&gt;="&amp;2010,all_years!$Y:$Y, "&lt;="&amp;2016,all_years!$A:$A,Overview_Moving_Averages!$A298)</f>
        <v>21936.75</v>
      </c>
      <c r="Y298">
        <v>2016</v>
      </c>
    </row>
    <row r="299" spans="1:25" x14ac:dyDescent="0.3">
      <c r="A299" s="1" t="s">
        <v>152</v>
      </c>
      <c r="B299">
        <f>AVERAGEIFS(all_years!B:B,all_years!$Y:$Y, "&gt;="&amp;2010,all_years!$Y:$Y, "&lt;="&amp;2016,all_years!$A:$A,Overview_Moving_Averages!$A299)</f>
        <v>0</v>
      </c>
      <c r="C299">
        <f>AVERAGEIFS(all_years!C:C,all_years!$Y:$Y, "&gt;="&amp;2010,all_years!$Y:$Y, "&lt;="&amp;2016,all_years!$A:$A,Overview_Moving_Averages!$A299)</f>
        <v>6583.9485714285711</v>
      </c>
      <c r="D299">
        <f>AVERAGEIFS(all_years!D:D,all_years!$Y:$Y, "&gt;="&amp;2010,all_years!$Y:$Y, "&lt;="&amp;2016,all_years!$A:$A,Overview_Moving_Averages!$A299)</f>
        <v>161120.18857142859</v>
      </c>
      <c r="E299">
        <f>AVERAGEIFS(all_years!E:E,all_years!$Y:$Y, "&gt;="&amp;2010,all_years!$Y:$Y, "&lt;="&amp;2016,all_years!$A:$A,Overview_Moving_Averages!$A299)</f>
        <v>0</v>
      </c>
      <c r="F299">
        <f>AVERAGEIFS(all_years!F:F,all_years!$Y:$Y, "&gt;="&amp;2010,all_years!$Y:$Y, "&lt;="&amp;2016,all_years!$A:$A,Overview_Moving_Averages!$A299)</f>
        <v>0</v>
      </c>
      <c r="G299">
        <f>AVERAGEIFS(all_years!G:G,all_years!$Y:$Y, "&gt;="&amp;2010,all_years!$Y:$Y, "&lt;="&amp;2016,all_years!$A:$A,Overview_Moving_Averages!$A299)</f>
        <v>0</v>
      </c>
      <c r="H299">
        <f>AVERAGEIFS(all_years!H:H,all_years!$Y:$Y, "&gt;="&amp;2010,all_years!$Y:$Y, "&lt;="&amp;2016,all_years!$A:$A,Overview_Moving_Averages!$A299)</f>
        <v>189.57142857142858</v>
      </c>
      <c r="I299">
        <f>AVERAGEIFS(all_years!I:I,all_years!$Y:$Y, "&gt;="&amp;2010,all_years!$Y:$Y, "&lt;="&amp;2016,all_years!$A:$A,Overview_Moving_Averages!$A299)</f>
        <v>1.4285714285714286E-3</v>
      </c>
      <c r="J299">
        <f>AVERAGEIFS(all_years!J:J,all_years!$Y:$Y, "&gt;="&amp;2010,all_years!$Y:$Y, "&lt;="&amp;2016,all_years!$A:$A,Overview_Moving_Averages!$A299)</f>
        <v>2076.3042857142859</v>
      </c>
      <c r="K299">
        <f>AVERAGEIFS(all_years!K:K,all_years!$Y:$Y, "&gt;="&amp;2010,all_years!$Y:$Y, "&lt;="&amp;2016,all_years!$A:$A,Overview_Moving_Averages!$A299)</f>
        <v>0</v>
      </c>
      <c r="L299">
        <f>AVERAGEIFS(all_years!L:L,all_years!$Y:$Y, "&gt;="&amp;2010,all_years!$Y:$Y, "&lt;="&amp;2016,all_years!$A:$A,Overview_Moving_Averages!$A299)</f>
        <v>0</v>
      </c>
      <c r="M299">
        <f>AVERAGEIFS(all_years!M:M,all_years!$Y:$Y, "&gt;="&amp;2010,all_years!$Y:$Y, "&lt;="&amp;2016,all_years!$A:$A,Overview_Moving_Averages!$A299)</f>
        <v>0</v>
      </c>
      <c r="N299">
        <f>AVERAGEIFS(all_years!N:N,all_years!$Y:$Y, "&gt;="&amp;2010,all_years!$Y:$Y, "&lt;="&amp;2016,all_years!$A:$A,Overview_Moving_Averages!$A299)</f>
        <v>0</v>
      </c>
      <c r="O299">
        <f>AVERAGEIFS(all_years!O:O,all_years!$Y:$Y, "&gt;="&amp;2010,all_years!$Y:$Y, "&lt;="&amp;2016,all_years!$A:$A,Overview_Moving_Averages!$A299)</f>
        <v>0</v>
      </c>
      <c r="P299">
        <f>AVERAGEIFS(all_years!P:P,all_years!$Y:$Y, "&gt;="&amp;2010,all_years!$Y:$Y, "&lt;="&amp;2016,all_years!$A:$A,Overview_Moving_Averages!$A299)</f>
        <v>0</v>
      </c>
      <c r="Q299">
        <f>AVERAGEIFS(all_years!Q:Q,all_years!$Y:$Y, "&gt;="&amp;2010,all_years!$Y:$Y, "&lt;="&amp;2016,all_years!$A:$A,Overview_Moving_Averages!$A299)</f>
        <v>647.52571428571423</v>
      </c>
      <c r="R299">
        <f>AVERAGEIFS(all_years!R:R,all_years!$Y:$Y, "&gt;="&amp;2010,all_years!$Y:$Y, "&lt;="&amp;2016,all_years!$A:$A,Overview_Moving_Averages!$A299)</f>
        <v>0</v>
      </c>
      <c r="S299">
        <f>AVERAGEIFS(all_years!S:S,all_years!$Y:$Y, "&gt;="&amp;2010,all_years!$Y:$Y, "&lt;="&amp;2016,all_years!$A:$A,Overview_Moving_Averages!$A299)</f>
        <v>100.57142857142857</v>
      </c>
      <c r="T299">
        <f>AVERAGEIFS(all_years!T:T,all_years!$Y:$Y, "&gt;="&amp;2010,all_years!$Y:$Y, "&lt;="&amp;2016,all_years!$A:$A,Overview_Moving_Averages!$A299)</f>
        <v>69163.864285714284</v>
      </c>
      <c r="U299">
        <f>AVERAGEIFS(all_years!U:U,all_years!$Y:$Y, "&gt;="&amp;2010,all_years!$Y:$Y, "&lt;="&amp;2016,all_years!$A:$A,Overview_Moving_Averages!$A299)</f>
        <v>0</v>
      </c>
      <c r="V299">
        <f>AVERAGEIFS(all_years!V:V,all_years!$Y:$Y, "&gt;="&amp;2010,all_years!$Y:$Y, "&lt;="&amp;2016,all_years!$A:$A,Overview_Moving_Averages!$A299)</f>
        <v>0</v>
      </c>
      <c r="W299">
        <f>AVERAGEIFS(all_years!W:W,all_years!$Y:$Y, "&gt;="&amp;2010,all_years!$Y:$Y, "&lt;="&amp;2016,all_years!$A:$A,Overview_Moving_Averages!$A299)</f>
        <v>0</v>
      </c>
      <c r="X299">
        <f>AVERAGEIFS(all_years!X:X,all_years!$Y:$Y, "&gt;="&amp;2010,all_years!$Y:$Y, "&lt;="&amp;2016,all_years!$A:$A,Overview_Moving_Averages!$A299)</f>
        <v>21936.75</v>
      </c>
      <c r="Y299">
        <v>2016</v>
      </c>
    </row>
    <row r="300" spans="1:25" x14ac:dyDescent="0.3">
      <c r="A300" s="1" t="s">
        <v>153</v>
      </c>
      <c r="B300">
        <f>AVERAGEIFS(all_years!B:B,all_years!$Y:$Y, "&gt;="&amp;2010,all_years!$Y:$Y, "&lt;="&amp;2016,all_years!$A:$A,Overview_Moving_Averages!$A300)</f>
        <v>0</v>
      </c>
      <c r="C300">
        <f>AVERAGEIFS(all_years!C:C,all_years!$Y:$Y, "&gt;="&amp;2010,all_years!$Y:$Y, "&lt;="&amp;2016,all_years!$A:$A,Overview_Moving_Averages!$A300)</f>
        <v>0</v>
      </c>
      <c r="D300">
        <f>AVERAGEIFS(all_years!D:D,all_years!$Y:$Y, "&gt;="&amp;2010,all_years!$Y:$Y, "&lt;="&amp;2016,all_years!$A:$A,Overview_Moving_Averages!$A300)</f>
        <v>99.8</v>
      </c>
      <c r="E300">
        <f>AVERAGEIFS(all_years!E:E,all_years!$Y:$Y, "&gt;="&amp;2010,all_years!$Y:$Y, "&lt;="&amp;2016,all_years!$A:$A,Overview_Moving_Averages!$A300)</f>
        <v>0</v>
      </c>
      <c r="F300">
        <f>AVERAGEIFS(all_years!F:F,all_years!$Y:$Y, "&gt;="&amp;2010,all_years!$Y:$Y, "&lt;="&amp;2016,all_years!$A:$A,Overview_Moving_Averages!$A300)</f>
        <v>0</v>
      </c>
      <c r="G300">
        <f>AVERAGEIFS(all_years!G:G,all_years!$Y:$Y, "&gt;="&amp;2010,all_years!$Y:$Y, "&lt;="&amp;2016,all_years!$A:$A,Overview_Moving_Averages!$A300)</f>
        <v>0</v>
      </c>
      <c r="H300">
        <f>AVERAGEIFS(all_years!H:H,all_years!$Y:$Y, "&gt;="&amp;2010,all_years!$Y:$Y, "&lt;="&amp;2016,all_years!$A:$A,Overview_Moving_Averages!$A300)</f>
        <v>0</v>
      </c>
      <c r="I300">
        <f>AVERAGEIFS(all_years!I:I,all_years!$Y:$Y, "&gt;="&amp;2010,all_years!$Y:$Y, "&lt;="&amp;2016,all_years!$A:$A,Overview_Moving_Averages!$A300)</f>
        <v>0</v>
      </c>
      <c r="J300">
        <f>AVERAGEIFS(all_years!J:J,all_years!$Y:$Y, "&gt;="&amp;2010,all_years!$Y:$Y, "&lt;="&amp;2016,all_years!$A:$A,Overview_Moving_Averages!$A300)</f>
        <v>0</v>
      </c>
      <c r="K300">
        <f>AVERAGEIFS(all_years!K:K,all_years!$Y:$Y, "&gt;="&amp;2010,all_years!$Y:$Y, "&lt;="&amp;2016,all_years!$A:$A,Overview_Moving_Averages!$A300)</f>
        <v>0</v>
      </c>
      <c r="L300">
        <f>AVERAGEIFS(all_years!L:L,all_years!$Y:$Y, "&gt;="&amp;2010,all_years!$Y:$Y, "&lt;="&amp;2016,all_years!$A:$A,Overview_Moving_Averages!$A300)</f>
        <v>0</v>
      </c>
      <c r="M300">
        <f>AVERAGEIFS(all_years!M:M,all_years!$Y:$Y, "&gt;="&amp;2010,all_years!$Y:$Y, "&lt;="&amp;2016,all_years!$A:$A,Overview_Moving_Averages!$A300)</f>
        <v>0</v>
      </c>
      <c r="N300">
        <f>AVERAGEIFS(all_years!N:N,all_years!$Y:$Y, "&gt;="&amp;2010,all_years!$Y:$Y, "&lt;="&amp;2016,all_years!$A:$A,Overview_Moving_Averages!$A300)</f>
        <v>0</v>
      </c>
      <c r="O300">
        <f>AVERAGEIFS(all_years!O:O,all_years!$Y:$Y, "&gt;="&amp;2010,all_years!$Y:$Y, "&lt;="&amp;2016,all_years!$A:$A,Overview_Moving_Averages!$A300)</f>
        <v>0</v>
      </c>
      <c r="P300">
        <f>AVERAGEIFS(all_years!P:P,all_years!$Y:$Y, "&gt;="&amp;2010,all_years!$Y:$Y, "&lt;="&amp;2016,all_years!$A:$A,Overview_Moving_Averages!$A300)</f>
        <v>0</v>
      </c>
      <c r="Q300">
        <f>AVERAGEIFS(all_years!Q:Q,all_years!$Y:$Y, "&gt;="&amp;2010,all_years!$Y:$Y, "&lt;="&amp;2016,all_years!$A:$A,Overview_Moving_Averages!$A300)</f>
        <v>0</v>
      </c>
      <c r="R300">
        <f>AVERAGEIFS(all_years!R:R,all_years!$Y:$Y, "&gt;="&amp;2010,all_years!$Y:$Y, "&lt;="&amp;2016,all_years!$A:$A,Overview_Moving_Averages!$A300)</f>
        <v>0</v>
      </c>
      <c r="S300">
        <f>AVERAGEIFS(all_years!S:S,all_years!$Y:$Y, "&gt;="&amp;2010,all_years!$Y:$Y, "&lt;="&amp;2016,all_years!$A:$A,Overview_Moving_Averages!$A300)</f>
        <v>0</v>
      </c>
      <c r="T300">
        <f>AVERAGEIFS(all_years!T:T,all_years!$Y:$Y, "&gt;="&amp;2010,all_years!$Y:$Y, "&lt;="&amp;2016,all_years!$A:$A,Overview_Moving_Averages!$A300)</f>
        <v>2294.7428571428572</v>
      </c>
      <c r="U300">
        <f>AVERAGEIFS(all_years!U:U,all_years!$Y:$Y, "&gt;="&amp;2010,all_years!$Y:$Y, "&lt;="&amp;2016,all_years!$A:$A,Overview_Moving_Averages!$A300)</f>
        <v>0</v>
      </c>
      <c r="V300">
        <f>AVERAGEIFS(all_years!V:V,all_years!$Y:$Y, "&gt;="&amp;2010,all_years!$Y:$Y, "&lt;="&amp;2016,all_years!$A:$A,Overview_Moving_Averages!$A300)</f>
        <v>0</v>
      </c>
      <c r="W300">
        <f>AVERAGEIFS(all_years!W:W,all_years!$Y:$Y, "&gt;="&amp;2010,all_years!$Y:$Y, "&lt;="&amp;2016,all_years!$A:$A,Overview_Moving_Averages!$A300)</f>
        <v>0</v>
      </c>
      <c r="X300">
        <f>AVERAGEIFS(all_years!X:X,all_years!$Y:$Y, "&gt;="&amp;2010,all_years!$Y:$Y, "&lt;="&amp;2016,all_years!$A:$A,Overview_Moving_Averages!$A300)</f>
        <v>0</v>
      </c>
      <c r="Y300">
        <v>2016</v>
      </c>
    </row>
    <row r="301" spans="1:25" x14ac:dyDescent="0.3">
      <c r="A301" s="1" t="s">
        <v>154</v>
      </c>
      <c r="B301">
        <f>AVERAGEIFS(all_years!B:B,all_years!$Y:$Y, "&gt;="&amp;2010,all_years!$Y:$Y, "&lt;="&amp;2016,all_years!$A:$A,Overview_Moving_Averages!$A301)</f>
        <v>0</v>
      </c>
      <c r="C301">
        <f>AVERAGEIFS(all_years!C:C,all_years!$Y:$Y, "&gt;="&amp;2010,all_years!$Y:$Y, "&lt;="&amp;2016,all_years!$A:$A,Overview_Moving_Averages!$A301)</f>
        <v>0</v>
      </c>
      <c r="D301">
        <f>AVERAGEIFS(all_years!D:D,all_years!$Y:$Y, "&gt;="&amp;2010,all_years!$Y:$Y, "&lt;="&amp;2016,all_years!$A:$A,Overview_Moving_Averages!$A301)</f>
        <v>99.8</v>
      </c>
      <c r="E301">
        <f>AVERAGEIFS(all_years!E:E,all_years!$Y:$Y, "&gt;="&amp;2010,all_years!$Y:$Y, "&lt;="&amp;2016,all_years!$A:$A,Overview_Moving_Averages!$A301)</f>
        <v>0</v>
      </c>
      <c r="F301">
        <f>AVERAGEIFS(all_years!F:F,all_years!$Y:$Y, "&gt;="&amp;2010,all_years!$Y:$Y, "&lt;="&amp;2016,all_years!$A:$A,Overview_Moving_Averages!$A301)</f>
        <v>0</v>
      </c>
      <c r="G301">
        <f>AVERAGEIFS(all_years!G:G,all_years!$Y:$Y, "&gt;="&amp;2010,all_years!$Y:$Y, "&lt;="&amp;2016,all_years!$A:$A,Overview_Moving_Averages!$A301)</f>
        <v>0</v>
      </c>
      <c r="H301">
        <f>AVERAGEIFS(all_years!H:H,all_years!$Y:$Y, "&gt;="&amp;2010,all_years!$Y:$Y, "&lt;="&amp;2016,all_years!$A:$A,Overview_Moving_Averages!$A301)</f>
        <v>0</v>
      </c>
      <c r="I301">
        <f>AVERAGEIFS(all_years!I:I,all_years!$Y:$Y, "&gt;="&amp;2010,all_years!$Y:$Y, "&lt;="&amp;2016,all_years!$A:$A,Overview_Moving_Averages!$A301)</f>
        <v>0</v>
      </c>
      <c r="J301">
        <f>AVERAGEIFS(all_years!J:J,all_years!$Y:$Y, "&gt;="&amp;2010,all_years!$Y:$Y, "&lt;="&amp;2016,all_years!$A:$A,Overview_Moving_Averages!$A301)</f>
        <v>0</v>
      </c>
      <c r="K301">
        <f>AVERAGEIFS(all_years!K:K,all_years!$Y:$Y, "&gt;="&amp;2010,all_years!$Y:$Y, "&lt;="&amp;2016,all_years!$A:$A,Overview_Moving_Averages!$A301)</f>
        <v>0</v>
      </c>
      <c r="L301">
        <f>AVERAGEIFS(all_years!L:L,all_years!$Y:$Y, "&gt;="&amp;2010,all_years!$Y:$Y, "&lt;="&amp;2016,all_years!$A:$A,Overview_Moving_Averages!$A301)</f>
        <v>0</v>
      </c>
      <c r="M301">
        <f>AVERAGEIFS(all_years!M:M,all_years!$Y:$Y, "&gt;="&amp;2010,all_years!$Y:$Y, "&lt;="&amp;2016,all_years!$A:$A,Overview_Moving_Averages!$A301)</f>
        <v>0</v>
      </c>
      <c r="N301">
        <f>AVERAGEIFS(all_years!N:N,all_years!$Y:$Y, "&gt;="&amp;2010,all_years!$Y:$Y, "&lt;="&amp;2016,all_years!$A:$A,Overview_Moving_Averages!$A301)</f>
        <v>0</v>
      </c>
      <c r="O301">
        <f>AVERAGEIFS(all_years!O:O,all_years!$Y:$Y, "&gt;="&amp;2010,all_years!$Y:$Y, "&lt;="&amp;2016,all_years!$A:$A,Overview_Moving_Averages!$A301)</f>
        <v>0</v>
      </c>
      <c r="P301">
        <f>AVERAGEIFS(all_years!P:P,all_years!$Y:$Y, "&gt;="&amp;2010,all_years!$Y:$Y, "&lt;="&amp;2016,all_years!$A:$A,Overview_Moving_Averages!$A301)</f>
        <v>0</v>
      </c>
      <c r="Q301">
        <f>AVERAGEIFS(all_years!Q:Q,all_years!$Y:$Y, "&gt;="&amp;2010,all_years!$Y:$Y, "&lt;="&amp;2016,all_years!$A:$A,Overview_Moving_Averages!$A301)</f>
        <v>0</v>
      </c>
      <c r="R301">
        <f>AVERAGEIFS(all_years!R:R,all_years!$Y:$Y, "&gt;="&amp;2010,all_years!$Y:$Y, "&lt;="&amp;2016,all_years!$A:$A,Overview_Moving_Averages!$A301)</f>
        <v>0</v>
      </c>
      <c r="S301">
        <f>AVERAGEIFS(all_years!S:S,all_years!$Y:$Y, "&gt;="&amp;2010,all_years!$Y:$Y, "&lt;="&amp;2016,all_years!$A:$A,Overview_Moving_Averages!$A301)</f>
        <v>0</v>
      </c>
      <c r="T301">
        <f>AVERAGEIFS(all_years!T:T,all_years!$Y:$Y, "&gt;="&amp;2010,all_years!$Y:$Y, "&lt;="&amp;2016,all_years!$A:$A,Overview_Moving_Averages!$A301)</f>
        <v>2294.7428571428572</v>
      </c>
      <c r="U301">
        <f>AVERAGEIFS(all_years!U:U,all_years!$Y:$Y, "&gt;="&amp;2010,all_years!$Y:$Y, "&lt;="&amp;2016,all_years!$A:$A,Overview_Moving_Averages!$A301)</f>
        <v>0</v>
      </c>
      <c r="V301">
        <f>AVERAGEIFS(all_years!V:V,all_years!$Y:$Y, "&gt;="&amp;2010,all_years!$Y:$Y, "&lt;="&amp;2016,all_years!$A:$A,Overview_Moving_Averages!$A301)</f>
        <v>0</v>
      </c>
      <c r="W301">
        <f>AVERAGEIFS(all_years!W:W,all_years!$Y:$Y, "&gt;="&amp;2010,all_years!$Y:$Y, "&lt;="&amp;2016,all_years!$A:$A,Overview_Moving_Averages!$A301)</f>
        <v>0</v>
      </c>
      <c r="X301">
        <f>AVERAGEIFS(all_years!X:X,all_years!$Y:$Y, "&gt;="&amp;2010,all_years!$Y:$Y, "&lt;="&amp;2016,all_years!$A:$A,Overview_Moving_Averages!$A301)</f>
        <v>0</v>
      </c>
      <c r="Y301">
        <v>2016</v>
      </c>
    </row>
    <row r="302" spans="1:25" x14ac:dyDescent="0.3">
      <c r="A302" s="1" t="s">
        <v>155</v>
      </c>
      <c r="B302">
        <f>AVERAGEIFS(all_years!B:B,all_years!$Y:$Y, "&gt;="&amp;2010,all_years!$Y:$Y, "&lt;="&amp;2016,all_years!$A:$A,Overview_Moving_Averages!$A302)</f>
        <v>0</v>
      </c>
      <c r="C302">
        <f>AVERAGEIFS(all_years!C:C,all_years!$Y:$Y, "&gt;="&amp;2010,all_years!$Y:$Y, "&lt;="&amp;2016,all_years!$A:$A,Overview_Moving_Averages!$A302)</f>
        <v>0</v>
      </c>
      <c r="D302">
        <f>AVERAGEIFS(all_years!D:D,all_years!$Y:$Y, "&gt;="&amp;2010,all_years!$Y:$Y, "&lt;="&amp;2016,all_years!$A:$A,Overview_Moving_Averages!$A302)</f>
        <v>0</v>
      </c>
      <c r="E302">
        <f>AVERAGEIFS(all_years!E:E,all_years!$Y:$Y, "&gt;="&amp;2010,all_years!$Y:$Y, "&lt;="&amp;2016,all_years!$A:$A,Overview_Moving_Averages!$A302)</f>
        <v>0</v>
      </c>
      <c r="F302">
        <f>AVERAGEIFS(all_years!F:F,all_years!$Y:$Y, "&gt;="&amp;2010,all_years!$Y:$Y, "&lt;="&amp;2016,all_years!$A:$A,Overview_Moving_Averages!$A302)</f>
        <v>5.7142857142857143E-3</v>
      </c>
      <c r="G302">
        <f>AVERAGEIFS(all_years!G:G,all_years!$Y:$Y, "&gt;="&amp;2010,all_years!$Y:$Y, "&lt;="&amp;2016,all_years!$A:$A,Overview_Moving_Averages!$A302)</f>
        <v>0</v>
      </c>
      <c r="H302">
        <f>AVERAGEIFS(all_years!H:H,all_years!$Y:$Y, "&gt;="&amp;2010,all_years!$Y:$Y, "&lt;="&amp;2016,all_years!$A:$A,Overview_Moving_Averages!$A302)</f>
        <v>0</v>
      </c>
      <c r="I302">
        <f>AVERAGEIFS(all_years!I:I,all_years!$Y:$Y, "&gt;="&amp;2010,all_years!$Y:$Y, "&lt;="&amp;2016,all_years!$A:$A,Overview_Moving_Averages!$A302)</f>
        <v>0</v>
      </c>
      <c r="J302">
        <f>AVERAGEIFS(all_years!J:J,all_years!$Y:$Y, "&gt;="&amp;2010,all_years!$Y:$Y, "&lt;="&amp;2016,all_years!$A:$A,Overview_Moving_Averages!$A302)</f>
        <v>0</v>
      </c>
      <c r="K302">
        <f>AVERAGEIFS(all_years!K:K,all_years!$Y:$Y, "&gt;="&amp;2010,all_years!$Y:$Y, "&lt;="&amp;2016,all_years!$A:$A,Overview_Moving_Averages!$A302)</f>
        <v>0</v>
      </c>
      <c r="L302">
        <f>AVERAGEIFS(all_years!L:L,all_years!$Y:$Y, "&gt;="&amp;2010,all_years!$Y:$Y, "&lt;="&amp;2016,all_years!$A:$A,Overview_Moving_Averages!$A302)</f>
        <v>0</v>
      </c>
      <c r="M302">
        <f>AVERAGEIFS(all_years!M:M,all_years!$Y:$Y, "&gt;="&amp;2010,all_years!$Y:$Y, "&lt;="&amp;2016,all_years!$A:$A,Overview_Moving_Averages!$A302)</f>
        <v>0</v>
      </c>
      <c r="N302">
        <f>AVERAGEIFS(all_years!N:N,all_years!$Y:$Y, "&gt;="&amp;2010,all_years!$Y:$Y, "&lt;="&amp;2016,all_years!$A:$A,Overview_Moving_Averages!$A302)</f>
        <v>0</v>
      </c>
      <c r="O302">
        <f>AVERAGEIFS(all_years!O:O,all_years!$Y:$Y, "&gt;="&amp;2010,all_years!$Y:$Y, "&lt;="&amp;2016,all_years!$A:$A,Overview_Moving_Averages!$A302)</f>
        <v>0</v>
      </c>
      <c r="P302">
        <f>AVERAGEIFS(all_years!P:P,all_years!$Y:$Y, "&gt;="&amp;2010,all_years!$Y:$Y, "&lt;="&amp;2016,all_years!$A:$A,Overview_Moving_Averages!$A302)</f>
        <v>0</v>
      </c>
      <c r="Q302">
        <f>AVERAGEIFS(all_years!Q:Q,all_years!$Y:$Y, "&gt;="&amp;2010,all_years!$Y:$Y, "&lt;="&amp;2016,all_years!$A:$A,Overview_Moving_Averages!$A302)</f>
        <v>0</v>
      </c>
      <c r="R302">
        <f>AVERAGEIFS(all_years!R:R,all_years!$Y:$Y, "&gt;="&amp;2010,all_years!$Y:$Y, "&lt;="&amp;2016,all_years!$A:$A,Overview_Moving_Averages!$A302)</f>
        <v>0</v>
      </c>
      <c r="S302">
        <f>AVERAGEIFS(all_years!S:S,all_years!$Y:$Y, "&gt;="&amp;2010,all_years!$Y:$Y, "&lt;="&amp;2016,all_years!$A:$A,Overview_Moving_Averages!$A302)</f>
        <v>0</v>
      </c>
      <c r="T302">
        <f>AVERAGEIFS(all_years!T:T,all_years!$Y:$Y, "&gt;="&amp;2010,all_years!$Y:$Y, "&lt;="&amp;2016,all_years!$A:$A,Overview_Moving_Averages!$A302)</f>
        <v>0</v>
      </c>
      <c r="U302">
        <f>AVERAGEIFS(all_years!U:U,all_years!$Y:$Y, "&gt;="&amp;2010,all_years!$Y:$Y, "&lt;="&amp;2016,all_years!$A:$A,Overview_Moving_Averages!$A302)</f>
        <v>0</v>
      </c>
      <c r="V302">
        <f>AVERAGEIFS(all_years!V:V,all_years!$Y:$Y, "&gt;="&amp;2010,all_years!$Y:$Y, "&lt;="&amp;2016,all_years!$A:$A,Overview_Moving_Averages!$A302)</f>
        <v>551.05714285714282</v>
      </c>
      <c r="W302">
        <f>AVERAGEIFS(all_years!W:W,all_years!$Y:$Y, "&gt;="&amp;2010,all_years!$Y:$Y, "&lt;="&amp;2016,all_years!$A:$A,Overview_Moving_Averages!$A302)</f>
        <v>0</v>
      </c>
      <c r="X302">
        <f>AVERAGEIFS(all_years!X:X,all_years!$Y:$Y, "&gt;="&amp;2010,all_years!$Y:$Y, "&lt;="&amp;2016,all_years!$A:$A,Overview_Moving_Averages!$A302)</f>
        <v>0</v>
      </c>
      <c r="Y302">
        <v>2016</v>
      </c>
    </row>
    <row r="303" spans="1:25" x14ac:dyDescent="0.3">
      <c r="A303" s="1" t="s">
        <v>156</v>
      </c>
      <c r="B303">
        <f>AVERAGEIFS(all_years!B:B,all_years!$Y:$Y, "&gt;="&amp;2010,all_years!$Y:$Y, "&lt;="&amp;2016,all_years!$A:$A,Overview_Moving_Averages!$A303)</f>
        <v>0.35714285714285715</v>
      </c>
      <c r="C303">
        <f>AVERAGEIFS(all_years!C:C,all_years!$Y:$Y, "&gt;="&amp;2010,all_years!$Y:$Y, "&lt;="&amp;2016,all_years!$A:$A,Overview_Moving_Averages!$A303)</f>
        <v>0</v>
      </c>
      <c r="D303">
        <f>AVERAGEIFS(all_years!D:D,all_years!$Y:$Y, "&gt;="&amp;2010,all_years!$Y:$Y, "&lt;="&amp;2016,all_years!$A:$A,Overview_Moving_Averages!$A303)</f>
        <v>0</v>
      </c>
      <c r="E303">
        <f>AVERAGEIFS(all_years!E:E,all_years!$Y:$Y, "&gt;="&amp;2010,all_years!$Y:$Y, "&lt;="&amp;2016,all_years!$A:$A,Overview_Moving_Averages!$A303)</f>
        <v>0</v>
      </c>
      <c r="F303">
        <f>AVERAGEIFS(all_years!F:F,all_years!$Y:$Y, "&gt;="&amp;2010,all_years!$Y:$Y, "&lt;="&amp;2016,all_years!$A:$A,Overview_Moving_Averages!$A303)</f>
        <v>23.442857142857147</v>
      </c>
      <c r="G303">
        <f>AVERAGEIFS(all_years!G:G,all_years!$Y:$Y, "&gt;="&amp;2010,all_years!$Y:$Y, "&lt;="&amp;2016,all_years!$A:$A,Overview_Moving_Averages!$A303)</f>
        <v>0</v>
      </c>
      <c r="H303">
        <f>AVERAGEIFS(all_years!H:H,all_years!$Y:$Y, "&gt;="&amp;2010,all_years!$Y:$Y, "&lt;="&amp;2016,all_years!$A:$A,Overview_Moving_Averages!$A303)</f>
        <v>0</v>
      </c>
      <c r="I303">
        <f>AVERAGEIFS(all_years!I:I,all_years!$Y:$Y, "&gt;="&amp;2010,all_years!$Y:$Y, "&lt;="&amp;2016,all_years!$A:$A,Overview_Moving_Averages!$A303)</f>
        <v>2962.8257142857142</v>
      </c>
      <c r="J303">
        <f>AVERAGEIFS(all_years!J:J,all_years!$Y:$Y, "&gt;="&amp;2010,all_years!$Y:$Y, "&lt;="&amp;2016,all_years!$A:$A,Overview_Moving_Averages!$A303)</f>
        <v>0</v>
      </c>
      <c r="K303">
        <f>AVERAGEIFS(all_years!K:K,all_years!$Y:$Y, "&gt;="&amp;2010,all_years!$Y:$Y, "&lt;="&amp;2016,all_years!$A:$A,Overview_Moving_Averages!$A303)</f>
        <v>0</v>
      </c>
      <c r="L303">
        <f>AVERAGEIFS(all_years!L:L,all_years!$Y:$Y, "&gt;="&amp;2010,all_years!$Y:$Y, "&lt;="&amp;2016,all_years!$A:$A,Overview_Moving_Averages!$A303)</f>
        <v>0</v>
      </c>
      <c r="M303">
        <f>AVERAGEIFS(all_years!M:M,all_years!$Y:$Y, "&gt;="&amp;2010,all_years!$Y:$Y, "&lt;="&amp;2016,all_years!$A:$A,Overview_Moving_Averages!$A303)</f>
        <v>0</v>
      </c>
      <c r="N303">
        <f>AVERAGEIFS(all_years!N:N,all_years!$Y:$Y, "&gt;="&amp;2010,all_years!$Y:$Y, "&lt;="&amp;2016,all_years!$A:$A,Overview_Moving_Averages!$A303)</f>
        <v>0</v>
      </c>
      <c r="O303">
        <f>AVERAGEIFS(all_years!O:O,all_years!$Y:$Y, "&gt;="&amp;2010,all_years!$Y:$Y, "&lt;="&amp;2016,all_years!$A:$A,Overview_Moving_Averages!$A303)</f>
        <v>0</v>
      </c>
      <c r="P303">
        <f>AVERAGEIFS(all_years!P:P,all_years!$Y:$Y, "&gt;="&amp;2010,all_years!$Y:$Y, "&lt;="&amp;2016,all_years!$A:$A,Overview_Moving_Averages!$A303)</f>
        <v>11.45914285714286</v>
      </c>
      <c r="Q303">
        <f>AVERAGEIFS(all_years!Q:Q,all_years!$Y:$Y, "&gt;="&amp;2010,all_years!$Y:$Y, "&lt;="&amp;2016,all_years!$A:$A,Overview_Moving_Averages!$A303)</f>
        <v>0</v>
      </c>
      <c r="R303">
        <f>AVERAGEIFS(all_years!R:R,all_years!$Y:$Y, "&gt;="&amp;2010,all_years!$Y:$Y, "&lt;="&amp;2016,all_years!$A:$A,Overview_Moving_Averages!$A303)</f>
        <v>0</v>
      </c>
      <c r="S303">
        <f>AVERAGEIFS(all_years!S:S,all_years!$Y:$Y, "&gt;="&amp;2010,all_years!$Y:$Y, "&lt;="&amp;2016,all_years!$A:$A,Overview_Moving_Averages!$A303)</f>
        <v>5.8</v>
      </c>
      <c r="T303">
        <f>AVERAGEIFS(all_years!T:T,all_years!$Y:$Y, "&gt;="&amp;2010,all_years!$Y:$Y, "&lt;="&amp;2016,all_years!$A:$A,Overview_Moving_Averages!$A303)</f>
        <v>0</v>
      </c>
      <c r="U303">
        <f>AVERAGEIFS(all_years!U:U,all_years!$Y:$Y, "&gt;="&amp;2010,all_years!$Y:$Y, "&lt;="&amp;2016,all_years!$A:$A,Overview_Moving_Averages!$A303)</f>
        <v>0</v>
      </c>
      <c r="V303">
        <f>AVERAGEIFS(all_years!V:V,all_years!$Y:$Y, "&gt;="&amp;2010,all_years!$Y:$Y, "&lt;="&amp;2016,all_years!$A:$A,Overview_Moving_Averages!$A303)</f>
        <v>7.9785714285714286</v>
      </c>
      <c r="W303">
        <f>AVERAGEIFS(all_years!W:W,all_years!$Y:$Y, "&gt;="&amp;2010,all_years!$Y:$Y, "&lt;="&amp;2016,all_years!$A:$A,Overview_Moving_Averages!$A303)</f>
        <v>0</v>
      </c>
      <c r="X303">
        <f>AVERAGEIFS(all_years!X:X,all_years!$Y:$Y, "&gt;="&amp;2010,all_years!$Y:$Y, "&lt;="&amp;2016,all_years!$A:$A,Overview_Moving_Averages!$A303)</f>
        <v>0</v>
      </c>
      <c r="Y303">
        <v>2016</v>
      </c>
    </row>
    <row r="304" spans="1:25" x14ac:dyDescent="0.3">
      <c r="A304" s="1" t="s">
        <v>157</v>
      </c>
      <c r="B304">
        <f>AVERAGEIFS(all_years!B:B,all_years!$Y:$Y, "&gt;="&amp;2010,all_years!$Y:$Y, "&lt;="&amp;2016,all_years!$A:$A,Overview_Moving_Averages!$A304)</f>
        <v>0</v>
      </c>
      <c r="C304">
        <f>AVERAGEIFS(all_years!C:C,all_years!$Y:$Y, "&gt;="&amp;2010,all_years!$Y:$Y, "&lt;="&amp;2016,all_years!$A:$A,Overview_Moving_Averages!$A304)</f>
        <v>0</v>
      </c>
      <c r="D304">
        <f>AVERAGEIFS(all_years!D:D,all_years!$Y:$Y, "&gt;="&amp;2010,all_years!$Y:$Y, "&lt;="&amp;2016,all_years!$A:$A,Overview_Moving_Averages!$A304)</f>
        <v>0</v>
      </c>
      <c r="E304">
        <f>AVERAGEIFS(all_years!E:E,all_years!$Y:$Y, "&gt;="&amp;2010,all_years!$Y:$Y, "&lt;="&amp;2016,all_years!$A:$A,Overview_Moving_Averages!$A304)</f>
        <v>0</v>
      </c>
      <c r="F304">
        <f>AVERAGEIFS(all_years!F:F,all_years!$Y:$Y, "&gt;="&amp;2010,all_years!$Y:$Y, "&lt;="&amp;2016,all_years!$A:$A,Overview_Moving_Averages!$A304)</f>
        <v>0</v>
      </c>
      <c r="G304">
        <f>AVERAGEIFS(all_years!G:G,all_years!$Y:$Y, "&gt;="&amp;2010,all_years!$Y:$Y, "&lt;="&amp;2016,all_years!$A:$A,Overview_Moving_Averages!$A304)</f>
        <v>0</v>
      </c>
      <c r="H304">
        <f>AVERAGEIFS(all_years!H:H,all_years!$Y:$Y, "&gt;="&amp;2010,all_years!$Y:$Y, "&lt;="&amp;2016,all_years!$A:$A,Overview_Moving_Averages!$A304)</f>
        <v>0</v>
      </c>
      <c r="I304">
        <f>AVERAGEIFS(all_years!I:I,all_years!$Y:$Y, "&gt;="&amp;2010,all_years!$Y:$Y, "&lt;="&amp;2016,all_years!$A:$A,Overview_Moving_Averages!$A304)</f>
        <v>1.1328571428571428</v>
      </c>
      <c r="J304">
        <f>AVERAGEIFS(all_years!J:J,all_years!$Y:$Y, "&gt;="&amp;2010,all_years!$Y:$Y, "&lt;="&amp;2016,all_years!$A:$A,Overview_Moving_Averages!$A304)</f>
        <v>0</v>
      </c>
      <c r="K304">
        <f>AVERAGEIFS(all_years!K:K,all_years!$Y:$Y, "&gt;="&amp;2010,all_years!$Y:$Y, "&lt;="&amp;2016,all_years!$A:$A,Overview_Moving_Averages!$A304)</f>
        <v>0</v>
      </c>
      <c r="L304">
        <f>AVERAGEIFS(all_years!L:L,all_years!$Y:$Y, "&gt;="&amp;2010,all_years!$Y:$Y, "&lt;="&amp;2016,all_years!$A:$A,Overview_Moving_Averages!$A304)</f>
        <v>0</v>
      </c>
      <c r="M304">
        <f>AVERAGEIFS(all_years!M:M,all_years!$Y:$Y, "&gt;="&amp;2010,all_years!$Y:$Y, "&lt;="&amp;2016,all_years!$A:$A,Overview_Moving_Averages!$A304)</f>
        <v>0</v>
      </c>
      <c r="N304">
        <f>AVERAGEIFS(all_years!N:N,all_years!$Y:$Y, "&gt;="&amp;2010,all_years!$Y:$Y, "&lt;="&amp;2016,all_years!$A:$A,Overview_Moving_Averages!$A304)</f>
        <v>0</v>
      </c>
      <c r="O304">
        <f>AVERAGEIFS(all_years!O:O,all_years!$Y:$Y, "&gt;="&amp;2010,all_years!$Y:$Y, "&lt;="&amp;2016,all_years!$A:$A,Overview_Moving_Averages!$A304)</f>
        <v>0</v>
      </c>
      <c r="P304">
        <f>AVERAGEIFS(all_years!P:P,all_years!$Y:$Y, "&gt;="&amp;2010,all_years!$Y:$Y, "&lt;="&amp;2016,all_years!$A:$A,Overview_Moving_Averages!$A304)</f>
        <v>0</v>
      </c>
      <c r="Q304">
        <f>AVERAGEIFS(all_years!Q:Q,all_years!$Y:$Y, "&gt;="&amp;2010,all_years!$Y:$Y, "&lt;="&amp;2016,all_years!$A:$A,Overview_Moving_Averages!$A304)</f>
        <v>0</v>
      </c>
      <c r="R304">
        <f>AVERAGEIFS(all_years!R:R,all_years!$Y:$Y, "&gt;="&amp;2010,all_years!$Y:$Y, "&lt;="&amp;2016,all_years!$A:$A,Overview_Moving_Averages!$A304)</f>
        <v>0</v>
      </c>
      <c r="S304">
        <f>AVERAGEIFS(all_years!S:S,all_years!$Y:$Y, "&gt;="&amp;2010,all_years!$Y:$Y, "&lt;="&amp;2016,all_years!$A:$A,Overview_Moving_Averages!$A304)</f>
        <v>0</v>
      </c>
      <c r="T304">
        <f>AVERAGEIFS(all_years!T:T,all_years!$Y:$Y, "&gt;="&amp;2010,all_years!$Y:$Y, "&lt;="&amp;2016,all_years!$A:$A,Overview_Moving_Averages!$A304)</f>
        <v>0</v>
      </c>
      <c r="U304">
        <f>AVERAGEIFS(all_years!U:U,all_years!$Y:$Y, "&gt;="&amp;2010,all_years!$Y:$Y, "&lt;="&amp;2016,all_years!$A:$A,Overview_Moving_Averages!$A304)</f>
        <v>0</v>
      </c>
      <c r="V304">
        <f>AVERAGEIFS(all_years!V:V,all_years!$Y:$Y, "&gt;="&amp;2010,all_years!$Y:$Y, "&lt;="&amp;2016,all_years!$A:$A,Overview_Moving_Averages!$A304)</f>
        <v>0</v>
      </c>
      <c r="W304">
        <f>AVERAGEIFS(all_years!W:W,all_years!$Y:$Y, "&gt;="&amp;2010,all_years!$Y:$Y, "&lt;="&amp;2016,all_years!$A:$A,Overview_Moving_Averages!$A304)</f>
        <v>0</v>
      </c>
      <c r="X304">
        <f>AVERAGEIFS(all_years!X:X,all_years!$Y:$Y, "&gt;="&amp;2010,all_years!$Y:$Y, "&lt;="&amp;2016,all_years!$A:$A,Overview_Moving_Averages!$A304)</f>
        <v>0</v>
      </c>
      <c r="Y304">
        <v>2016</v>
      </c>
    </row>
    <row r="305" spans="1:25" x14ac:dyDescent="0.3">
      <c r="A305" s="1" t="s">
        <v>158</v>
      </c>
      <c r="B305">
        <f>AVERAGEIFS(all_years!B:B,all_years!$Y:$Y, "&gt;="&amp;2010,all_years!$Y:$Y, "&lt;="&amp;2016,all_years!$A:$A,Overview_Moving_Averages!$A305)</f>
        <v>0</v>
      </c>
      <c r="C305">
        <f>AVERAGEIFS(all_years!C:C,all_years!$Y:$Y, "&gt;="&amp;2010,all_years!$Y:$Y, "&lt;="&amp;2016,all_years!$A:$A,Overview_Moving_Averages!$A305)</f>
        <v>0</v>
      </c>
      <c r="D305">
        <f>AVERAGEIFS(all_years!D:D,all_years!$Y:$Y, "&gt;="&amp;2010,all_years!$Y:$Y, "&lt;="&amp;2016,all_years!$A:$A,Overview_Moving_Averages!$A305)</f>
        <v>0</v>
      </c>
      <c r="E305">
        <f>AVERAGEIFS(all_years!E:E,all_years!$Y:$Y, "&gt;="&amp;2010,all_years!$Y:$Y, "&lt;="&amp;2016,all_years!$A:$A,Overview_Moving_Averages!$A305)</f>
        <v>0</v>
      </c>
      <c r="F305">
        <f>AVERAGEIFS(all_years!F:F,all_years!$Y:$Y, "&gt;="&amp;2010,all_years!$Y:$Y, "&lt;="&amp;2016,all_years!$A:$A,Overview_Moving_Averages!$A305)</f>
        <v>25.865714285714287</v>
      </c>
      <c r="G305">
        <f>AVERAGEIFS(all_years!G:G,all_years!$Y:$Y, "&gt;="&amp;2010,all_years!$Y:$Y, "&lt;="&amp;2016,all_years!$A:$A,Overview_Moving_Averages!$A305)</f>
        <v>0</v>
      </c>
      <c r="H305">
        <f>AVERAGEIFS(all_years!H:H,all_years!$Y:$Y, "&gt;="&amp;2010,all_years!$Y:$Y, "&lt;="&amp;2016,all_years!$A:$A,Overview_Moving_Averages!$A305)</f>
        <v>0</v>
      </c>
      <c r="I305">
        <f>AVERAGEIFS(all_years!I:I,all_years!$Y:$Y, "&gt;="&amp;2010,all_years!$Y:$Y, "&lt;="&amp;2016,all_years!$A:$A,Overview_Moving_Averages!$A305)</f>
        <v>0.22</v>
      </c>
      <c r="J305">
        <f>AVERAGEIFS(all_years!J:J,all_years!$Y:$Y, "&gt;="&amp;2010,all_years!$Y:$Y, "&lt;="&amp;2016,all_years!$A:$A,Overview_Moving_Averages!$A305)</f>
        <v>8.5714285714285715E-2</v>
      </c>
      <c r="K305">
        <f>AVERAGEIFS(all_years!K:K,all_years!$Y:$Y, "&gt;="&amp;2010,all_years!$Y:$Y, "&lt;="&amp;2016,all_years!$A:$A,Overview_Moving_Averages!$A305)</f>
        <v>0</v>
      </c>
      <c r="L305">
        <f>AVERAGEIFS(all_years!L:L,all_years!$Y:$Y, "&gt;="&amp;2010,all_years!$Y:$Y, "&lt;="&amp;2016,all_years!$A:$A,Overview_Moving_Averages!$A305)</f>
        <v>0</v>
      </c>
      <c r="M305">
        <f>AVERAGEIFS(all_years!M:M,all_years!$Y:$Y, "&gt;="&amp;2010,all_years!$Y:$Y, "&lt;="&amp;2016,all_years!$A:$A,Overview_Moving_Averages!$A305)</f>
        <v>0</v>
      </c>
      <c r="N305">
        <f>AVERAGEIFS(all_years!N:N,all_years!$Y:$Y, "&gt;="&amp;2010,all_years!$Y:$Y, "&lt;="&amp;2016,all_years!$A:$A,Overview_Moving_Averages!$A305)</f>
        <v>0</v>
      </c>
      <c r="O305">
        <f>AVERAGEIFS(all_years!O:O,all_years!$Y:$Y, "&gt;="&amp;2010,all_years!$Y:$Y, "&lt;="&amp;2016,all_years!$A:$A,Overview_Moving_Averages!$A305)</f>
        <v>0</v>
      </c>
      <c r="P305">
        <f>AVERAGEIFS(all_years!P:P,all_years!$Y:$Y, "&gt;="&amp;2010,all_years!$Y:$Y, "&lt;="&amp;2016,all_years!$A:$A,Overview_Moving_Averages!$A305)</f>
        <v>0</v>
      </c>
      <c r="Q305">
        <f>AVERAGEIFS(all_years!Q:Q,all_years!$Y:$Y, "&gt;="&amp;2010,all_years!$Y:$Y, "&lt;="&amp;2016,all_years!$A:$A,Overview_Moving_Averages!$A305)</f>
        <v>0</v>
      </c>
      <c r="R305">
        <f>AVERAGEIFS(all_years!R:R,all_years!$Y:$Y, "&gt;="&amp;2010,all_years!$Y:$Y, "&lt;="&amp;2016,all_years!$A:$A,Overview_Moving_Averages!$A305)</f>
        <v>0</v>
      </c>
      <c r="S305">
        <f>AVERAGEIFS(all_years!S:S,all_years!$Y:$Y, "&gt;="&amp;2010,all_years!$Y:$Y, "&lt;="&amp;2016,all_years!$A:$A,Overview_Moving_Averages!$A305)</f>
        <v>0</v>
      </c>
      <c r="T305">
        <f>AVERAGEIFS(all_years!T:T,all_years!$Y:$Y, "&gt;="&amp;2010,all_years!$Y:$Y, "&lt;="&amp;2016,all_years!$A:$A,Overview_Moving_Averages!$A305)</f>
        <v>0</v>
      </c>
      <c r="U305">
        <f>AVERAGEIFS(all_years!U:U,all_years!$Y:$Y, "&gt;="&amp;2010,all_years!$Y:$Y, "&lt;="&amp;2016,all_years!$A:$A,Overview_Moving_Averages!$A305)</f>
        <v>0</v>
      </c>
      <c r="V305">
        <f>AVERAGEIFS(all_years!V:V,all_years!$Y:$Y, "&gt;="&amp;2010,all_years!$Y:$Y, "&lt;="&amp;2016,all_years!$A:$A,Overview_Moving_Averages!$A305)</f>
        <v>17.275714285714287</v>
      </c>
      <c r="W305">
        <f>AVERAGEIFS(all_years!W:W,all_years!$Y:$Y, "&gt;="&amp;2010,all_years!$Y:$Y, "&lt;="&amp;2016,all_years!$A:$A,Overview_Moving_Averages!$A305)</f>
        <v>0</v>
      </c>
      <c r="X305">
        <f>AVERAGEIFS(all_years!X:X,all_years!$Y:$Y, "&gt;="&amp;2010,all_years!$Y:$Y, "&lt;="&amp;2016,all_years!$A:$A,Overview_Moving_Averages!$A305)</f>
        <v>0</v>
      </c>
      <c r="Y305">
        <v>2016</v>
      </c>
    </row>
    <row r="306" spans="1:25" x14ac:dyDescent="0.3">
      <c r="A306" s="1" t="s">
        <v>159</v>
      </c>
      <c r="B306">
        <f>AVERAGEIFS(all_years!B:B,all_years!$Y:$Y, "&gt;="&amp;2010,all_years!$Y:$Y, "&lt;="&amp;2016,all_years!$A:$A,Overview_Moving_Averages!$A306)</f>
        <v>0</v>
      </c>
      <c r="C306">
        <f>AVERAGEIFS(all_years!C:C,all_years!$Y:$Y, "&gt;="&amp;2010,all_years!$Y:$Y, "&lt;="&amp;2016,all_years!$A:$A,Overview_Moving_Averages!$A306)</f>
        <v>3.5285714285714285</v>
      </c>
      <c r="D306">
        <f>AVERAGEIFS(all_years!D:D,all_years!$Y:$Y, "&gt;="&amp;2010,all_years!$Y:$Y, "&lt;="&amp;2016,all_years!$A:$A,Overview_Moving_Averages!$A306)</f>
        <v>90.198571428571427</v>
      </c>
      <c r="E306">
        <f>AVERAGEIFS(all_years!E:E,all_years!$Y:$Y, "&gt;="&amp;2010,all_years!$Y:$Y, "&lt;="&amp;2016,all_years!$A:$A,Overview_Moving_Averages!$A306)</f>
        <v>0</v>
      </c>
      <c r="F306">
        <f>AVERAGEIFS(all_years!F:F,all_years!$Y:$Y, "&gt;="&amp;2010,all_years!$Y:$Y, "&lt;="&amp;2016,all_years!$A:$A,Overview_Moving_Averages!$A306)</f>
        <v>0</v>
      </c>
      <c r="G306">
        <f>AVERAGEIFS(all_years!G:G,all_years!$Y:$Y, "&gt;="&amp;2010,all_years!$Y:$Y, "&lt;="&amp;2016,all_years!$A:$A,Overview_Moving_Averages!$A306)</f>
        <v>0</v>
      </c>
      <c r="H306">
        <f>AVERAGEIFS(all_years!H:H,all_years!$Y:$Y, "&gt;="&amp;2010,all_years!$Y:$Y, "&lt;="&amp;2016,all_years!$A:$A,Overview_Moving_Averages!$A306)</f>
        <v>0</v>
      </c>
      <c r="I306">
        <f>AVERAGEIFS(all_years!I:I,all_years!$Y:$Y, "&gt;="&amp;2010,all_years!$Y:$Y, "&lt;="&amp;2016,all_years!$A:$A,Overview_Moving_Averages!$A306)</f>
        <v>0</v>
      </c>
      <c r="J306">
        <f>AVERAGEIFS(all_years!J:J,all_years!$Y:$Y, "&gt;="&amp;2010,all_years!$Y:$Y, "&lt;="&amp;2016,all_years!$A:$A,Overview_Moving_Averages!$A306)</f>
        <v>0.10857142857142857</v>
      </c>
      <c r="K306">
        <f>AVERAGEIFS(all_years!K:K,all_years!$Y:$Y, "&gt;="&amp;2010,all_years!$Y:$Y, "&lt;="&amp;2016,all_years!$A:$A,Overview_Moving_Averages!$A306)</f>
        <v>0</v>
      </c>
      <c r="L306">
        <f>AVERAGEIFS(all_years!L:L,all_years!$Y:$Y, "&gt;="&amp;2010,all_years!$Y:$Y, "&lt;="&amp;2016,all_years!$A:$A,Overview_Moving_Averages!$A306)</f>
        <v>0</v>
      </c>
      <c r="M306">
        <f>AVERAGEIFS(all_years!M:M,all_years!$Y:$Y, "&gt;="&amp;2010,all_years!$Y:$Y, "&lt;="&amp;2016,all_years!$A:$A,Overview_Moving_Averages!$A306)</f>
        <v>0</v>
      </c>
      <c r="N306">
        <f>AVERAGEIFS(all_years!N:N,all_years!$Y:$Y, "&gt;="&amp;2010,all_years!$Y:$Y, "&lt;="&amp;2016,all_years!$A:$A,Overview_Moving_Averages!$A306)</f>
        <v>0</v>
      </c>
      <c r="O306">
        <f>AVERAGEIFS(all_years!O:O,all_years!$Y:$Y, "&gt;="&amp;2010,all_years!$Y:$Y, "&lt;="&amp;2016,all_years!$A:$A,Overview_Moving_Averages!$A306)</f>
        <v>0</v>
      </c>
      <c r="P306">
        <f>AVERAGEIFS(all_years!P:P,all_years!$Y:$Y, "&gt;="&amp;2010,all_years!$Y:$Y, "&lt;="&amp;2016,all_years!$A:$A,Overview_Moving_Averages!$A306)</f>
        <v>0</v>
      </c>
      <c r="Q306">
        <f>AVERAGEIFS(all_years!Q:Q,all_years!$Y:$Y, "&gt;="&amp;2010,all_years!$Y:$Y, "&lt;="&amp;2016,all_years!$A:$A,Overview_Moving_Averages!$A306)</f>
        <v>0</v>
      </c>
      <c r="R306">
        <f>AVERAGEIFS(all_years!R:R,all_years!$Y:$Y, "&gt;="&amp;2010,all_years!$Y:$Y, "&lt;="&amp;2016,all_years!$A:$A,Overview_Moving_Averages!$A306)</f>
        <v>0</v>
      </c>
      <c r="S306">
        <f>AVERAGEIFS(all_years!S:S,all_years!$Y:$Y, "&gt;="&amp;2010,all_years!$Y:$Y, "&lt;="&amp;2016,all_years!$A:$A,Overview_Moving_Averages!$A306)</f>
        <v>0</v>
      </c>
      <c r="T306">
        <f>AVERAGEIFS(all_years!T:T,all_years!$Y:$Y, "&gt;="&amp;2010,all_years!$Y:$Y, "&lt;="&amp;2016,all_years!$A:$A,Overview_Moving_Averages!$A306)</f>
        <v>0.33428571428571424</v>
      </c>
      <c r="U306">
        <f>AVERAGEIFS(all_years!U:U,all_years!$Y:$Y, "&gt;="&amp;2010,all_years!$Y:$Y, "&lt;="&amp;2016,all_years!$A:$A,Overview_Moving_Averages!$A306)</f>
        <v>0</v>
      </c>
      <c r="V306">
        <f>AVERAGEIFS(all_years!V:V,all_years!$Y:$Y, "&gt;="&amp;2010,all_years!$Y:$Y, "&lt;="&amp;2016,all_years!$A:$A,Overview_Moving_Averages!$A306)</f>
        <v>0</v>
      </c>
      <c r="W306">
        <f>AVERAGEIFS(all_years!W:W,all_years!$Y:$Y, "&gt;="&amp;2010,all_years!$Y:$Y, "&lt;="&amp;2016,all_years!$A:$A,Overview_Moving_Averages!$A306)</f>
        <v>0</v>
      </c>
      <c r="X306">
        <f>AVERAGEIFS(all_years!X:X,all_years!$Y:$Y, "&gt;="&amp;2010,all_years!$Y:$Y, "&lt;="&amp;2016,all_years!$A:$A,Overview_Moving_Averages!$A306)</f>
        <v>3.0728571428571425</v>
      </c>
      <c r="Y306">
        <v>2016</v>
      </c>
    </row>
    <row r="307" spans="1:25" x14ac:dyDescent="0.3">
      <c r="A307" s="1" t="s">
        <v>160</v>
      </c>
      <c r="B307">
        <f>AVERAGEIFS(all_years!B:B,all_years!$Y:$Y, "&gt;="&amp;2010,all_years!$Y:$Y, "&lt;="&amp;2016,all_years!$A:$A,Overview_Moving_Averages!$A307)</f>
        <v>873.47142857142876</v>
      </c>
      <c r="C307">
        <f>AVERAGEIFS(all_years!C:C,all_years!$Y:$Y, "&gt;="&amp;2010,all_years!$Y:$Y, "&lt;="&amp;2016,all_years!$A:$A,Overview_Moving_Averages!$A307)</f>
        <v>590.46142857142854</v>
      </c>
      <c r="D307">
        <f>AVERAGEIFS(all_years!D:D,all_years!$Y:$Y, "&gt;="&amp;2010,all_years!$Y:$Y, "&lt;="&amp;2016,all_years!$A:$A,Overview_Moving_Averages!$A307)</f>
        <v>372.46999999999991</v>
      </c>
      <c r="E307">
        <f>AVERAGEIFS(all_years!E:E,all_years!$Y:$Y, "&gt;="&amp;2010,all_years!$Y:$Y, "&lt;="&amp;2016,all_years!$A:$A,Overview_Moving_Averages!$A307)</f>
        <v>0</v>
      </c>
      <c r="F307">
        <f>AVERAGEIFS(all_years!F:F,all_years!$Y:$Y, "&gt;="&amp;2010,all_years!$Y:$Y, "&lt;="&amp;2016,all_years!$A:$A,Overview_Moving_Averages!$A307)</f>
        <v>0</v>
      </c>
      <c r="G307">
        <f>AVERAGEIFS(all_years!G:G,all_years!$Y:$Y, "&gt;="&amp;2010,all_years!$Y:$Y, "&lt;="&amp;2016,all_years!$A:$A,Overview_Moving_Averages!$A307)</f>
        <v>0</v>
      </c>
      <c r="H307">
        <f>AVERAGEIFS(all_years!H:H,all_years!$Y:$Y, "&gt;="&amp;2010,all_years!$Y:$Y, "&lt;="&amp;2016,all_years!$A:$A,Overview_Moving_Averages!$A307)</f>
        <v>0</v>
      </c>
      <c r="I307">
        <f>AVERAGEIFS(all_years!I:I,all_years!$Y:$Y, "&gt;="&amp;2010,all_years!$Y:$Y, "&lt;="&amp;2016,all_years!$A:$A,Overview_Moving_Averages!$A307)</f>
        <v>585.13571428571436</v>
      </c>
      <c r="J307">
        <f>AVERAGEIFS(all_years!J:J,all_years!$Y:$Y, "&gt;="&amp;2010,all_years!$Y:$Y, "&lt;="&amp;2016,all_years!$A:$A,Overview_Moving_Averages!$A307)</f>
        <v>800.68285714285719</v>
      </c>
      <c r="K307">
        <f>AVERAGEIFS(all_years!K:K,all_years!$Y:$Y, "&gt;="&amp;2010,all_years!$Y:$Y, "&lt;="&amp;2016,all_years!$A:$A,Overview_Moving_Averages!$A307)</f>
        <v>0</v>
      </c>
      <c r="L307">
        <f>AVERAGEIFS(all_years!L:L,all_years!$Y:$Y, "&gt;="&amp;2010,all_years!$Y:$Y, "&lt;="&amp;2016,all_years!$A:$A,Overview_Moving_Averages!$A307)</f>
        <v>0</v>
      </c>
      <c r="M307">
        <f>AVERAGEIFS(all_years!M:M,all_years!$Y:$Y, "&gt;="&amp;2010,all_years!$Y:$Y, "&lt;="&amp;2016,all_years!$A:$A,Overview_Moving_Averages!$A307)</f>
        <v>0</v>
      </c>
      <c r="N307">
        <f>AVERAGEIFS(all_years!N:N,all_years!$Y:$Y, "&gt;="&amp;2010,all_years!$Y:$Y, "&lt;="&amp;2016,all_years!$A:$A,Overview_Moving_Averages!$A307)</f>
        <v>0</v>
      </c>
      <c r="O307">
        <f>AVERAGEIFS(all_years!O:O,all_years!$Y:$Y, "&gt;="&amp;2010,all_years!$Y:$Y, "&lt;="&amp;2016,all_years!$A:$A,Overview_Moving_Averages!$A307)</f>
        <v>0</v>
      </c>
      <c r="P307">
        <f>AVERAGEIFS(all_years!P:P,all_years!$Y:$Y, "&gt;="&amp;2010,all_years!$Y:$Y, "&lt;="&amp;2016,all_years!$A:$A,Overview_Moving_Averages!$A307)</f>
        <v>0</v>
      </c>
      <c r="Q307">
        <f>AVERAGEIFS(all_years!Q:Q,all_years!$Y:$Y, "&gt;="&amp;2010,all_years!$Y:$Y, "&lt;="&amp;2016,all_years!$A:$A,Overview_Moving_Averages!$A307)</f>
        <v>0</v>
      </c>
      <c r="R307">
        <f>AVERAGEIFS(all_years!R:R,all_years!$Y:$Y, "&gt;="&amp;2010,all_years!$Y:$Y, "&lt;="&amp;2016,all_years!$A:$A,Overview_Moving_Averages!$A307)</f>
        <v>0</v>
      </c>
      <c r="S307">
        <f>AVERAGEIFS(all_years!S:S,all_years!$Y:$Y, "&gt;="&amp;2010,all_years!$Y:$Y, "&lt;="&amp;2016,all_years!$A:$A,Overview_Moving_Averages!$A307)</f>
        <v>9121.5142857142855</v>
      </c>
      <c r="T307">
        <f>AVERAGEIFS(all_years!T:T,all_years!$Y:$Y, "&gt;="&amp;2010,all_years!$Y:$Y, "&lt;="&amp;2016,all_years!$A:$A,Overview_Moving_Averages!$A307)</f>
        <v>1.054285714285714</v>
      </c>
      <c r="U307">
        <f>AVERAGEIFS(all_years!U:U,all_years!$Y:$Y, "&gt;="&amp;2010,all_years!$Y:$Y, "&lt;="&amp;2016,all_years!$A:$A,Overview_Moving_Averages!$A307)</f>
        <v>0</v>
      </c>
      <c r="V307">
        <f>AVERAGEIFS(all_years!V:V,all_years!$Y:$Y, "&gt;="&amp;2010,all_years!$Y:$Y, "&lt;="&amp;2016,all_years!$A:$A,Overview_Moving_Averages!$A307)</f>
        <v>0</v>
      </c>
      <c r="W307">
        <f>AVERAGEIFS(all_years!W:W,all_years!$Y:$Y, "&gt;="&amp;2010,all_years!$Y:$Y, "&lt;="&amp;2016,all_years!$A:$A,Overview_Moving_Averages!$A307)</f>
        <v>0</v>
      </c>
      <c r="X307">
        <f>AVERAGEIFS(all_years!X:X,all_years!$Y:$Y, "&gt;="&amp;2010,all_years!$Y:$Y, "&lt;="&amp;2016,all_years!$A:$A,Overview_Moving_Averages!$A307)</f>
        <v>0</v>
      </c>
      <c r="Y307">
        <v>2016</v>
      </c>
    </row>
    <row r="308" spans="1:25" x14ac:dyDescent="0.3">
      <c r="A308" s="1" t="s">
        <v>161</v>
      </c>
      <c r="B308">
        <f>AVERAGEIFS(all_years!B:B,all_years!$Y:$Y, "&gt;="&amp;2010,all_years!$Y:$Y, "&lt;="&amp;2016,all_years!$A:$A,Overview_Moving_Averages!$A308)</f>
        <v>125.52857142857144</v>
      </c>
      <c r="C308">
        <f>AVERAGEIFS(all_years!C:C,all_years!$Y:$Y, "&gt;="&amp;2010,all_years!$Y:$Y, "&lt;="&amp;2016,all_years!$A:$A,Overview_Moving_Averages!$A308)</f>
        <v>0</v>
      </c>
      <c r="D308">
        <f>AVERAGEIFS(all_years!D:D,all_years!$Y:$Y, "&gt;="&amp;2010,all_years!$Y:$Y, "&lt;="&amp;2016,all_years!$A:$A,Overview_Moving_Averages!$A308)</f>
        <v>0</v>
      </c>
      <c r="E308">
        <f>AVERAGEIFS(all_years!E:E,all_years!$Y:$Y, "&gt;="&amp;2010,all_years!$Y:$Y, "&lt;="&amp;2016,all_years!$A:$A,Overview_Moving_Averages!$A308)</f>
        <v>0</v>
      </c>
      <c r="F308">
        <f>AVERAGEIFS(all_years!F:F,all_years!$Y:$Y, "&gt;="&amp;2010,all_years!$Y:$Y, "&lt;="&amp;2016,all_years!$A:$A,Overview_Moving_Averages!$A308)</f>
        <v>0</v>
      </c>
      <c r="G308">
        <f>AVERAGEIFS(all_years!G:G,all_years!$Y:$Y, "&gt;="&amp;2010,all_years!$Y:$Y, "&lt;="&amp;2016,all_years!$A:$A,Overview_Moving_Averages!$A308)</f>
        <v>0</v>
      </c>
      <c r="H308">
        <f>AVERAGEIFS(all_years!H:H,all_years!$Y:$Y, "&gt;="&amp;2010,all_years!$Y:$Y, "&lt;="&amp;2016,all_years!$A:$A,Overview_Moving_Averages!$A308)</f>
        <v>0</v>
      </c>
      <c r="I308">
        <f>AVERAGEIFS(all_years!I:I,all_years!$Y:$Y, "&gt;="&amp;2010,all_years!$Y:$Y, "&lt;="&amp;2016,all_years!$A:$A,Overview_Moving_Averages!$A308)</f>
        <v>0.11285714285714286</v>
      </c>
      <c r="J308">
        <f>AVERAGEIFS(all_years!J:J,all_years!$Y:$Y, "&gt;="&amp;2010,all_years!$Y:$Y, "&lt;="&amp;2016,all_years!$A:$A,Overview_Moving_Averages!$A308)</f>
        <v>14.458571428571426</v>
      </c>
      <c r="K308">
        <f>AVERAGEIFS(all_years!K:K,all_years!$Y:$Y, "&gt;="&amp;2010,all_years!$Y:$Y, "&lt;="&amp;2016,all_years!$A:$A,Overview_Moving_Averages!$A308)</f>
        <v>0</v>
      </c>
      <c r="L308">
        <f>AVERAGEIFS(all_years!L:L,all_years!$Y:$Y, "&gt;="&amp;2010,all_years!$Y:$Y, "&lt;="&amp;2016,all_years!$A:$A,Overview_Moving_Averages!$A308)</f>
        <v>0</v>
      </c>
      <c r="M308">
        <f>AVERAGEIFS(all_years!M:M,all_years!$Y:$Y, "&gt;="&amp;2010,all_years!$Y:$Y, "&lt;="&amp;2016,all_years!$A:$A,Overview_Moving_Averages!$A308)</f>
        <v>39.608571428571416</v>
      </c>
      <c r="N308">
        <f>AVERAGEIFS(all_years!N:N,all_years!$Y:$Y, "&gt;="&amp;2010,all_years!$Y:$Y, "&lt;="&amp;2016,all_years!$A:$A,Overview_Moving_Averages!$A308)</f>
        <v>0</v>
      </c>
      <c r="O308">
        <f>AVERAGEIFS(all_years!O:O,all_years!$Y:$Y, "&gt;="&amp;2010,all_years!$Y:$Y, "&lt;="&amp;2016,all_years!$A:$A,Overview_Moving_Averages!$A308)</f>
        <v>0</v>
      </c>
      <c r="P308">
        <f>AVERAGEIFS(all_years!P:P,all_years!$Y:$Y, "&gt;="&amp;2010,all_years!$Y:$Y, "&lt;="&amp;2016,all_years!$A:$A,Overview_Moving_Averages!$A308)</f>
        <v>0</v>
      </c>
      <c r="Q308">
        <f>AVERAGEIFS(all_years!Q:Q,all_years!$Y:$Y, "&gt;="&amp;2010,all_years!$Y:$Y, "&lt;="&amp;2016,all_years!$A:$A,Overview_Moving_Averages!$A308)</f>
        <v>0</v>
      </c>
      <c r="R308">
        <f>AVERAGEIFS(all_years!R:R,all_years!$Y:$Y, "&gt;="&amp;2010,all_years!$Y:$Y, "&lt;="&amp;2016,all_years!$A:$A,Overview_Moving_Averages!$A308)</f>
        <v>0</v>
      </c>
      <c r="S308">
        <f>AVERAGEIFS(all_years!S:S,all_years!$Y:$Y, "&gt;="&amp;2010,all_years!$Y:$Y, "&lt;="&amp;2016,all_years!$A:$A,Overview_Moving_Averages!$A308)</f>
        <v>0</v>
      </c>
      <c r="T308">
        <f>AVERAGEIFS(all_years!T:T,all_years!$Y:$Y, "&gt;="&amp;2010,all_years!$Y:$Y, "&lt;="&amp;2016,all_years!$A:$A,Overview_Moving_Averages!$A308)</f>
        <v>0</v>
      </c>
      <c r="U308">
        <f>AVERAGEIFS(all_years!U:U,all_years!$Y:$Y, "&gt;="&amp;2010,all_years!$Y:$Y, "&lt;="&amp;2016,all_years!$A:$A,Overview_Moving_Averages!$A308)</f>
        <v>0</v>
      </c>
      <c r="V308">
        <f>AVERAGEIFS(all_years!V:V,all_years!$Y:$Y, "&gt;="&amp;2010,all_years!$Y:$Y, "&lt;="&amp;2016,all_years!$A:$A,Overview_Moving_Averages!$A308)</f>
        <v>0</v>
      </c>
      <c r="W308">
        <f>AVERAGEIFS(all_years!W:W,all_years!$Y:$Y, "&gt;="&amp;2010,all_years!$Y:$Y, "&lt;="&amp;2016,all_years!$A:$A,Overview_Moving_Averages!$A308)</f>
        <v>0</v>
      </c>
      <c r="X308">
        <f>AVERAGEIFS(all_years!X:X,all_years!$Y:$Y, "&gt;="&amp;2010,all_years!$Y:$Y, "&lt;="&amp;2016,all_years!$A:$A,Overview_Moving_Averages!$A308)</f>
        <v>0</v>
      </c>
      <c r="Y308">
        <v>2016</v>
      </c>
    </row>
    <row r="309" spans="1:25" x14ac:dyDescent="0.3">
      <c r="A309" s="1" t="s">
        <v>162</v>
      </c>
      <c r="B309">
        <f>AVERAGEIFS(all_years!B:B,all_years!$Y:$Y, "&gt;="&amp;2010,all_years!$Y:$Y, "&lt;="&amp;2016,all_years!$A:$A,Overview_Moving_Averages!$A309)</f>
        <v>1107.3714285714284</v>
      </c>
      <c r="C309">
        <f>AVERAGEIFS(all_years!C:C,all_years!$Y:$Y, "&gt;="&amp;2010,all_years!$Y:$Y, "&lt;="&amp;2016,all_years!$A:$A,Overview_Moving_Averages!$A309)</f>
        <v>0</v>
      </c>
      <c r="D309">
        <f>AVERAGEIFS(all_years!D:D,all_years!$Y:$Y, "&gt;="&amp;2010,all_years!$Y:$Y, "&lt;="&amp;2016,all_years!$A:$A,Overview_Moving_Averages!$A309)</f>
        <v>0</v>
      </c>
      <c r="E309">
        <f>AVERAGEIFS(all_years!E:E,all_years!$Y:$Y, "&gt;="&amp;2010,all_years!$Y:$Y, "&lt;="&amp;2016,all_years!$A:$A,Overview_Moving_Averages!$A309)</f>
        <v>0</v>
      </c>
      <c r="F309">
        <f>AVERAGEIFS(all_years!F:F,all_years!$Y:$Y, "&gt;="&amp;2010,all_years!$Y:$Y, "&lt;="&amp;2016,all_years!$A:$A,Overview_Moving_Averages!$A309)</f>
        <v>0</v>
      </c>
      <c r="G309">
        <f>AVERAGEIFS(all_years!G:G,all_years!$Y:$Y, "&gt;="&amp;2010,all_years!$Y:$Y, "&lt;="&amp;2016,all_years!$A:$A,Overview_Moving_Averages!$A309)</f>
        <v>0</v>
      </c>
      <c r="H309">
        <f>AVERAGEIFS(all_years!H:H,all_years!$Y:$Y, "&gt;="&amp;2010,all_years!$Y:$Y, "&lt;="&amp;2016,all_years!$A:$A,Overview_Moving_Averages!$A309)</f>
        <v>0</v>
      </c>
      <c r="I309">
        <f>AVERAGEIFS(all_years!I:I,all_years!$Y:$Y, "&gt;="&amp;2010,all_years!$Y:$Y, "&lt;="&amp;2016,all_years!$A:$A,Overview_Moving_Averages!$A309)</f>
        <v>2265.0685714285714</v>
      </c>
      <c r="J309">
        <f>AVERAGEIFS(all_years!J:J,all_years!$Y:$Y, "&gt;="&amp;2010,all_years!$Y:$Y, "&lt;="&amp;2016,all_years!$A:$A,Overview_Moving_Averages!$A309)</f>
        <v>588.52857142857135</v>
      </c>
      <c r="K309">
        <f>AVERAGEIFS(all_years!K:K,all_years!$Y:$Y, "&gt;="&amp;2010,all_years!$Y:$Y, "&lt;="&amp;2016,all_years!$A:$A,Overview_Moving_Averages!$A309)</f>
        <v>0</v>
      </c>
      <c r="L309">
        <f>AVERAGEIFS(all_years!L:L,all_years!$Y:$Y, "&gt;="&amp;2010,all_years!$Y:$Y, "&lt;="&amp;2016,all_years!$A:$A,Overview_Moving_Averages!$A309)</f>
        <v>0</v>
      </c>
      <c r="M309">
        <f>AVERAGEIFS(all_years!M:M,all_years!$Y:$Y, "&gt;="&amp;2010,all_years!$Y:$Y, "&lt;="&amp;2016,all_years!$A:$A,Overview_Moving_Averages!$A309)</f>
        <v>0</v>
      </c>
      <c r="N309">
        <f>AVERAGEIFS(all_years!N:N,all_years!$Y:$Y, "&gt;="&amp;2010,all_years!$Y:$Y, "&lt;="&amp;2016,all_years!$A:$A,Overview_Moving_Averages!$A309)</f>
        <v>0</v>
      </c>
      <c r="O309">
        <f>AVERAGEIFS(all_years!O:O,all_years!$Y:$Y, "&gt;="&amp;2010,all_years!$Y:$Y, "&lt;="&amp;2016,all_years!$A:$A,Overview_Moving_Averages!$A309)</f>
        <v>0</v>
      </c>
      <c r="P309">
        <f>AVERAGEIFS(all_years!P:P,all_years!$Y:$Y, "&gt;="&amp;2010,all_years!$Y:$Y, "&lt;="&amp;2016,all_years!$A:$A,Overview_Moving_Averages!$A309)</f>
        <v>0</v>
      </c>
      <c r="Q309">
        <f>AVERAGEIFS(all_years!Q:Q,all_years!$Y:$Y, "&gt;="&amp;2010,all_years!$Y:$Y, "&lt;="&amp;2016,all_years!$A:$A,Overview_Moving_Averages!$A309)</f>
        <v>0</v>
      </c>
      <c r="R309">
        <f>AVERAGEIFS(all_years!R:R,all_years!$Y:$Y, "&gt;="&amp;2010,all_years!$Y:$Y, "&lt;="&amp;2016,all_years!$A:$A,Overview_Moving_Averages!$A309)</f>
        <v>0</v>
      </c>
      <c r="S309">
        <f>AVERAGEIFS(all_years!S:S,all_years!$Y:$Y, "&gt;="&amp;2010,all_years!$Y:$Y, "&lt;="&amp;2016,all_years!$A:$A,Overview_Moving_Averages!$A309)</f>
        <v>1.4285714285714287E-2</v>
      </c>
      <c r="T309">
        <f>AVERAGEIFS(all_years!T:T,all_years!$Y:$Y, "&gt;="&amp;2010,all_years!$Y:$Y, "&lt;="&amp;2016,all_years!$A:$A,Overview_Moving_Averages!$A309)</f>
        <v>0</v>
      </c>
      <c r="U309">
        <f>AVERAGEIFS(all_years!U:U,all_years!$Y:$Y, "&gt;="&amp;2010,all_years!$Y:$Y, "&lt;="&amp;2016,all_years!$A:$A,Overview_Moving_Averages!$A309)</f>
        <v>0</v>
      </c>
      <c r="V309">
        <f>AVERAGEIFS(all_years!V:V,all_years!$Y:$Y, "&gt;="&amp;2010,all_years!$Y:$Y, "&lt;="&amp;2016,all_years!$A:$A,Overview_Moving_Averages!$A309)</f>
        <v>0</v>
      </c>
      <c r="W309">
        <f>AVERAGEIFS(all_years!W:W,all_years!$Y:$Y, "&gt;="&amp;2010,all_years!$Y:$Y, "&lt;="&amp;2016,all_years!$A:$A,Overview_Moving_Averages!$A309)</f>
        <v>0</v>
      </c>
      <c r="X309">
        <f>AVERAGEIFS(all_years!X:X,all_years!$Y:$Y, "&gt;="&amp;2010,all_years!$Y:$Y, "&lt;="&amp;2016,all_years!$A:$A,Overview_Moving_Averages!$A309)</f>
        <v>0</v>
      </c>
      <c r="Y309">
        <v>2016</v>
      </c>
    </row>
    <row r="310" spans="1:25" x14ac:dyDescent="0.3">
      <c r="A310" s="1" t="s">
        <v>163</v>
      </c>
      <c r="B310">
        <f>AVERAGEIFS(all_years!B:B,all_years!$Y:$Y, "&gt;="&amp;2010,all_years!$Y:$Y, "&lt;="&amp;2016,all_years!$A:$A,Overview_Moving_Averages!$A310)</f>
        <v>31.585714285714289</v>
      </c>
      <c r="C310">
        <f>AVERAGEIFS(all_years!C:C,all_years!$Y:$Y, "&gt;="&amp;2010,all_years!$Y:$Y, "&lt;="&amp;2016,all_years!$A:$A,Overview_Moving_Averages!$A310)</f>
        <v>0</v>
      </c>
      <c r="D310">
        <f>AVERAGEIFS(all_years!D:D,all_years!$Y:$Y, "&gt;="&amp;2010,all_years!$Y:$Y, "&lt;="&amp;2016,all_years!$A:$A,Overview_Moving_Averages!$A310)</f>
        <v>0</v>
      </c>
      <c r="E310">
        <f>AVERAGEIFS(all_years!E:E,all_years!$Y:$Y, "&gt;="&amp;2010,all_years!$Y:$Y, "&lt;="&amp;2016,all_years!$A:$A,Overview_Moving_Averages!$A310)</f>
        <v>0</v>
      </c>
      <c r="F310">
        <f>AVERAGEIFS(all_years!F:F,all_years!$Y:$Y, "&gt;="&amp;2010,all_years!$Y:$Y, "&lt;="&amp;2016,all_years!$A:$A,Overview_Moving_Averages!$A310)</f>
        <v>0</v>
      </c>
      <c r="G310">
        <f>AVERAGEIFS(all_years!G:G,all_years!$Y:$Y, "&gt;="&amp;2010,all_years!$Y:$Y, "&lt;="&amp;2016,all_years!$A:$A,Overview_Moving_Averages!$A310)</f>
        <v>0</v>
      </c>
      <c r="H310">
        <f>AVERAGEIFS(all_years!H:H,all_years!$Y:$Y, "&gt;="&amp;2010,all_years!$Y:$Y, "&lt;="&amp;2016,all_years!$A:$A,Overview_Moving_Averages!$A310)</f>
        <v>0</v>
      </c>
      <c r="I310">
        <f>AVERAGEIFS(all_years!I:I,all_years!$Y:$Y, "&gt;="&amp;2010,all_years!$Y:$Y, "&lt;="&amp;2016,all_years!$A:$A,Overview_Moving_Averages!$A310)</f>
        <v>326.46428571428578</v>
      </c>
      <c r="J310">
        <f>AVERAGEIFS(all_years!J:J,all_years!$Y:$Y, "&gt;="&amp;2010,all_years!$Y:$Y, "&lt;="&amp;2016,all_years!$A:$A,Overview_Moving_Averages!$A310)</f>
        <v>490.02714285714279</v>
      </c>
      <c r="K310">
        <f>AVERAGEIFS(all_years!K:K,all_years!$Y:$Y, "&gt;="&amp;2010,all_years!$Y:$Y, "&lt;="&amp;2016,all_years!$A:$A,Overview_Moving_Averages!$A310)</f>
        <v>4.2172857142857136</v>
      </c>
      <c r="L310">
        <f>AVERAGEIFS(all_years!L:L,all_years!$Y:$Y, "&gt;="&amp;2010,all_years!$Y:$Y, "&lt;="&amp;2016,all_years!$A:$A,Overview_Moving_Averages!$A310)</f>
        <v>0</v>
      </c>
      <c r="M310">
        <f>AVERAGEIFS(all_years!M:M,all_years!$Y:$Y, "&gt;="&amp;2010,all_years!$Y:$Y, "&lt;="&amp;2016,all_years!$A:$A,Overview_Moving_Averages!$A310)</f>
        <v>4.2857142857142858E-2</v>
      </c>
      <c r="N310">
        <f>AVERAGEIFS(all_years!N:N,all_years!$Y:$Y, "&gt;="&amp;2010,all_years!$Y:$Y, "&lt;="&amp;2016,all_years!$A:$A,Overview_Moving_Averages!$A310)</f>
        <v>0</v>
      </c>
      <c r="O310">
        <f>AVERAGEIFS(all_years!O:O,all_years!$Y:$Y, "&gt;="&amp;2010,all_years!$Y:$Y, "&lt;="&amp;2016,all_years!$A:$A,Overview_Moving_Averages!$A310)</f>
        <v>0</v>
      </c>
      <c r="P310">
        <f>AVERAGEIFS(all_years!P:P,all_years!$Y:$Y, "&gt;="&amp;2010,all_years!$Y:$Y, "&lt;="&amp;2016,all_years!$A:$A,Overview_Moving_Averages!$A310)</f>
        <v>1.3918142857142859</v>
      </c>
      <c r="Q310">
        <f>AVERAGEIFS(all_years!Q:Q,all_years!$Y:$Y, "&gt;="&amp;2010,all_years!$Y:$Y, "&lt;="&amp;2016,all_years!$A:$A,Overview_Moving_Averages!$A310)</f>
        <v>0</v>
      </c>
      <c r="R310">
        <f>AVERAGEIFS(all_years!R:R,all_years!$Y:$Y, "&gt;="&amp;2010,all_years!$Y:$Y, "&lt;="&amp;2016,all_years!$A:$A,Overview_Moving_Averages!$A310)</f>
        <v>0</v>
      </c>
      <c r="S310">
        <f>AVERAGEIFS(all_years!S:S,all_years!$Y:$Y, "&gt;="&amp;2010,all_years!$Y:$Y, "&lt;="&amp;2016,all_years!$A:$A,Overview_Moving_Averages!$A310)</f>
        <v>0</v>
      </c>
      <c r="T310">
        <f>AVERAGEIFS(all_years!T:T,all_years!$Y:$Y, "&gt;="&amp;2010,all_years!$Y:$Y, "&lt;="&amp;2016,all_years!$A:$A,Overview_Moving_Averages!$A310)</f>
        <v>0</v>
      </c>
      <c r="U310">
        <f>AVERAGEIFS(all_years!U:U,all_years!$Y:$Y, "&gt;="&amp;2010,all_years!$Y:$Y, "&lt;="&amp;2016,all_years!$A:$A,Overview_Moving_Averages!$A310)</f>
        <v>0</v>
      </c>
      <c r="V310">
        <f>AVERAGEIFS(all_years!V:V,all_years!$Y:$Y, "&gt;="&amp;2010,all_years!$Y:$Y, "&lt;="&amp;2016,all_years!$A:$A,Overview_Moving_Averages!$A310)</f>
        <v>0</v>
      </c>
      <c r="W310">
        <f>AVERAGEIFS(all_years!W:W,all_years!$Y:$Y, "&gt;="&amp;2010,all_years!$Y:$Y, "&lt;="&amp;2016,all_years!$A:$A,Overview_Moving_Averages!$A310)</f>
        <v>0</v>
      </c>
      <c r="X310">
        <f>AVERAGEIFS(all_years!X:X,all_years!$Y:$Y, "&gt;="&amp;2010,all_years!$Y:$Y, "&lt;="&amp;2016,all_years!$A:$A,Overview_Moving_Averages!$A310)</f>
        <v>0</v>
      </c>
      <c r="Y310">
        <v>2016</v>
      </c>
    </row>
    <row r="311" spans="1:25" x14ac:dyDescent="0.3">
      <c r="A311" s="1" t="s">
        <v>164</v>
      </c>
      <c r="B311">
        <f>AVERAGEIFS(all_years!B:B,all_years!$Y:$Y, "&gt;="&amp;2010,all_years!$Y:$Y, "&lt;="&amp;2016,all_years!$A:$A,Overview_Moving_Averages!$A311)</f>
        <v>709.47142857142842</v>
      </c>
      <c r="C311">
        <f>AVERAGEIFS(all_years!C:C,all_years!$Y:$Y, "&gt;="&amp;2010,all_years!$Y:$Y, "&lt;="&amp;2016,all_years!$A:$A,Overview_Moving_Averages!$A311)</f>
        <v>0</v>
      </c>
      <c r="D311">
        <f>AVERAGEIFS(all_years!D:D,all_years!$Y:$Y, "&gt;="&amp;2010,all_years!$Y:$Y, "&lt;="&amp;2016,all_years!$A:$A,Overview_Moving_Averages!$A311)</f>
        <v>0</v>
      </c>
      <c r="E311">
        <f>AVERAGEIFS(all_years!E:E,all_years!$Y:$Y, "&gt;="&amp;2010,all_years!$Y:$Y, "&lt;="&amp;2016,all_years!$A:$A,Overview_Moving_Averages!$A311)</f>
        <v>0</v>
      </c>
      <c r="F311">
        <f>AVERAGEIFS(all_years!F:F,all_years!$Y:$Y, "&gt;="&amp;2010,all_years!$Y:$Y, "&lt;="&amp;2016,all_years!$A:$A,Overview_Moving_Averages!$A311)</f>
        <v>0</v>
      </c>
      <c r="G311">
        <f>AVERAGEIFS(all_years!G:G,all_years!$Y:$Y, "&gt;="&amp;2010,all_years!$Y:$Y, "&lt;="&amp;2016,all_years!$A:$A,Overview_Moving_Averages!$A311)</f>
        <v>0</v>
      </c>
      <c r="H311">
        <f>AVERAGEIFS(all_years!H:H,all_years!$Y:$Y, "&gt;="&amp;2010,all_years!$Y:$Y, "&lt;="&amp;2016,all_years!$A:$A,Overview_Moving_Averages!$A311)</f>
        <v>0</v>
      </c>
      <c r="I311">
        <f>AVERAGEIFS(all_years!I:I,all_years!$Y:$Y, "&gt;="&amp;2010,all_years!$Y:$Y, "&lt;="&amp;2016,all_years!$A:$A,Overview_Moving_Averages!$A311)</f>
        <v>49.851428571428571</v>
      </c>
      <c r="J311">
        <f>AVERAGEIFS(all_years!J:J,all_years!$Y:$Y, "&gt;="&amp;2010,all_years!$Y:$Y, "&lt;="&amp;2016,all_years!$A:$A,Overview_Moving_Averages!$A311)</f>
        <v>179.99</v>
      </c>
      <c r="K311">
        <f>AVERAGEIFS(all_years!K:K,all_years!$Y:$Y, "&gt;="&amp;2010,all_years!$Y:$Y, "&lt;="&amp;2016,all_years!$A:$A,Overview_Moving_Averages!$A311)</f>
        <v>0</v>
      </c>
      <c r="L311">
        <f>AVERAGEIFS(all_years!L:L,all_years!$Y:$Y, "&gt;="&amp;2010,all_years!$Y:$Y, "&lt;="&amp;2016,all_years!$A:$A,Overview_Moving_Averages!$A311)</f>
        <v>0</v>
      </c>
      <c r="M311">
        <f>AVERAGEIFS(all_years!M:M,all_years!$Y:$Y, "&gt;="&amp;2010,all_years!$Y:$Y, "&lt;="&amp;2016,all_years!$A:$A,Overview_Moving_Averages!$A311)</f>
        <v>29.759999999999998</v>
      </c>
      <c r="N311">
        <f>AVERAGEIFS(all_years!N:N,all_years!$Y:$Y, "&gt;="&amp;2010,all_years!$Y:$Y, "&lt;="&amp;2016,all_years!$A:$A,Overview_Moving_Averages!$A311)</f>
        <v>0</v>
      </c>
      <c r="O311">
        <f>AVERAGEIFS(all_years!O:O,all_years!$Y:$Y, "&gt;="&amp;2010,all_years!$Y:$Y, "&lt;="&amp;2016,all_years!$A:$A,Overview_Moving_Averages!$A311)</f>
        <v>0</v>
      </c>
      <c r="P311">
        <f>AVERAGEIFS(all_years!P:P,all_years!$Y:$Y, "&gt;="&amp;2010,all_years!$Y:$Y, "&lt;="&amp;2016,all_years!$A:$A,Overview_Moving_Averages!$A311)</f>
        <v>0</v>
      </c>
      <c r="Q311">
        <f>AVERAGEIFS(all_years!Q:Q,all_years!$Y:$Y, "&gt;="&amp;2010,all_years!$Y:$Y, "&lt;="&amp;2016,all_years!$A:$A,Overview_Moving_Averages!$A311)</f>
        <v>0</v>
      </c>
      <c r="R311">
        <f>AVERAGEIFS(all_years!R:R,all_years!$Y:$Y, "&gt;="&amp;2010,all_years!$Y:$Y, "&lt;="&amp;2016,all_years!$A:$A,Overview_Moving_Averages!$A311)</f>
        <v>0</v>
      </c>
      <c r="S311">
        <f>AVERAGEIFS(all_years!S:S,all_years!$Y:$Y, "&gt;="&amp;2010,all_years!$Y:$Y, "&lt;="&amp;2016,all_years!$A:$A,Overview_Moving_Averages!$A311)</f>
        <v>0</v>
      </c>
      <c r="T311">
        <f>AVERAGEIFS(all_years!T:T,all_years!$Y:$Y, "&gt;="&amp;2010,all_years!$Y:$Y, "&lt;="&amp;2016,all_years!$A:$A,Overview_Moving_Averages!$A311)</f>
        <v>0</v>
      </c>
      <c r="U311">
        <f>AVERAGEIFS(all_years!U:U,all_years!$Y:$Y, "&gt;="&amp;2010,all_years!$Y:$Y, "&lt;="&amp;2016,all_years!$A:$A,Overview_Moving_Averages!$A311)</f>
        <v>0</v>
      </c>
      <c r="V311">
        <f>AVERAGEIFS(all_years!V:V,all_years!$Y:$Y, "&gt;="&amp;2010,all_years!$Y:$Y, "&lt;="&amp;2016,all_years!$A:$A,Overview_Moving_Averages!$A311)</f>
        <v>0</v>
      </c>
      <c r="W311">
        <f>AVERAGEIFS(all_years!W:W,all_years!$Y:$Y, "&gt;="&amp;2010,all_years!$Y:$Y, "&lt;="&amp;2016,all_years!$A:$A,Overview_Moving_Averages!$A311)</f>
        <v>0</v>
      </c>
      <c r="X311">
        <f>AVERAGEIFS(all_years!X:X,all_years!$Y:$Y, "&gt;="&amp;2010,all_years!$Y:$Y, "&lt;="&amp;2016,all_years!$A:$A,Overview_Moving_Averages!$A311)</f>
        <v>0</v>
      </c>
      <c r="Y311">
        <v>2016</v>
      </c>
    </row>
    <row r="312" spans="1:25" x14ac:dyDescent="0.3">
      <c r="A312" s="1" t="s">
        <v>165</v>
      </c>
      <c r="B312">
        <f>AVERAGEIFS(all_years!B:B,all_years!$Y:$Y, "&gt;="&amp;2010,all_years!$Y:$Y, "&lt;="&amp;2016,all_years!$A:$A,Overview_Moving_Averages!$A312)</f>
        <v>32.300000000000004</v>
      </c>
      <c r="C312">
        <f>AVERAGEIFS(all_years!C:C,all_years!$Y:$Y, "&gt;="&amp;2010,all_years!$Y:$Y, "&lt;="&amp;2016,all_years!$A:$A,Overview_Moving_Averages!$A312)</f>
        <v>0</v>
      </c>
      <c r="D312">
        <f>AVERAGEIFS(all_years!D:D,all_years!$Y:$Y, "&gt;="&amp;2010,all_years!$Y:$Y, "&lt;="&amp;2016,all_years!$A:$A,Overview_Moving_Averages!$A312)</f>
        <v>0</v>
      </c>
      <c r="E312">
        <f>AVERAGEIFS(all_years!E:E,all_years!$Y:$Y, "&gt;="&amp;2010,all_years!$Y:$Y, "&lt;="&amp;2016,all_years!$A:$A,Overview_Moving_Averages!$A312)</f>
        <v>0</v>
      </c>
      <c r="F312">
        <f>AVERAGEIFS(all_years!F:F,all_years!$Y:$Y, "&gt;="&amp;2010,all_years!$Y:$Y, "&lt;="&amp;2016,all_years!$A:$A,Overview_Moving_Averages!$A312)</f>
        <v>0</v>
      </c>
      <c r="G312">
        <f>AVERAGEIFS(all_years!G:G,all_years!$Y:$Y, "&gt;="&amp;2010,all_years!$Y:$Y, "&lt;="&amp;2016,all_years!$A:$A,Overview_Moving_Averages!$A312)</f>
        <v>0</v>
      </c>
      <c r="H312">
        <f>AVERAGEIFS(all_years!H:H,all_years!$Y:$Y, "&gt;="&amp;2010,all_years!$Y:$Y, "&lt;="&amp;2016,all_years!$A:$A,Overview_Moving_Averages!$A312)</f>
        <v>0</v>
      </c>
      <c r="I312">
        <f>AVERAGEIFS(all_years!I:I,all_years!$Y:$Y, "&gt;="&amp;2010,all_years!$Y:$Y, "&lt;="&amp;2016,all_years!$A:$A,Overview_Moving_Averages!$A312)</f>
        <v>69.7</v>
      </c>
      <c r="J312">
        <f>AVERAGEIFS(all_years!J:J,all_years!$Y:$Y, "&gt;="&amp;2010,all_years!$Y:$Y, "&lt;="&amp;2016,all_years!$A:$A,Overview_Moving_Averages!$A312)</f>
        <v>52.54</v>
      </c>
      <c r="K312">
        <f>AVERAGEIFS(all_years!K:K,all_years!$Y:$Y, "&gt;="&amp;2010,all_years!$Y:$Y, "&lt;="&amp;2016,all_years!$A:$A,Overview_Moving_Averages!$A312)</f>
        <v>0</v>
      </c>
      <c r="L312">
        <f>AVERAGEIFS(all_years!L:L,all_years!$Y:$Y, "&gt;="&amp;2010,all_years!$Y:$Y, "&lt;="&amp;2016,all_years!$A:$A,Overview_Moving_Averages!$A312)</f>
        <v>0</v>
      </c>
      <c r="M312">
        <f>AVERAGEIFS(all_years!M:M,all_years!$Y:$Y, "&gt;="&amp;2010,all_years!$Y:$Y, "&lt;="&amp;2016,all_years!$A:$A,Overview_Moving_Averages!$A312)</f>
        <v>61.284285714285716</v>
      </c>
      <c r="N312">
        <f>AVERAGEIFS(all_years!N:N,all_years!$Y:$Y, "&gt;="&amp;2010,all_years!$Y:$Y, "&lt;="&amp;2016,all_years!$A:$A,Overview_Moving_Averages!$A312)</f>
        <v>0</v>
      </c>
      <c r="O312">
        <f>AVERAGEIFS(all_years!O:O,all_years!$Y:$Y, "&gt;="&amp;2010,all_years!$Y:$Y, "&lt;="&amp;2016,all_years!$A:$A,Overview_Moving_Averages!$A312)</f>
        <v>0</v>
      </c>
      <c r="P312">
        <f>AVERAGEIFS(all_years!P:P,all_years!$Y:$Y, "&gt;="&amp;2010,all_years!$Y:$Y, "&lt;="&amp;2016,all_years!$A:$A,Overview_Moving_Averages!$A312)</f>
        <v>0</v>
      </c>
      <c r="Q312">
        <f>AVERAGEIFS(all_years!Q:Q,all_years!$Y:$Y, "&gt;="&amp;2010,all_years!$Y:$Y, "&lt;="&amp;2016,all_years!$A:$A,Overview_Moving_Averages!$A312)</f>
        <v>0</v>
      </c>
      <c r="R312">
        <f>AVERAGEIFS(all_years!R:R,all_years!$Y:$Y, "&gt;="&amp;2010,all_years!$Y:$Y, "&lt;="&amp;2016,all_years!$A:$A,Overview_Moving_Averages!$A312)</f>
        <v>0</v>
      </c>
      <c r="S312">
        <f>AVERAGEIFS(all_years!S:S,all_years!$Y:$Y, "&gt;="&amp;2010,all_years!$Y:$Y, "&lt;="&amp;2016,all_years!$A:$A,Overview_Moving_Averages!$A312)</f>
        <v>0</v>
      </c>
      <c r="T312">
        <f>AVERAGEIFS(all_years!T:T,all_years!$Y:$Y, "&gt;="&amp;2010,all_years!$Y:$Y, "&lt;="&amp;2016,all_years!$A:$A,Overview_Moving_Averages!$A312)</f>
        <v>0</v>
      </c>
      <c r="U312">
        <f>AVERAGEIFS(all_years!U:U,all_years!$Y:$Y, "&gt;="&amp;2010,all_years!$Y:$Y, "&lt;="&amp;2016,all_years!$A:$A,Overview_Moving_Averages!$A312)</f>
        <v>0</v>
      </c>
      <c r="V312">
        <f>AVERAGEIFS(all_years!V:V,all_years!$Y:$Y, "&gt;="&amp;2010,all_years!$Y:$Y, "&lt;="&amp;2016,all_years!$A:$A,Overview_Moving_Averages!$A312)</f>
        <v>2.8571428571428571E-3</v>
      </c>
      <c r="W312">
        <f>AVERAGEIFS(all_years!W:W,all_years!$Y:$Y, "&gt;="&amp;2010,all_years!$Y:$Y, "&lt;="&amp;2016,all_years!$A:$A,Overview_Moving_Averages!$A312)</f>
        <v>0</v>
      </c>
      <c r="X312">
        <f>AVERAGEIFS(all_years!X:X,all_years!$Y:$Y, "&gt;="&amp;2010,all_years!$Y:$Y, "&lt;="&amp;2016,all_years!$A:$A,Overview_Moving_Averages!$A312)</f>
        <v>0</v>
      </c>
      <c r="Y312">
        <v>2016</v>
      </c>
    </row>
    <row r="313" spans="1:25" x14ac:dyDescent="0.3">
      <c r="A313" s="1" t="s">
        <v>166</v>
      </c>
      <c r="B313">
        <f>AVERAGEIFS(all_years!B:B,all_years!$Y:$Y, "&gt;="&amp;2010,all_years!$Y:$Y, "&lt;="&amp;2016,all_years!$A:$A,Overview_Moving_Averages!$A313)</f>
        <v>350.45714285714286</v>
      </c>
      <c r="C313">
        <f>AVERAGEIFS(all_years!C:C,all_years!$Y:$Y, "&gt;="&amp;2010,all_years!$Y:$Y, "&lt;="&amp;2016,all_years!$A:$A,Overview_Moving_Averages!$A313)</f>
        <v>0</v>
      </c>
      <c r="D313">
        <f>AVERAGEIFS(all_years!D:D,all_years!$Y:$Y, "&gt;="&amp;2010,all_years!$Y:$Y, "&lt;="&amp;2016,all_years!$A:$A,Overview_Moving_Averages!$A313)</f>
        <v>0</v>
      </c>
      <c r="E313">
        <f>AVERAGEIFS(all_years!E:E,all_years!$Y:$Y, "&gt;="&amp;2010,all_years!$Y:$Y, "&lt;="&amp;2016,all_years!$A:$A,Overview_Moving_Averages!$A313)</f>
        <v>0</v>
      </c>
      <c r="F313">
        <f>AVERAGEIFS(all_years!F:F,all_years!$Y:$Y, "&gt;="&amp;2010,all_years!$Y:$Y, "&lt;="&amp;2016,all_years!$A:$A,Overview_Moving_Averages!$A313)</f>
        <v>4.3657142857142857</v>
      </c>
      <c r="G313">
        <f>AVERAGEIFS(all_years!G:G,all_years!$Y:$Y, "&gt;="&amp;2010,all_years!$Y:$Y, "&lt;="&amp;2016,all_years!$A:$A,Overview_Moving_Averages!$A313)</f>
        <v>0</v>
      </c>
      <c r="H313">
        <f>AVERAGEIFS(all_years!H:H,all_years!$Y:$Y, "&gt;="&amp;2010,all_years!$Y:$Y, "&lt;="&amp;2016,all_years!$A:$A,Overview_Moving_Averages!$A313)</f>
        <v>0</v>
      </c>
      <c r="I313">
        <f>AVERAGEIFS(all_years!I:I,all_years!$Y:$Y, "&gt;="&amp;2010,all_years!$Y:$Y, "&lt;="&amp;2016,all_years!$A:$A,Overview_Moving_Averages!$A313)</f>
        <v>3898.312857142857</v>
      </c>
      <c r="J313">
        <f>AVERAGEIFS(all_years!J:J,all_years!$Y:$Y, "&gt;="&amp;2010,all_years!$Y:$Y, "&lt;="&amp;2016,all_years!$A:$A,Overview_Moving_Averages!$A313)</f>
        <v>0</v>
      </c>
      <c r="K313">
        <f>AVERAGEIFS(all_years!K:K,all_years!$Y:$Y, "&gt;="&amp;2010,all_years!$Y:$Y, "&lt;="&amp;2016,all_years!$A:$A,Overview_Moving_Averages!$A313)</f>
        <v>0</v>
      </c>
      <c r="L313">
        <f>AVERAGEIFS(all_years!L:L,all_years!$Y:$Y, "&gt;="&amp;2010,all_years!$Y:$Y, "&lt;="&amp;2016,all_years!$A:$A,Overview_Moving_Averages!$A313)</f>
        <v>0</v>
      </c>
      <c r="M313">
        <f>AVERAGEIFS(all_years!M:M,all_years!$Y:$Y, "&gt;="&amp;2010,all_years!$Y:$Y, "&lt;="&amp;2016,all_years!$A:$A,Overview_Moving_Averages!$A313)</f>
        <v>0</v>
      </c>
      <c r="N313">
        <f>AVERAGEIFS(all_years!N:N,all_years!$Y:$Y, "&gt;="&amp;2010,all_years!$Y:$Y, "&lt;="&amp;2016,all_years!$A:$A,Overview_Moving_Averages!$A313)</f>
        <v>0</v>
      </c>
      <c r="O313">
        <f>AVERAGEIFS(all_years!O:O,all_years!$Y:$Y, "&gt;="&amp;2010,all_years!$Y:$Y, "&lt;="&amp;2016,all_years!$A:$A,Overview_Moving_Averages!$A313)</f>
        <v>0</v>
      </c>
      <c r="P313">
        <f>AVERAGEIFS(all_years!P:P,all_years!$Y:$Y, "&gt;="&amp;2010,all_years!$Y:$Y, "&lt;="&amp;2016,all_years!$A:$A,Overview_Moving_Averages!$A313)</f>
        <v>0</v>
      </c>
      <c r="Q313">
        <f>AVERAGEIFS(all_years!Q:Q,all_years!$Y:$Y, "&gt;="&amp;2010,all_years!$Y:$Y, "&lt;="&amp;2016,all_years!$A:$A,Overview_Moving_Averages!$A313)</f>
        <v>0</v>
      </c>
      <c r="R313">
        <f>AVERAGEIFS(all_years!R:R,all_years!$Y:$Y, "&gt;="&amp;2010,all_years!$Y:$Y, "&lt;="&amp;2016,all_years!$A:$A,Overview_Moving_Averages!$A313)</f>
        <v>0</v>
      </c>
      <c r="S313">
        <f>AVERAGEIFS(all_years!S:S,all_years!$Y:$Y, "&gt;="&amp;2010,all_years!$Y:$Y, "&lt;="&amp;2016,all_years!$A:$A,Overview_Moving_Averages!$A313)</f>
        <v>0</v>
      </c>
      <c r="T313">
        <f>AVERAGEIFS(all_years!T:T,all_years!$Y:$Y, "&gt;="&amp;2010,all_years!$Y:$Y, "&lt;="&amp;2016,all_years!$A:$A,Overview_Moving_Averages!$A313)</f>
        <v>0</v>
      </c>
      <c r="U313">
        <f>AVERAGEIFS(all_years!U:U,all_years!$Y:$Y, "&gt;="&amp;2010,all_years!$Y:$Y, "&lt;="&amp;2016,all_years!$A:$A,Overview_Moving_Averages!$A313)</f>
        <v>0</v>
      </c>
      <c r="V313">
        <f>AVERAGEIFS(all_years!V:V,all_years!$Y:$Y, "&gt;="&amp;2010,all_years!$Y:$Y, "&lt;="&amp;2016,all_years!$A:$A,Overview_Moving_Averages!$A313)</f>
        <v>0</v>
      </c>
      <c r="W313">
        <f>AVERAGEIFS(all_years!W:W,all_years!$Y:$Y, "&gt;="&amp;2010,all_years!$Y:$Y, "&lt;="&amp;2016,all_years!$A:$A,Overview_Moving_Averages!$A313)</f>
        <v>0</v>
      </c>
      <c r="X313">
        <f>AVERAGEIFS(all_years!X:X,all_years!$Y:$Y, "&gt;="&amp;2010,all_years!$Y:$Y, "&lt;="&amp;2016,all_years!$A:$A,Overview_Moving_Averages!$A313)</f>
        <v>0</v>
      </c>
      <c r="Y313">
        <v>2016</v>
      </c>
    </row>
    <row r="314" spans="1:25" x14ac:dyDescent="0.3">
      <c r="A314" s="1" t="s">
        <v>167</v>
      </c>
      <c r="B314">
        <f>AVERAGEIFS(all_years!B:B,all_years!$Y:$Y, "&gt;="&amp;2010,all_years!$Y:$Y, "&lt;="&amp;2016,all_years!$A:$A,Overview_Moving_Averages!$A314)</f>
        <v>0</v>
      </c>
      <c r="C314">
        <f>AVERAGEIFS(all_years!C:C,all_years!$Y:$Y, "&gt;="&amp;2010,all_years!$Y:$Y, "&lt;="&amp;2016,all_years!$A:$A,Overview_Moving_Averages!$A314)</f>
        <v>9437.6128571428562</v>
      </c>
      <c r="D314">
        <f>AVERAGEIFS(all_years!D:D,all_years!$Y:$Y, "&gt;="&amp;2010,all_years!$Y:$Y, "&lt;="&amp;2016,all_years!$A:$A,Overview_Moving_Averages!$A314)</f>
        <v>25544.739999999998</v>
      </c>
      <c r="E314">
        <f>AVERAGEIFS(all_years!E:E,all_years!$Y:$Y, "&gt;="&amp;2010,all_years!$Y:$Y, "&lt;="&amp;2016,all_years!$A:$A,Overview_Moving_Averages!$A314)</f>
        <v>30557.244285714289</v>
      </c>
      <c r="F314">
        <f>AVERAGEIFS(all_years!F:F,all_years!$Y:$Y, "&gt;="&amp;2010,all_years!$Y:$Y, "&lt;="&amp;2016,all_years!$A:$A,Overview_Moving_Averages!$A314)</f>
        <v>0</v>
      </c>
      <c r="G314">
        <f>AVERAGEIFS(all_years!G:G,all_years!$Y:$Y, "&gt;="&amp;2010,all_years!$Y:$Y, "&lt;="&amp;2016,all_years!$A:$A,Overview_Moving_Averages!$A314)</f>
        <v>14419.09342857143</v>
      </c>
      <c r="H314">
        <f>AVERAGEIFS(all_years!H:H,all_years!$Y:$Y, "&gt;="&amp;2010,all_years!$Y:$Y, "&lt;="&amp;2016,all_years!$A:$A,Overview_Moving_Averages!$A314)</f>
        <v>0</v>
      </c>
      <c r="I314">
        <f>AVERAGEIFS(all_years!I:I,all_years!$Y:$Y, "&gt;="&amp;2010,all_years!$Y:$Y, "&lt;="&amp;2016,all_years!$A:$A,Overview_Moving_Averages!$A314)</f>
        <v>0</v>
      </c>
      <c r="J314">
        <f>AVERAGEIFS(all_years!J:J,all_years!$Y:$Y, "&gt;="&amp;2010,all_years!$Y:$Y, "&lt;="&amp;2016,all_years!$A:$A,Overview_Moving_Averages!$A314)</f>
        <v>0</v>
      </c>
      <c r="K314">
        <f>AVERAGEIFS(all_years!K:K,all_years!$Y:$Y, "&gt;="&amp;2010,all_years!$Y:$Y, "&lt;="&amp;2016,all_years!$A:$A,Overview_Moving_Averages!$A314)</f>
        <v>0</v>
      </c>
      <c r="L314">
        <f>AVERAGEIFS(all_years!L:L,all_years!$Y:$Y, "&gt;="&amp;2010,all_years!$Y:$Y, "&lt;="&amp;2016,all_years!$A:$A,Overview_Moving_Averages!$A314)</f>
        <v>0</v>
      </c>
      <c r="M314">
        <f>AVERAGEIFS(all_years!M:M,all_years!$Y:$Y, "&gt;="&amp;2010,all_years!$Y:$Y, "&lt;="&amp;2016,all_years!$A:$A,Overview_Moving_Averages!$A314)</f>
        <v>0</v>
      </c>
      <c r="N314">
        <f>AVERAGEIFS(all_years!N:N,all_years!$Y:$Y, "&gt;="&amp;2010,all_years!$Y:$Y, "&lt;="&amp;2016,all_years!$A:$A,Overview_Moving_Averages!$A314)</f>
        <v>0</v>
      </c>
      <c r="O314">
        <f>AVERAGEIFS(all_years!O:O,all_years!$Y:$Y, "&gt;="&amp;2010,all_years!$Y:$Y, "&lt;="&amp;2016,all_years!$A:$A,Overview_Moving_Averages!$A314)</f>
        <v>0</v>
      </c>
      <c r="P314">
        <f>AVERAGEIFS(all_years!P:P,all_years!$Y:$Y, "&gt;="&amp;2010,all_years!$Y:$Y, "&lt;="&amp;2016,all_years!$A:$A,Overview_Moving_Averages!$A314)</f>
        <v>0</v>
      </c>
      <c r="Q314">
        <f>AVERAGEIFS(all_years!Q:Q,all_years!$Y:$Y, "&gt;="&amp;2010,all_years!$Y:$Y, "&lt;="&amp;2016,all_years!$A:$A,Overview_Moving_Averages!$A314)</f>
        <v>9236.9542857142842</v>
      </c>
      <c r="R314">
        <f>AVERAGEIFS(all_years!R:R,all_years!$Y:$Y, "&gt;="&amp;2010,all_years!$Y:$Y, "&lt;="&amp;2016,all_years!$A:$A,Overview_Moving_Averages!$A314)</f>
        <v>24285.624285714286</v>
      </c>
      <c r="S314">
        <f>AVERAGEIFS(all_years!S:S,all_years!$Y:$Y, "&gt;="&amp;2010,all_years!$Y:$Y, "&lt;="&amp;2016,all_years!$A:$A,Overview_Moving_Averages!$A314)</f>
        <v>0</v>
      </c>
      <c r="T314">
        <f>AVERAGEIFS(all_years!T:T,all_years!$Y:$Y, "&gt;="&amp;2010,all_years!$Y:$Y, "&lt;="&amp;2016,all_years!$A:$A,Overview_Moving_Averages!$A314)</f>
        <v>0</v>
      </c>
      <c r="U314">
        <f>AVERAGEIFS(all_years!U:U,all_years!$Y:$Y, "&gt;="&amp;2010,all_years!$Y:$Y, "&lt;="&amp;2016,all_years!$A:$A,Overview_Moving_Averages!$A314)</f>
        <v>61598.318571428572</v>
      </c>
      <c r="V314">
        <f>AVERAGEIFS(all_years!V:V,all_years!$Y:$Y, "&gt;="&amp;2010,all_years!$Y:$Y, "&lt;="&amp;2016,all_years!$A:$A,Overview_Moving_Averages!$A314)</f>
        <v>0</v>
      </c>
      <c r="W314">
        <f>AVERAGEIFS(all_years!W:W,all_years!$Y:$Y, "&gt;="&amp;2010,all_years!$Y:$Y, "&lt;="&amp;2016,all_years!$A:$A,Overview_Moving_Averages!$A314)</f>
        <v>26047.142857142859</v>
      </c>
      <c r="X314">
        <f>AVERAGEIFS(all_years!X:X,all_years!$Y:$Y, "&gt;="&amp;2010,all_years!$Y:$Y, "&lt;="&amp;2016,all_years!$A:$A,Overview_Moving_Averages!$A314)</f>
        <v>52266.89428571429</v>
      </c>
      <c r="Y314">
        <v>2016</v>
      </c>
    </row>
    <row r="315" spans="1:25" x14ac:dyDescent="0.3">
      <c r="A315" s="1" t="s">
        <v>168</v>
      </c>
      <c r="B315">
        <f>AVERAGEIFS(all_years!B:B,all_years!$Y:$Y, "&gt;="&amp;2010,all_years!$Y:$Y, "&lt;="&amp;2016,all_years!$A:$A,Overview_Moving_Averages!$A315)</f>
        <v>0.51428571428571435</v>
      </c>
      <c r="C315">
        <f>AVERAGEIFS(all_years!C:C,all_years!$Y:$Y, "&gt;="&amp;2010,all_years!$Y:$Y, "&lt;="&amp;2016,all_years!$A:$A,Overview_Moving_Averages!$A315)</f>
        <v>2730.0442857142857</v>
      </c>
      <c r="D315">
        <f>AVERAGEIFS(all_years!D:D,all_years!$Y:$Y, "&gt;="&amp;2010,all_years!$Y:$Y, "&lt;="&amp;2016,all_years!$A:$A,Overview_Moving_Averages!$A315)</f>
        <v>143000.79142857142</v>
      </c>
      <c r="E315">
        <f>AVERAGEIFS(all_years!E:E,all_years!$Y:$Y, "&gt;="&amp;2010,all_years!$Y:$Y, "&lt;="&amp;2016,all_years!$A:$A,Overview_Moving_Averages!$A315)</f>
        <v>0</v>
      </c>
      <c r="F315">
        <f>AVERAGEIFS(all_years!F:F,all_years!$Y:$Y, "&gt;="&amp;2010,all_years!$Y:$Y, "&lt;="&amp;2016,all_years!$A:$A,Overview_Moving_Averages!$A315)</f>
        <v>0</v>
      </c>
      <c r="G315">
        <f>AVERAGEIFS(all_years!G:G,all_years!$Y:$Y, "&gt;="&amp;2010,all_years!$Y:$Y, "&lt;="&amp;2016,all_years!$A:$A,Overview_Moving_Averages!$A315)</f>
        <v>0</v>
      </c>
      <c r="H315">
        <f>AVERAGEIFS(all_years!H:H,all_years!$Y:$Y, "&gt;="&amp;2010,all_years!$Y:$Y, "&lt;="&amp;2016,all_years!$A:$A,Overview_Moving_Averages!$A315)</f>
        <v>1740.3714285714286</v>
      </c>
      <c r="I315">
        <f>AVERAGEIFS(all_years!I:I,all_years!$Y:$Y, "&gt;="&amp;2010,all_years!$Y:$Y, "&lt;="&amp;2016,all_years!$A:$A,Overview_Moving_Averages!$A315)</f>
        <v>0.14857142857142858</v>
      </c>
      <c r="J315">
        <f>AVERAGEIFS(all_years!J:J,all_years!$Y:$Y, "&gt;="&amp;2010,all_years!$Y:$Y, "&lt;="&amp;2016,all_years!$A:$A,Overview_Moving_Averages!$A315)</f>
        <v>928.76</v>
      </c>
      <c r="K315">
        <f>AVERAGEIFS(all_years!K:K,all_years!$Y:$Y, "&gt;="&amp;2010,all_years!$Y:$Y, "&lt;="&amp;2016,all_years!$A:$A,Overview_Moving_Averages!$A315)</f>
        <v>0</v>
      </c>
      <c r="L315">
        <f>AVERAGEIFS(all_years!L:L,all_years!$Y:$Y, "&gt;="&amp;2010,all_years!$Y:$Y, "&lt;="&amp;2016,all_years!$A:$A,Overview_Moving_Averages!$A315)</f>
        <v>0</v>
      </c>
      <c r="M315">
        <f>AVERAGEIFS(all_years!M:M,all_years!$Y:$Y, "&gt;="&amp;2010,all_years!$Y:$Y, "&lt;="&amp;2016,all_years!$A:$A,Overview_Moving_Averages!$A315)</f>
        <v>0</v>
      </c>
      <c r="N315">
        <f>AVERAGEIFS(all_years!N:N,all_years!$Y:$Y, "&gt;="&amp;2010,all_years!$Y:$Y, "&lt;="&amp;2016,all_years!$A:$A,Overview_Moving_Averages!$A315)</f>
        <v>0</v>
      </c>
      <c r="O315">
        <f>AVERAGEIFS(all_years!O:O,all_years!$Y:$Y, "&gt;="&amp;2010,all_years!$Y:$Y, "&lt;="&amp;2016,all_years!$A:$A,Overview_Moving_Averages!$A315)</f>
        <v>0</v>
      </c>
      <c r="P315">
        <f>AVERAGEIFS(all_years!P:P,all_years!$Y:$Y, "&gt;="&amp;2010,all_years!$Y:$Y, "&lt;="&amp;2016,all_years!$A:$A,Overview_Moving_Averages!$A315)</f>
        <v>0</v>
      </c>
      <c r="Q315">
        <f>AVERAGEIFS(all_years!Q:Q,all_years!$Y:$Y, "&gt;="&amp;2010,all_years!$Y:$Y, "&lt;="&amp;2016,all_years!$A:$A,Overview_Moving_Averages!$A315)</f>
        <v>0</v>
      </c>
      <c r="R315">
        <f>AVERAGEIFS(all_years!R:R,all_years!$Y:$Y, "&gt;="&amp;2010,all_years!$Y:$Y, "&lt;="&amp;2016,all_years!$A:$A,Overview_Moving_Averages!$A315)</f>
        <v>0</v>
      </c>
      <c r="S315">
        <f>AVERAGEIFS(all_years!S:S,all_years!$Y:$Y, "&gt;="&amp;2010,all_years!$Y:$Y, "&lt;="&amp;2016,all_years!$A:$A,Overview_Moving_Averages!$A315)</f>
        <v>2883.9142857142861</v>
      </c>
      <c r="T315">
        <f>AVERAGEIFS(all_years!T:T,all_years!$Y:$Y, "&gt;="&amp;2010,all_years!$Y:$Y, "&lt;="&amp;2016,all_years!$A:$A,Overview_Moving_Averages!$A315)</f>
        <v>11224.735714285713</v>
      </c>
      <c r="U315">
        <f>AVERAGEIFS(all_years!U:U,all_years!$Y:$Y, "&gt;="&amp;2010,all_years!$Y:$Y, "&lt;="&amp;2016,all_years!$A:$A,Overview_Moving_Averages!$A315)</f>
        <v>0</v>
      </c>
      <c r="V315">
        <f>AVERAGEIFS(all_years!V:V,all_years!$Y:$Y, "&gt;="&amp;2010,all_years!$Y:$Y, "&lt;="&amp;2016,all_years!$A:$A,Overview_Moving_Averages!$A315)</f>
        <v>0</v>
      </c>
      <c r="W315">
        <f>AVERAGEIFS(all_years!W:W,all_years!$Y:$Y, "&gt;="&amp;2010,all_years!$Y:$Y, "&lt;="&amp;2016,all_years!$A:$A,Overview_Moving_Averages!$A315)</f>
        <v>0</v>
      </c>
      <c r="X315">
        <f>AVERAGEIFS(all_years!X:X,all_years!$Y:$Y, "&gt;="&amp;2010,all_years!$Y:$Y, "&lt;="&amp;2016,all_years!$A:$A,Overview_Moving_Averages!$A315)</f>
        <v>4380.6057142857144</v>
      </c>
      <c r="Y315">
        <v>2016</v>
      </c>
    </row>
    <row r="316" spans="1:25" x14ac:dyDescent="0.3">
      <c r="A316" s="1" t="s">
        <v>169</v>
      </c>
      <c r="B316">
        <f>AVERAGEIFS(all_years!B:B,all_years!$Y:$Y, "&gt;="&amp;2010,all_years!$Y:$Y, "&lt;="&amp;2016,all_years!$A:$A,Overview_Moving_Averages!$A316)</f>
        <v>0</v>
      </c>
      <c r="C316">
        <f>AVERAGEIFS(all_years!C:C,all_years!$Y:$Y, "&gt;="&amp;2010,all_years!$Y:$Y, "&lt;="&amp;2016,all_years!$A:$A,Overview_Moving_Averages!$A316)</f>
        <v>0</v>
      </c>
      <c r="D316">
        <f>AVERAGEIFS(all_years!D:D,all_years!$Y:$Y, "&gt;="&amp;2010,all_years!$Y:$Y, "&lt;="&amp;2016,all_years!$A:$A,Overview_Moving_Averages!$A316)</f>
        <v>0</v>
      </c>
      <c r="E316">
        <f>AVERAGEIFS(all_years!E:E,all_years!$Y:$Y, "&gt;="&amp;2010,all_years!$Y:$Y, "&lt;="&amp;2016,all_years!$A:$A,Overview_Moving_Averages!$A316)</f>
        <v>0</v>
      </c>
      <c r="F316">
        <f>AVERAGEIFS(all_years!F:F,all_years!$Y:$Y, "&gt;="&amp;2010,all_years!$Y:$Y, "&lt;="&amp;2016,all_years!$A:$A,Overview_Moving_Averages!$A316)</f>
        <v>7.1428571428571435E-3</v>
      </c>
      <c r="G316">
        <f>AVERAGEIFS(all_years!G:G,all_years!$Y:$Y, "&gt;="&amp;2010,all_years!$Y:$Y, "&lt;="&amp;2016,all_years!$A:$A,Overview_Moving_Averages!$A316)</f>
        <v>0</v>
      </c>
      <c r="H316">
        <f>AVERAGEIFS(all_years!H:H,all_years!$Y:$Y, "&gt;="&amp;2010,all_years!$Y:$Y, "&lt;="&amp;2016,all_years!$A:$A,Overview_Moving_Averages!$A316)</f>
        <v>0</v>
      </c>
      <c r="I316">
        <f>AVERAGEIFS(all_years!I:I,all_years!$Y:$Y, "&gt;="&amp;2010,all_years!$Y:$Y, "&lt;="&amp;2016,all_years!$A:$A,Overview_Moving_Averages!$A316)</f>
        <v>0</v>
      </c>
      <c r="J316">
        <f>AVERAGEIFS(all_years!J:J,all_years!$Y:$Y, "&gt;="&amp;2010,all_years!$Y:$Y, "&lt;="&amp;2016,all_years!$A:$A,Overview_Moving_Averages!$A316)</f>
        <v>1250.1857142857141</v>
      </c>
      <c r="K316">
        <f>AVERAGEIFS(all_years!K:K,all_years!$Y:$Y, "&gt;="&amp;2010,all_years!$Y:$Y, "&lt;="&amp;2016,all_years!$A:$A,Overview_Moving_Averages!$A316)</f>
        <v>0</v>
      </c>
      <c r="L316">
        <f>AVERAGEIFS(all_years!L:L,all_years!$Y:$Y, "&gt;="&amp;2010,all_years!$Y:$Y, "&lt;="&amp;2016,all_years!$A:$A,Overview_Moving_Averages!$A316)</f>
        <v>0</v>
      </c>
      <c r="M316">
        <f>AVERAGEIFS(all_years!M:M,all_years!$Y:$Y, "&gt;="&amp;2010,all_years!$Y:$Y, "&lt;="&amp;2016,all_years!$A:$A,Overview_Moving_Averages!$A316)</f>
        <v>5190.1485714285718</v>
      </c>
      <c r="N316">
        <f>AVERAGEIFS(all_years!N:N,all_years!$Y:$Y, "&gt;="&amp;2010,all_years!$Y:$Y, "&lt;="&amp;2016,all_years!$A:$A,Overview_Moving_Averages!$A316)</f>
        <v>0</v>
      </c>
      <c r="O316">
        <f>AVERAGEIFS(all_years!O:O,all_years!$Y:$Y, "&gt;="&amp;2010,all_years!$Y:$Y, "&lt;="&amp;2016,all_years!$A:$A,Overview_Moving_Averages!$A316)</f>
        <v>0</v>
      </c>
      <c r="P316">
        <f>AVERAGEIFS(all_years!P:P,all_years!$Y:$Y, "&gt;="&amp;2010,all_years!$Y:$Y, "&lt;="&amp;2016,all_years!$A:$A,Overview_Moving_Averages!$A316)</f>
        <v>0</v>
      </c>
      <c r="Q316">
        <f>AVERAGEIFS(all_years!Q:Q,all_years!$Y:$Y, "&gt;="&amp;2010,all_years!$Y:$Y, "&lt;="&amp;2016,all_years!$A:$A,Overview_Moving_Averages!$A316)</f>
        <v>0</v>
      </c>
      <c r="R316">
        <f>AVERAGEIFS(all_years!R:R,all_years!$Y:$Y, "&gt;="&amp;2010,all_years!$Y:$Y, "&lt;="&amp;2016,all_years!$A:$A,Overview_Moving_Averages!$A316)</f>
        <v>0</v>
      </c>
      <c r="S316">
        <f>AVERAGEIFS(all_years!S:S,all_years!$Y:$Y, "&gt;="&amp;2010,all_years!$Y:$Y, "&lt;="&amp;2016,all_years!$A:$A,Overview_Moving_Averages!$A316)</f>
        <v>0</v>
      </c>
      <c r="T316">
        <f>AVERAGEIFS(all_years!T:T,all_years!$Y:$Y, "&gt;="&amp;2010,all_years!$Y:$Y, "&lt;="&amp;2016,all_years!$A:$A,Overview_Moving_Averages!$A316)</f>
        <v>0</v>
      </c>
      <c r="U316">
        <f>AVERAGEIFS(all_years!U:U,all_years!$Y:$Y, "&gt;="&amp;2010,all_years!$Y:$Y, "&lt;="&amp;2016,all_years!$A:$A,Overview_Moving_Averages!$A316)</f>
        <v>0</v>
      </c>
      <c r="V316">
        <f>AVERAGEIFS(all_years!V:V,all_years!$Y:$Y, "&gt;="&amp;2010,all_years!$Y:$Y, "&lt;="&amp;2016,all_years!$A:$A,Overview_Moving_Averages!$A316)</f>
        <v>0</v>
      </c>
      <c r="W316">
        <f>AVERAGEIFS(all_years!W:W,all_years!$Y:$Y, "&gt;="&amp;2010,all_years!$Y:$Y, "&lt;="&amp;2016,all_years!$A:$A,Overview_Moving_Averages!$A316)</f>
        <v>0</v>
      </c>
      <c r="X316">
        <f>AVERAGEIFS(all_years!X:X,all_years!$Y:$Y, "&gt;="&amp;2010,all_years!$Y:$Y, "&lt;="&amp;2016,all_years!$A:$A,Overview_Moving_Averages!$A316)</f>
        <v>0</v>
      </c>
      <c r="Y316">
        <v>2016</v>
      </c>
    </row>
    <row r="317" spans="1:25" x14ac:dyDescent="0.3">
      <c r="A317" s="1" t="s">
        <v>170</v>
      </c>
      <c r="B317">
        <f>AVERAGEIFS(all_years!B:B,all_years!$Y:$Y, "&gt;="&amp;2010,all_years!$Y:$Y, "&lt;="&amp;2016,all_years!$A:$A,Overview_Moving_Averages!$A317)</f>
        <v>0</v>
      </c>
      <c r="C317">
        <f>AVERAGEIFS(all_years!C:C,all_years!$Y:$Y, "&gt;="&amp;2010,all_years!$Y:$Y, "&lt;="&amp;2016,all_years!$A:$A,Overview_Moving_Averages!$A317)</f>
        <v>6.9942857142857147</v>
      </c>
      <c r="D317">
        <f>AVERAGEIFS(all_years!D:D,all_years!$Y:$Y, "&gt;="&amp;2010,all_years!$Y:$Y, "&lt;="&amp;2016,all_years!$A:$A,Overview_Moving_Averages!$A317)</f>
        <v>33.807142857142857</v>
      </c>
      <c r="E317">
        <f>AVERAGEIFS(all_years!E:E,all_years!$Y:$Y, "&gt;="&amp;2010,all_years!$Y:$Y, "&lt;="&amp;2016,all_years!$A:$A,Overview_Moving_Averages!$A317)</f>
        <v>0</v>
      </c>
      <c r="F317">
        <f>AVERAGEIFS(all_years!F:F,all_years!$Y:$Y, "&gt;="&amp;2010,all_years!$Y:$Y, "&lt;="&amp;2016,all_years!$A:$A,Overview_Moving_Averages!$A317)</f>
        <v>0</v>
      </c>
      <c r="G317">
        <f>AVERAGEIFS(all_years!G:G,all_years!$Y:$Y, "&gt;="&amp;2010,all_years!$Y:$Y, "&lt;="&amp;2016,all_years!$A:$A,Overview_Moving_Averages!$A317)</f>
        <v>0</v>
      </c>
      <c r="H317">
        <f>AVERAGEIFS(all_years!H:H,all_years!$Y:$Y, "&gt;="&amp;2010,all_years!$Y:$Y, "&lt;="&amp;2016,all_years!$A:$A,Overview_Moving_Averages!$A317)</f>
        <v>0</v>
      </c>
      <c r="I317">
        <f>AVERAGEIFS(all_years!I:I,all_years!$Y:$Y, "&gt;="&amp;2010,all_years!$Y:$Y, "&lt;="&amp;2016,all_years!$A:$A,Overview_Moving_Averages!$A317)</f>
        <v>2.5628571428571427</v>
      </c>
      <c r="J317">
        <f>AVERAGEIFS(all_years!J:J,all_years!$Y:$Y, "&gt;="&amp;2010,all_years!$Y:$Y, "&lt;="&amp;2016,all_years!$A:$A,Overview_Moving_Averages!$A317)</f>
        <v>3525.6942857142858</v>
      </c>
      <c r="K317">
        <f>AVERAGEIFS(all_years!K:K,all_years!$Y:$Y, "&gt;="&amp;2010,all_years!$Y:$Y, "&lt;="&amp;2016,all_years!$A:$A,Overview_Moving_Averages!$A317)</f>
        <v>0</v>
      </c>
      <c r="L317">
        <f>AVERAGEIFS(all_years!L:L,all_years!$Y:$Y, "&gt;="&amp;2010,all_years!$Y:$Y, "&lt;="&amp;2016,all_years!$A:$A,Overview_Moving_Averages!$A317)</f>
        <v>0</v>
      </c>
      <c r="M317">
        <f>AVERAGEIFS(all_years!M:M,all_years!$Y:$Y, "&gt;="&amp;2010,all_years!$Y:$Y, "&lt;="&amp;2016,all_years!$A:$A,Overview_Moving_Averages!$A317)</f>
        <v>0</v>
      </c>
      <c r="N317">
        <f>AVERAGEIFS(all_years!N:N,all_years!$Y:$Y, "&gt;="&amp;2010,all_years!$Y:$Y, "&lt;="&amp;2016,all_years!$A:$A,Overview_Moving_Averages!$A317)</f>
        <v>0</v>
      </c>
      <c r="O317">
        <f>AVERAGEIFS(all_years!O:O,all_years!$Y:$Y, "&gt;="&amp;2010,all_years!$Y:$Y, "&lt;="&amp;2016,all_years!$A:$A,Overview_Moving_Averages!$A317)</f>
        <v>0</v>
      </c>
      <c r="P317">
        <f>AVERAGEIFS(all_years!P:P,all_years!$Y:$Y, "&gt;="&amp;2010,all_years!$Y:$Y, "&lt;="&amp;2016,all_years!$A:$A,Overview_Moving_Averages!$A317)</f>
        <v>0</v>
      </c>
      <c r="Q317">
        <f>AVERAGEIFS(all_years!Q:Q,all_years!$Y:$Y, "&gt;="&amp;2010,all_years!$Y:$Y, "&lt;="&amp;2016,all_years!$A:$A,Overview_Moving_Averages!$A317)</f>
        <v>0</v>
      </c>
      <c r="R317">
        <f>AVERAGEIFS(all_years!R:R,all_years!$Y:$Y, "&gt;="&amp;2010,all_years!$Y:$Y, "&lt;="&amp;2016,all_years!$A:$A,Overview_Moving_Averages!$A317)</f>
        <v>0</v>
      </c>
      <c r="S317">
        <f>AVERAGEIFS(all_years!S:S,all_years!$Y:$Y, "&gt;="&amp;2010,all_years!$Y:$Y, "&lt;="&amp;2016,all_years!$A:$A,Overview_Moving_Averages!$A317)</f>
        <v>127.37142857142855</v>
      </c>
      <c r="T317">
        <f>AVERAGEIFS(all_years!T:T,all_years!$Y:$Y, "&gt;="&amp;2010,all_years!$Y:$Y, "&lt;="&amp;2016,all_years!$A:$A,Overview_Moving_Averages!$A317)</f>
        <v>0</v>
      </c>
      <c r="U317">
        <f>AVERAGEIFS(all_years!U:U,all_years!$Y:$Y, "&gt;="&amp;2010,all_years!$Y:$Y, "&lt;="&amp;2016,all_years!$A:$A,Overview_Moving_Averages!$A317)</f>
        <v>0</v>
      </c>
      <c r="V317">
        <f>AVERAGEIFS(all_years!V:V,all_years!$Y:$Y, "&gt;="&amp;2010,all_years!$Y:$Y, "&lt;="&amp;2016,all_years!$A:$A,Overview_Moving_Averages!$A317)</f>
        <v>0</v>
      </c>
      <c r="W317">
        <f>AVERAGEIFS(all_years!W:W,all_years!$Y:$Y, "&gt;="&amp;2010,all_years!$Y:$Y, "&lt;="&amp;2016,all_years!$A:$A,Overview_Moving_Averages!$A317)</f>
        <v>0</v>
      </c>
      <c r="X317">
        <f>AVERAGEIFS(all_years!X:X,all_years!$Y:$Y, "&gt;="&amp;2010,all_years!$Y:$Y, "&lt;="&amp;2016,all_years!$A:$A,Overview_Moving_Averages!$A317)</f>
        <v>0</v>
      </c>
      <c r="Y317">
        <v>2016</v>
      </c>
    </row>
    <row r="318" spans="1:25" x14ac:dyDescent="0.3">
      <c r="A318" s="1" t="s">
        <v>171</v>
      </c>
      <c r="B318">
        <f>AVERAGEIFS(all_years!B:B,all_years!$Y:$Y, "&gt;="&amp;2010,all_years!$Y:$Y, "&lt;="&amp;2016,all_years!$A:$A,Overview_Moving_Averages!$A318)</f>
        <v>33.142857142857146</v>
      </c>
      <c r="C318">
        <f>AVERAGEIFS(all_years!C:C,all_years!$Y:$Y, "&gt;="&amp;2010,all_years!$Y:$Y, "&lt;="&amp;2016,all_years!$A:$A,Overview_Moving_Averages!$A318)</f>
        <v>0</v>
      </c>
      <c r="D318">
        <f>AVERAGEIFS(all_years!D:D,all_years!$Y:$Y, "&gt;="&amp;2010,all_years!$Y:$Y, "&lt;="&amp;2016,all_years!$A:$A,Overview_Moving_Averages!$A318)</f>
        <v>0</v>
      </c>
      <c r="E318">
        <f>AVERAGEIFS(all_years!E:E,all_years!$Y:$Y, "&gt;="&amp;2010,all_years!$Y:$Y, "&lt;="&amp;2016,all_years!$A:$A,Overview_Moving_Averages!$A318)</f>
        <v>0</v>
      </c>
      <c r="F318">
        <f>AVERAGEIFS(all_years!F:F,all_years!$Y:$Y, "&gt;="&amp;2010,all_years!$Y:$Y, "&lt;="&amp;2016,all_years!$A:$A,Overview_Moving_Averages!$A318)</f>
        <v>1.8571428571428572E-2</v>
      </c>
      <c r="G318">
        <f>AVERAGEIFS(all_years!G:G,all_years!$Y:$Y, "&gt;="&amp;2010,all_years!$Y:$Y, "&lt;="&amp;2016,all_years!$A:$A,Overview_Moving_Averages!$A318)</f>
        <v>0</v>
      </c>
      <c r="H318">
        <f>AVERAGEIFS(all_years!H:H,all_years!$Y:$Y, "&gt;="&amp;2010,all_years!$Y:$Y, "&lt;="&amp;2016,all_years!$A:$A,Overview_Moving_Averages!$A318)</f>
        <v>0</v>
      </c>
      <c r="I318">
        <f>AVERAGEIFS(all_years!I:I,all_years!$Y:$Y, "&gt;="&amp;2010,all_years!$Y:$Y, "&lt;="&amp;2016,all_years!$A:$A,Overview_Moving_Averages!$A318)</f>
        <v>2067.9714285714285</v>
      </c>
      <c r="J318">
        <f>AVERAGEIFS(all_years!J:J,all_years!$Y:$Y, "&gt;="&amp;2010,all_years!$Y:$Y, "&lt;="&amp;2016,all_years!$A:$A,Overview_Moving_Averages!$A318)</f>
        <v>194.06571428571428</v>
      </c>
      <c r="K318">
        <f>AVERAGEIFS(all_years!K:K,all_years!$Y:$Y, "&gt;="&amp;2010,all_years!$Y:$Y, "&lt;="&amp;2016,all_years!$A:$A,Overview_Moving_Averages!$A318)</f>
        <v>0</v>
      </c>
      <c r="L318">
        <f>AVERAGEIFS(all_years!L:L,all_years!$Y:$Y, "&gt;="&amp;2010,all_years!$Y:$Y, "&lt;="&amp;2016,all_years!$A:$A,Overview_Moving_Averages!$A318)</f>
        <v>0</v>
      </c>
      <c r="M318">
        <f>AVERAGEIFS(all_years!M:M,all_years!$Y:$Y, "&gt;="&amp;2010,all_years!$Y:$Y, "&lt;="&amp;2016,all_years!$A:$A,Overview_Moving_Averages!$A318)</f>
        <v>0</v>
      </c>
      <c r="N318">
        <f>AVERAGEIFS(all_years!N:N,all_years!$Y:$Y, "&gt;="&amp;2010,all_years!$Y:$Y, "&lt;="&amp;2016,all_years!$A:$A,Overview_Moving_Averages!$A318)</f>
        <v>0</v>
      </c>
      <c r="O318">
        <f>AVERAGEIFS(all_years!O:O,all_years!$Y:$Y, "&gt;="&amp;2010,all_years!$Y:$Y, "&lt;="&amp;2016,all_years!$A:$A,Overview_Moving_Averages!$A318)</f>
        <v>0</v>
      </c>
      <c r="P318">
        <f>AVERAGEIFS(all_years!P:P,all_years!$Y:$Y, "&gt;="&amp;2010,all_years!$Y:$Y, "&lt;="&amp;2016,all_years!$A:$A,Overview_Moving_Averages!$A318)</f>
        <v>0</v>
      </c>
      <c r="Q318">
        <f>AVERAGEIFS(all_years!Q:Q,all_years!$Y:$Y, "&gt;="&amp;2010,all_years!$Y:$Y, "&lt;="&amp;2016,all_years!$A:$A,Overview_Moving_Averages!$A318)</f>
        <v>0</v>
      </c>
      <c r="R318">
        <f>AVERAGEIFS(all_years!R:R,all_years!$Y:$Y, "&gt;="&amp;2010,all_years!$Y:$Y, "&lt;="&amp;2016,all_years!$A:$A,Overview_Moving_Averages!$A318)</f>
        <v>0</v>
      </c>
      <c r="S318">
        <f>AVERAGEIFS(all_years!S:S,all_years!$Y:$Y, "&gt;="&amp;2010,all_years!$Y:$Y, "&lt;="&amp;2016,all_years!$A:$A,Overview_Moving_Averages!$A318)</f>
        <v>50.242857142857147</v>
      </c>
      <c r="T318">
        <f>AVERAGEIFS(all_years!T:T,all_years!$Y:$Y, "&gt;="&amp;2010,all_years!$Y:$Y, "&lt;="&amp;2016,all_years!$A:$A,Overview_Moving_Averages!$A318)</f>
        <v>0</v>
      </c>
      <c r="U318">
        <f>AVERAGEIFS(all_years!U:U,all_years!$Y:$Y, "&gt;="&amp;2010,all_years!$Y:$Y, "&lt;="&amp;2016,all_years!$A:$A,Overview_Moving_Averages!$A318)</f>
        <v>0</v>
      </c>
      <c r="V318">
        <f>AVERAGEIFS(all_years!V:V,all_years!$Y:$Y, "&gt;="&amp;2010,all_years!$Y:$Y, "&lt;="&amp;2016,all_years!$A:$A,Overview_Moving_Averages!$A318)</f>
        <v>0</v>
      </c>
      <c r="W318">
        <f>AVERAGEIFS(all_years!W:W,all_years!$Y:$Y, "&gt;="&amp;2010,all_years!$Y:$Y, "&lt;="&amp;2016,all_years!$A:$A,Overview_Moving_Averages!$A318)</f>
        <v>0</v>
      </c>
      <c r="X318">
        <f>AVERAGEIFS(all_years!X:X,all_years!$Y:$Y, "&gt;="&amp;2010,all_years!$Y:$Y, "&lt;="&amp;2016,all_years!$A:$A,Overview_Moving_Averages!$A318)</f>
        <v>0</v>
      </c>
      <c r="Y318">
        <v>2016</v>
      </c>
    </row>
    <row r="319" spans="1:25" x14ac:dyDescent="0.3">
      <c r="A319" s="1" t="s">
        <v>172</v>
      </c>
      <c r="B319">
        <f>AVERAGEIFS(all_years!B:B,all_years!$Y:$Y, "&gt;="&amp;2010,all_years!$Y:$Y, "&lt;="&amp;2016,all_years!$A:$A,Overview_Moving_Averages!$A319)</f>
        <v>24.357142857142858</v>
      </c>
      <c r="C319">
        <f>AVERAGEIFS(all_years!C:C,all_years!$Y:$Y, "&gt;="&amp;2010,all_years!$Y:$Y, "&lt;="&amp;2016,all_years!$A:$A,Overview_Moving_Averages!$A319)</f>
        <v>0</v>
      </c>
      <c r="D319">
        <f>AVERAGEIFS(all_years!D:D,all_years!$Y:$Y, "&gt;="&amp;2010,all_years!$Y:$Y, "&lt;="&amp;2016,all_years!$A:$A,Overview_Moving_Averages!$A319)</f>
        <v>0</v>
      </c>
      <c r="E319">
        <f>AVERAGEIFS(all_years!E:E,all_years!$Y:$Y, "&gt;="&amp;2010,all_years!$Y:$Y, "&lt;="&amp;2016,all_years!$A:$A,Overview_Moving_Averages!$A319)</f>
        <v>0</v>
      </c>
      <c r="F319">
        <f>AVERAGEIFS(all_years!F:F,all_years!$Y:$Y, "&gt;="&amp;2010,all_years!$Y:$Y, "&lt;="&amp;2016,all_years!$A:$A,Overview_Moving_Averages!$A319)</f>
        <v>19.061428571428571</v>
      </c>
      <c r="G319">
        <f>AVERAGEIFS(all_years!G:G,all_years!$Y:$Y, "&gt;="&amp;2010,all_years!$Y:$Y, "&lt;="&amp;2016,all_years!$A:$A,Overview_Moving_Averages!$A319)</f>
        <v>0</v>
      </c>
      <c r="H319">
        <f>AVERAGEIFS(all_years!H:H,all_years!$Y:$Y, "&gt;="&amp;2010,all_years!$Y:$Y, "&lt;="&amp;2016,all_years!$A:$A,Overview_Moving_Averages!$A319)</f>
        <v>0</v>
      </c>
      <c r="I319">
        <f>AVERAGEIFS(all_years!I:I,all_years!$Y:$Y, "&gt;="&amp;2010,all_years!$Y:$Y, "&lt;="&amp;2016,all_years!$A:$A,Overview_Moving_Averages!$A319)</f>
        <v>2150.2571428571428</v>
      </c>
      <c r="J319">
        <f>AVERAGEIFS(all_years!J:J,all_years!$Y:$Y, "&gt;="&amp;2010,all_years!$Y:$Y, "&lt;="&amp;2016,all_years!$A:$A,Overview_Moving_Averages!$A319)</f>
        <v>533.61714285714277</v>
      </c>
      <c r="K319">
        <f>AVERAGEIFS(all_years!K:K,all_years!$Y:$Y, "&gt;="&amp;2010,all_years!$Y:$Y, "&lt;="&amp;2016,all_years!$A:$A,Overview_Moving_Averages!$A319)</f>
        <v>2.7142857142857144</v>
      </c>
      <c r="L319">
        <f>AVERAGEIFS(all_years!L:L,all_years!$Y:$Y, "&gt;="&amp;2010,all_years!$Y:$Y, "&lt;="&amp;2016,all_years!$A:$A,Overview_Moving_Averages!$A319)</f>
        <v>0</v>
      </c>
      <c r="M319">
        <f>AVERAGEIFS(all_years!M:M,all_years!$Y:$Y, "&gt;="&amp;2010,all_years!$Y:$Y, "&lt;="&amp;2016,all_years!$A:$A,Overview_Moving_Averages!$A319)</f>
        <v>136.74714285714285</v>
      </c>
      <c r="N319">
        <f>AVERAGEIFS(all_years!N:N,all_years!$Y:$Y, "&gt;="&amp;2010,all_years!$Y:$Y, "&lt;="&amp;2016,all_years!$A:$A,Overview_Moving_Averages!$A319)</f>
        <v>3</v>
      </c>
      <c r="O319">
        <f>AVERAGEIFS(all_years!O:O,all_years!$Y:$Y, "&gt;="&amp;2010,all_years!$Y:$Y, "&lt;="&amp;2016,all_years!$A:$A,Overview_Moving_Averages!$A319)</f>
        <v>0</v>
      </c>
      <c r="P319">
        <f>AVERAGEIFS(all_years!P:P,all_years!$Y:$Y, "&gt;="&amp;2010,all_years!$Y:$Y, "&lt;="&amp;2016,all_years!$A:$A,Overview_Moving_Averages!$A319)</f>
        <v>9.8497142857142865</v>
      </c>
      <c r="Q319">
        <f>AVERAGEIFS(all_years!Q:Q,all_years!$Y:$Y, "&gt;="&amp;2010,all_years!$Y:$Y, "&lt;="&amp;2016,all_years!$A:$A,Overview_Moving_Averages!$A319)</f>
        <v>0</v>
      </c>
      <c r="R319">
        <f>AVERAGEIFS(all_years!R:R,all_years!$Y:$Y, "&gt;="&amp;2010,all_years!$Y:$Y, "&lt;="&amp;2016,all_years!$A:$A,Overview_Moving_Averages!$A319)</f>
        <v>0</v>
      </c>
      <c r="S319">
        <f>AVERAGEIFS(all_years!S:S,all_years!$Y:$Y, "&gt;="&amp;2010,all_years!$Y:$Y, "&lt;="&amp;2016,all_years!$A:$A,Overview_Moving_Averages!$A319)</f>
        <v>1.2285714285714284</v>
      </c>
      <c r="T319">
        <f>AVERAGEIFS(all_years!T:T,all_years!$Y:$Y, "&gt;="&amp;2010,all_years!$Y:$Y, "&lt;="&amp;2016,all_years!$A:$A,Overview_Moving_Averages!$A319)</f>
        <v>0</v>
      </c>
      <c r="U319">
        <f>AVERAGEIFS(all_years!U:U,all_years!$Y:$Y, "&gt;="&amp;2010,all_years!$Y:$Y, "&lt;="&amp;2016,all_years!$A:$A,Overview_Moving_Averages!$A319)</f>
        <v>0</v>
      </c>
      <c r="V319">
        <f>AVERAGEIFS(all_years!V:V,all_years!$Y:$Y, "&gt;="&amp;2010,all_years!$Y:$Y, "&lt;="&amp;2016,all_years!$A:$A,Overview_Moving_Averages!$A319)</f>
        <v>0</v>
      </c>
      <c r="W319">
        <f>AVERAGEIFS(all_years!W:W,all_years!$Y:$Y, "&gt;="&amp;2010,all_years!$Y:$Y, "&lt;="&amp;2016,all_years!$A:$A,Overview_Moving_Averages!$A319)</f>
        <v>0</v>
      </c>
      <c r="X319">
        <f>AVERAGEIFS(all_years!X:X,all_years!$Y:$Y, "&gt;="&amp;2010,all_years!$Y:$Y, "&lt;="&amp;2016,all_years!$A:$A,Overview_Moving_Averages!$A319)</f>
        <v>0</v>
      </c>
      <c r="Y319">
        <v>2016</v>
      </c>
    </row>
    <row r="320" spans="1:25" x14ac:dyDescent="0.3">
      <c r="A320" s="1" t="s">
        <v>173</v>
      </c>
      <c r="B320">
        <f>AVERAGEIFS(all_years!B:B,all_years!$Y:$Y, "&gt;="&amp;2010,all_years!$Y:$Y, "&lt;="&amp;2016,all_years!$A:$A,Overview_Moving_Averages!$A320)</f>
        <v>4.5285714285714285</v>
      </c>
      <c r="C320">
        <f>AVERAGEIFS(all_years!C:C,all_years!$Y:$Y, "&gt;="&amp;2010,all_years!$Y:$Y, "&lt;="&amp;2016,all_years!$A:$A,Overview_Moving_Averages!$A320)</f>
        <v>0</v>
      </c>
      <c r="D320">
        <f>AVERAGEIFS(all_years!D:D,all_years!$Y:$Y, "&gt;="&amp;2010,all_years!$Y:$Y, "&lt;="&amp;2016,all_years!$A:$A,Overview_Moving_Averages!$A320)</f>
        <v>0</v>
      </c>
      <c r="E320">
        <f>AVERAGEIFS(all_years!E:E,all_years!$Y:$Y, "&gt;="&amp;2010,all_years!$Y:$Y, "&lt;="&amp;2016,all_years!$A:$A,Overview_Moving_Averages!$A320)</f>
        <v>0</v>
      </c>
      <c r="F320">
        <f>AVERAGEIFS(all_years!F:F,all_years!$Y:$Y, "&gt;="&amp;2010,all_years!$Y:$Y, "&lt;="&amp;2016,all_years!$A:$A,Overview_Moving_Averages!$A320)</f>
        <v>18.658571428571431</v>
      </c>
      <c r="G320">
        <f>AVERAGEIFS(all_years!G:G,all_years!$Y:$Y, "&gt;="&amp;2010,all_years!$Y:$Y, "&lt;="&amp;2016,all_years!$A:$A,Overview_Moving_Averages!$A320)</f>
        <v>0</v>
      </c>
      <c r="H320">
        <f>AVERAGEIFS(all_years!H:H,all_years!$Y:$Y, "&gt;="&amp;2010,all_years!$Y:$Y, "&lt;="&amp;2016,all_years!$A:$A,Overview_Moving_Averages!$A320)</f>
        <v>0</v>
      </c>
      <c r="I320">
        <f>AVERAGEIFS(all_years!I:I,all_years!$Y:$Y, "&gt;="&amp;2010,all_years!$Y:$Y, "&lt;="&amp;2016,all_years!$A:$A,Overview_Moving_Averages!$A320)</f>
        <v>846.23857142857139</v>
      </c>
      <c r="J320">
        <f>AVERAGEIFS(all_years!J:J,all_years!$Y:$Y, "&gt;="&amp;2010,all_years!$Y:$Y, "&lt;="&amp;2016,all_years!$A:$A,Overview_Moving_Averages!$A320)</f>
        <v>0.34285714285714292</v>
      </c>
      <c r="K320">
        <f>AVERAGEIFS(all_years!K:K,all_years!$Y:$Y, "&gt;="&amp;2010,all_years!$Y:$Y, "&lt;="&amp;2016,all_years!$A:$A,Overview_Moving_Averages!$A320)</f>
        <v>0</v>
      </c>
      <c r="L320">
        <f>AVERAGEIFS(all_years!L:L,all_years!$Y:$Y, "&gt;="&amp;2010,all_years!$Y:$Y, "&lt;="&amp;2016,all_years!$A:$A,Overview_Moving_Averages!$A320)</f>
        <v>0</v>
      </c>
      <c r="M320">
        <f>AVERAGEIFS(all_years!M:M,all_years!$Y:$Y, "&gt;="&amp;2010,all_years!$Y:$Y, "&lt;="&amp;2016,all_years!$A:$A,Overview_Moving_Averages!$A320)</f>
        <v>0</v>
      </c>
      <c r="N320">
        <f>AVERAGEIFS(all_years!N:N,all_years!$Y:$Y, "&gt;="&amp;2010,all_years!$Y:$Y, "&lt;="&amp;2016,all_years!$A:$A,Overview_Moving_Averages!$A320)</f>
        <v>0</v>
      </c>
      <c r="O320">
        <f>AVERAGEIFS(all_years!O:O,all_years!$Y:$Y, "&gt;="&amp;2010,all_years!$Y:$Y, "&lt;="&amp;2016,all_years!$A:$A,Overview_Moving_Averages!$A320)</f>
        <v>0</v>
      </c>
      <c r="P320">
        <f>AVERAGEIFS(all_years!P:P,all_years!$Y:$Y, "&gt;="&amp;2010,all_years!$Y:$Y, "&lt;="&amp;2016,all_years!$A:$A,Overview_Moving_Averages!$A320)</f>
        <v>0</v>
      </c>
      <c r="Q320">
        <f>AVERAGEIFS(all_years!Q:Q,all_years!$Y:$Y, "&gt;="&amp;2010,all_years!$Y:$Y, "&lt;="&amp;2016,all_years!$A:$A,Overview_Moving_Averages!$A320)</f>
        <v>0</v>
      </c>
      <c r="R320">
        <f>AVERAGEIFS(all_years!R:R,all_years!$Y:$Y, "&gt;="&amp;2010,all_years!$Y:$Y, "&lt;="&amp;2016,all_years!$A:$A,Overview_Moving_Averages!$A320)</f>
        <v>0</v>
      </c>
      <c r="S320">
        <f>AVERAGEIFS(all_years!S:S,all_years!$Y:$Y, "&gt;="&amp;2010,all_years!$Y:$Y, "&lt;="&amp;2016,all_years!$A:$A,Overview_Moving_Averages!$A320)</f>
        <v>0</v>
      </c>
      <c r="T320">
        <f>AVERAGEIFS(all_years!T:T,all_years!$Y:$Y, "&gt;="&amp;2010,all_years!$Y:$Y, "&lt;="&amp;2016,all_years!$A:$A,Overview_Moving_Averages!$A320)</f>
        <v>0</v>
      </c>
      <c r="U320">
        <f>AVERAGEIFS(all_years!U:U,all_years!$Y:$Y, "&gt;="&amp;2010,all_years!$Y:$Y, "&lt;="&amp;2016,all_years!$A:$A,Overview_Moving_Averages!$A320)</f>
        <v>0</v>
      </c>
      <c r="V320">
        <f>AVERAGEIFS(all_years!V:V,all_years!$Y:$Y, "&gt;="&amp;2010,all_years!$Y:$Y, "&lt;="&amp;2016,all_years!$A:$A,Overview_Moving_Averages!$A320)</f>
        <v>0</v>
      </c>
      <c r="W320">
        <f>AVERAGEIFS(all_years!W:W,all_years!$Y:$Y, "&gt;="&amp;2010,all_years!$Y:$Y, "&lt;="&amp;2016,all_years!$A:$A,Overview_Moving_Averages!$A320)</f>
        <v>0</v>
      </c>
      <c r="X320">
        <f>AVERAGEIFS(all_years!X:X,all_years!$Y:$Y, "&gt;="&amp;2010,all_years!$Y:$Y, "&lt;="&amp;2016,all_years!$A:$A,Overview_Moving_Averages!$A320)</f>
        <v>0</v>
      </c>
      <c r="Y320">
        <v>2016</v>
      </c>
    </row>
    <row r="321" spans="1:25" x14ac:dyDescent="0.3">
      <c r="A321" s="1" t="s">
        <v>174</v>
      </c>
      <c r="B321">
        <f>AVERAGEIFS(all_years!B:B,all_years!$Y:$Y, "&gt;="&amp;2010,all_years!$Y:$Y, "&lt;="&amp;2016,all_years!$A:$A,Overview_Moving_Averages!$A321)</f>
        <v>0</v>
      </c>
      <c r="C321">
        <f>AVERAGEIFS(all_years!C:C,all_years!$Y:$Y, "&gt;="&amp;2010,all_years!$Y:$Y, "&lt;="&amp;2016,all_years!$A:$A,Overview_Moving_Averages!$A321)</f>
        <v>0</v>
      </c>
      <c r="D321">
        <f>AVERAGEIFS(all_years!D:D,all_years!$Y:$Y, "&gt;="&amp;2010,all_years!$Y:$Y, "&lt;="&amp;2016,all_years!$A:$A,Overview_Moving_Averages!$A321)</f>
        <v>0</v>
      </c>
      <c r="E321">
        <f>AVERAGEIFS(all_years!E:E,all_years!$Y:$Y, "&gt;="&amp;2010,all_years!$Y:$Y, "&lt;="&amp;2016,all_years!$A:$A,Overview_Moving_Averages!$A321)</f>
        <v>0</v>
      </c>
      <c r="F321">
        <f>AVERAGEIFS(all_years!F:F,all_years!$Y:$Y, "&gt;="&amp;2010,all_years!$Y:$Y, "&lt;="&amp;2016,all_years!$A:$A,Overview_Moving_Averages!$A321)</f>
        <v>422.30857142857138</v>
      </c>
      <c r="G321">
        <f>AVERAGEIFS(all_years!G:G,all_years!$Y:$Y, "&gt;="&amp;2010,all_years!$Y:$Y, "&lt;="&amp;2016,all_years!$A:$A,Overview_Moving_Averages!$A321)</f>
        <v>0</v>
      </c>
      <c r="H321">
        <f>AVERAGEIFS(all_years!H:H,all_years!$Y:$Y, "&gt;="&amp;2010,all_years!$Y:$Y, "&lt;="&amp;2016,all_years!$A:$A,Overview_Moving_Averages!$A321)</f>
        <v>0</v>
      </c>
      <c r="I321">
        <f>AVERAGEIFS(all_years!I:I,all_years!$Y:$Y, "&gt;="&amp;2010,all_years!$Y:$Y, "&lt;="&amp;2016,all_years!$A:$A,Overview_Moving_Averages!$A321)</f>
        <v>0.13</v>
      </c>
      <c r="J321">
        <f>AVERAGEIFS(all_years!J:J,all_years!$Y:$Y, "&gt;="&amp;2010,all_years!$Y:$Y, "&lt;="&amp;2016,all_years!$A:$A,Overview_Moving_Averages!$A321)</f>
        <v>0</v>
      </c>
      <c r="K321">
        <f>AVERAGEIFS(all_years!K:K,all_years!$Y:$Y, "&gt;="&amp;2010,all_years!$Y:$Y, "&lt;="&amp;2016,all_years!$A:$A,Overview_Moving_Averages!$A321)</f>
        <v>0</v>
      </c>
      <c r="L321">
        <f>AVERAGEIFS(all_years!L:L,all_years!$Y:$Y, "&gt;="&amp;2010,all_years!$Y:$Y, "&lt;="&amp;2016,all_years!$A:$A,Overview_Moving_Averages!$A321)</f>
        <v>0</v>
      </c>
      <c r="M321">
        <f>AVERAGEIFS(all_years!M:M,all_years!$Y:$Y, "&gt;="&amp;2010,all_years!$Y:$Y, "&lt;="&amp;2016,all_years!$A:$A,Overview_Moving_Averages!$A321)</f>
        <v>0</v>
      </c>
      <c r="N321">
        <f>AVERAGEIFS(all_years!N:N,all_years!$Y:$Y, "&gt;="&amp;2010,all_years!$Y:$Y, "&lt;="&amp;2016,all_years!$A:$A,Overview_Moving_Averages!$A321)</f>
        <v>0</v>
      </c>
      <c r="O321">
        <f>AVERAGEIFS(all_years!O:O,all_years!$Y:$Y, "&gt;="&amp;2010,all_years!$Y:$Y, "&lt;="&amp;2016,all_years!$A:$A,Overview_Moving_Averages!$A321)</f>
        <v>0</v>
      </c>
      <c r="P321">
        <f>AVERAGEIFS(all_years!P:P,all_years!$Y:$Y, "&gt;="&amp;2010,all_years!$Y:$Y, "&lt;="&amp;2016,all_years!$A:$A,Overview_Moving_Averages!$A321)</f>
        <v>0</v>
      </c>
      <c r="Q321">
        <f>AVERAGEIFS(all_years!Q:Q,all_years!$Y:$Y, "&gt;="&amp;2010,all_years!$Y:$Y, "&lt;="&amp;2016,all_years!$A:$A,Overview_Moving_Averages!$A321)</f>
        <v>0</v>
      </c>
      <c r="R321">
        <f>AVERAGEIFS(all_years!R:R,all_years!$Y:$Y, "&gt;="&amp;2010,all_years!$Y:$Y, "&lt;="&amp;2016,all_years!$A:$A,Overview_Moving_Averages!$A321)</f>
        <v>0</v>
      </c>
      <c r="S321">
        <f>AVERAGEIFS(all_years!S:S,all_years!$Y:$Y, "&gt;="&amp;2010,all_years!$Y:$Y, "&lt;="&amp;2016,all_years!$A:$A,Overview_Moving_Averages!$A321)</f>
        <v>0</v>
      </c>
      <c r="T321">
        <f>AVERAGEIFS(all_years!T:T,all_years!$Y:$Y, "&gt;="&amp;2010,all_years!$Y:$Y, "&lt;="&amp;2016,all_years!$A:$A,Overview_Moving_Averages!$A321)</f>
        <v>0</v>
      </c>
      <c r="U321">
        <f>AVERAGEIFS(all_years!U:U,all_years!$Y:$Y, "&gt;="&amp;2010,all_years!$Y:$Y, "&lt;="&amp;2016,all_years!$A:$A,Overview_Moving_Averages!$A321)</f>
        <v>0</v>
      </c>
      <c r="V321">
        <f>AVERAGEIFS(all_years!V:V,all_years!$Y:$Y, "&gt;="&amp;2010,all_years!$Y:$Y, "&lt;="&amp;2016,all_years!$A:$A,Overview_Moving_Averages!$A321)</f>
        <v>0</v>
      </c>
      <c r="W321">
        <f>AVERAGEIFS(all_years!W:W,all_years!$Y:$Y, "&gt;="&amp;2010,all_years!$Y:$Y, "&lt;="&amp;2016,all_years!$A:$A,Overview_Moving_Averages!$A321)</f>
        <v>0</v>
      </c>
      <c r="X321">
        <f>AVERAGEIFS(all_years!X:X,all_years!$Y:$Y, "&gt;="&amp;2010,all_years!$Y:$Y, "&lt;="&amp;2016,all_years!$A:$A,Overview_Moving_Averages!$A321)</f>
        <v>0</v>
      </c>
      <c r="Y321">
        <v>2016</v>
      </c>
    </row>
    <row r="322" spans="1:25" x14ac:dyDescent="0.3">
      <c r="A322" s="1" t="s">
        <v>175</v>
      </c>
      <c r="B322">
        <f>AVERAGEIFS(all_years!B:B,all_years!$Y:$Y, "&gt;="&amp;2010,all_years!$Y:$Y, "&lt;="&amp;2016,all_years!$A:$A,Overview_Moving_Averages!$A322)</f>
        <v>14.714285714285714</v>
      </c>
      <c r="C322">
        <f>AVERAGEIFS(all_years!C:C,all_years!$Y:$Y, "&gt;="&amp;2010,all_years!$Y:$Y, "&lt;="&amp;2016,all_years!$A:$A,Overview_Moving_Averages!$A322)</f>
        <v>0</v>
      </c>
      <c r="D322">
        <f>AVERAGEIFS(all_years!D:D,all_years!$Y:$Y, "&gt;="&amp;2010,all_years!$Y:$Y, "&lt;="&amp;2016,all_years!$A:$A,Overview_Moving_Averages!$A322)</f>
        <v>0</v>
      </c>
      <c r="E322">
        <f>AVERAGEIFS(all_years!E:E,all_years!$Y:$Y, "&gt;="&amp;2010,all_years!$Y:$Y, "&lt;="&amp;2016,all_years!$A:$A,Overview_Moving_Averages!$A322)</f>
        <v>0</v>
      </c>
      <c r="F322">
        <f>AVERAGEIFS(all_years!F:F,all_years!$Y:$Y, "&gt;="&amp;2010,all_years!$Y:$Y, "&lt;="&amp;2016,all_years!$A:$A,Overview_Moving_Averages!$A322)</f>
        <v>0</v>
      </c>
      <c r="G322">
        <f>AVERAGEIFS(all_years!G:G,all_years!$Y:$Y, "&gt;="&amp;2010,all_years!$Y:$Y, "&lt;="&amp;2016,all_years!$A:$A,Overview_Moving_Averages!$A322)</f>
        <v>0</v>
      </c>
      <c r="H322">
        <f>AVERAGEIFS(all_years!H:H,all_years!$Y:$Y, "&gt;="&amp;2010,all_years!$Y:$Y, "&lt;="&amp;2016,all_years!$A:$A,Overview_Moving_Averages!$A322)</f>
        <v>0</v>
      </c>
      <c r="I322">
        <f>AVERAGEIFS(all_years!I:I,all_years!$Y:$Y, "&gt;="&amp;2010,all_years!$Y:$Y, "&lt;="&amp;2016,all_years!$A:$A,Overview_Moving_Averages!$A322)</f>
        <v>277.64285714285717</v>
      </c>
      <c r="J322">
        <f>AVERAGEIFS(all_years!J:J,all_years!$Y:$Y, "&gt;="&amp;2010,all_years!$Y:$Y, "&lt;="&amp;2016,all_years!$A:$A,Overview_Moving_Averages!$A322)</f>
        <v>1.74</v>
      </c>
      <c r="K322">
        <f>AVERAGEIFS(all_years!K:K,all_years!$Y:$Y, "&gt;="&amp;2010,all_years!$Y:$Y, "&lt;="&amp;2016,all_years!$A:$A,Overview_Moving_Averages!$A322)</f>
        <v>0</v>
      </c>
      <c r="L322">
        <f>AVERAGEIFS(all_years!L:L,all_years!$Y:$Y, "&gt;="&amp;2010,all_years!$Y:$Y, "&lt;="&amp;2016,all_years!$A:$A,Overview_Moving_Averages!$A322)</f>
        <v>0</v>
      </c>
      <c r="M322">
        <f>AVERAGEIFS(all_years!M:M,all_years!$Y:$Y, "&gt;="&amp;2010,all_years!$Y:$Y, "&lt;="&amp;2016,all_years!$A:$A,Overview_Moving_Averages!$A322)</f>
        <v>3.7185714285714289</v>
      </c>
      <c r="N322">
        <f>AVERAGEIFS(all_years!N:N,all_years!$Y:$Y, "&gt;="&amp;2010,all_years!$Y:$Y, "&lt;="&amp;2016,all_years!$A:$A,Overview_Moving_Averages!$A322)</f>
        <v>0</v>
      </c>
      <c r="O322">
        <f>AVERAGEIFS(all_years!O:O,all_years!$Y:$Y, "&gt;="&amp;2010,all_years!$Y:$Y, "&lt;="&amp;2016,all_years!$A:$A,Overview_Moving_Averages!$A322)</f>
        <v>0</v>
      </c>
      <c r="P322">
        <f>AVERAGEIFS(all_years!P:P,all_years!$Y:$Y, "&gt;="&amp;2010,all_years!$Y:$Y, "&lt;="&amp;2016,all_years!$A:$A,Overview_Moving_Averages!$A322)</f>
        <v>0.83771428571428586</v>
      </c>
      <c r="Q322">
        <f>AVERAGEIFS(all_years!Q:Q,all_years!$Y:$Y, "&gt;="&amp;2010,all_years!$Y:$Y, "&lt;="&amp;2016,all_years!$A:$A,Overview_Moving_Averages!$A322)</f>
        <v>0</v>
      </c>
      <c r="R322">
        <f>AVERAGEIFS(all_years!R:R,all_years!$Y:$Y, "&gt;="&amp;2010,all_years!$Y:$Y, "&lt;="&amp;2016,all_years!$A:$A,Overview_Moving_Averages!$A322)</f>
        <v>0</v>
      </c>
      <c r="S322">
        <f>AVERAGEIFS(all_years!S:S,all_years!$Y:$Y, "&gt;="&amp;2010,all_years!$Y:$Y, "&lt;="&amp;2016,all_years!$A:$A,Overview_Moving_Averages!$A322)</f>
        <v>0</v>
      </c>
      <c r="T322">
        <f>AVERAGEIFS(all_years!T:T,all_years!$Y:$Y, "&gt;="&amp;2010,all_years!$Y:$Y, "&lt;="&amp;2016,all_years!$A:$A,Overview_Moving_Averages!$A322)</f>
        <v>0</v>
      </c>
      <c r="U322">
        <f>AVERAGEIFS(all_years!U:U,all_years!$Y:$Y, "&gt;="&amp;2010,all_years!$Y:$Y, "&lt;="&amp;2016,all_years!$A:$A,Overview_Moving_Averages!$A322)</f>
        <v>0</v>
      </c>
      <c r="V322">
        <f>AVERAGEIFS(all_years!V:V,all_years!$Y:$Y, "&gt;="&amp;2010,all_years!$Y:$Y, "&lt;="&amp;2016,all_years!$A:$A,Overview_Moving_Averages!$A322)</f>
        <v>0</v>
      </c>
      <c r="W322">
        <f>AVERAGEIFS(all_years!W:W,all_years!$Y:$Y, "&gt;="&amp;2010,all_years!$Y:$Y, "&lt;="&amp;2016,all_years!$A:$A,Overview_Moving_Averages!$A322)</f>
        <v>0</v>
      </c>
      <c r="X322">
        <f>AVERAGEIFS(all_years!X:X,all_years!$Y:$Y, "&gt;="&amp;2010,all_years!$Y:$Y, "&lt;="&amp;2016,all_years!$A:$A,Overview_Moving_Averages!$A322)</f>
        <v>0</v>
      </c>
      <c r="Y322">
        <v>2016</v>
      </c>
    </row>
    <row r="323" spans="1:25" x14ac:dyDescent="0.3">
      <c r="A323" s="1" t="s">
        <v>176</v>
      </c>
      <c r="B323">
        <f>AVERAGEIFS(all_years!B:B,all_years!$Y:$Y, "&gt;="&amp;2010,all_years!$Y:$Y, "&lt;="&amp;2016,all_years!$A:$A,Overview_Moving_Averages!$A323)</f>
        <v>0</v>
      </c>
      <c r="C323">
        <f>AVERAGEIFS(all_years!C:C,all_years!$Y:$Y, "&gt;="&amp;2010,all_years!$Y:$Y, "&lt;="&amp;2016,all_years!$A:$A,Overview_Moving_Averages!$A323)</f>
        <v>55.69</v>
      </c>
      <c r="D323">
        <f>AVERAGEIFS(all_years!D:D,all_years!$Y:$Y, "&gt;="&amp;2010,all_years!$Y:$Y, "&lt;="&amp;2016,all_years!$A:$A,Overview_Moving_Averages!$A323)</f>
        <v>105.59714285714287</v>
      </c>
      <c r="E323">
        <f>AVERAGEIFS(all_years!E:E,all_years!$Y:$Y, "&gt;="&amp;2010,all_years!$Y:$Y, "&lt;="&amp;2016,all_years!$A:$A,Overview_Moving_Averages!$A323)</f>
        <v>0.10142857142857142</v>
      </c>
      <c r="F323">
        <f>AVERAGEIFS(all_years!F:F,all_years!$Y:$Y, "&gt;="&amp;2010,all_years!$Y:$Y, "&lt;="&amp;2016,all_years!$A:$A,Overview_Moving_Averages!$A323)</f>
        <v>0</v>
      </c>
      <c r="G323">
        <f>AVERAGEIFS(all_years!G:G,all_years!$Y:$Y, "&gt;="&amp;2010,all_years!$Y:$Y, "&lt;="&amp;2016,all_years!$A:$A,Overview_Moving_Averages!$A323)</f>
        <v>1.2720000000000002</v>
      </c>
      <c r="H323">
        <f>AVERAGEIFS(all_years!H:H,all_years!$Y:$Y, "&gt;="&amp;2010,all_years!$Y:$Y, "&lt;="&amp;2016,all_years!$A:$A,Overview_Moving_Averages!$A323)</f>
        <v>0</v>
      </c>
      <c r="I323">
        <f>AVERAGEIFS(all_years!I:I,all_years!$Y:$Y, "&gt;="&amp;2010,all_years!$Y:$Y, "&lt;="&amp;2016,all_years!$A:$A,Overview_Moving_Averages!$A323)</f>
        <v>0</v>
      </c>
      <c r="J323">
        <f>AVERAGEIFS(all_years!J:J,all_years!$Y:$Y, "&gt;="&amp;2010,all_years!$Y:$Y, "&lt;="&amp;2016,all_years!$A:$A,Overview_Moving_Averages!$A323)</f>
        <v>0</v>
      </c>
      <c r="K323">
        <f>AVERAGEIFS(all_years!K:K,all_years!$Y:$Y, "&gt;="&amp;2010,all_years!$Y:$Y, "&lt;="&amp;2016,all_years!$A:$A,Overview_Moving_Averages!$A323)</f>
        <v>0</v>
      </c>
      <c r="L323">
        <f>AVERAGEIFS(all_years!L:L,all_years!$Y:$Y, "&gt;="&amp;2010,all_years!$Y:$Y, "&lt;="&amp;2016,all_years!$A:$A,Overview_Moving_Averages!$A323)</f>
        <v>0</v>
      </c>
      <c r="M323">
        <f>AVERAGEIFS(all_years!M:M,all_years!$Y:$Y, "&gt;="&amp;2010,all_years!$Y:$Y, "&lt;="&amp;2016,all_years!$A:$A,Overview_Moving_Averages!$A323)</f>
        <v>0</v>
      </c>
      <c r="N323">
        <f>AVERAGEIFS(all_years!N:N,all_years!$Y:$Y, "&gt;="&amp;2010,all_years!$Y:$Y, "&lt;="&amp;2016,all_years!$A:$A,Overview_Moving_Averages!$A323)</f>
        <v>0</v>
      </c>
      <c r="O323">
        <f>AVERAGEIFS(all_years!O:O,all_years!$Y:$Y, "&gt;="&amp;2010,all_years!$Y:$Y, "&lt;="&amp;2016,all_years!$A:$A,Overview_Moving_Averages!$A323)</f>
        <v>0</v>
      </c>
      <c r="P323">
        <f>AVERAGEIFS(all_years!P:P,all_years!$Y:$Y, "&gt;="&amp;2010,all_years!$Y:$Y, "&lt;="&amp;2016,all_years!$A:$A,Overview_Moving_Averages!$A323)</f>
        <v>0</v>
      </c>
      <c r="Q323">
        <f>AVERAGEIFS(all_years!Q:Q,all_years!$Y:$Y, "&gt;="&amp;2010,all_years!$Y:$Y, "&lt;="&amp;2016,all_years!$A:$A,Overview_Moving_Averages!$A323)</f>
        <v>10.078571428571431</v>
      </c>
      <c r="R323">
        <f>AVERAGEIFS(all_years!R:R,all_years!$Y:$Y, "&gt;="&amp;2010,all_years!$Y:$Y, "&lt;="&amp;2016,all_years!$A:$A,Overview_Moving_Averages!$A323)</f>
        <v>6.0528571428571425</v>
      </c>
      <c r="S323">
        <f>AVERAGEIFS(all_years!S:S,all_years!$Y:$Y, "&gt;="&amp;2010,all_years!$Y:$Y, "&lt;="&amp;2016,all_years!$A:$A,Overview_Moving_Averages!$A323)</f>
        <v>0</v>
      </c>
      <c r="T323">
        <f>AVERAGEIFS(all_years!T:T,all_years!$Y:$Y, "&gt;="&amp;2010,all_years!$Y:$Y, "&lt;="&amp;2016,all_years!$A:$A,Overview_Moving_Averages!$A323)</f>
        <v>0</v>
      </c>
      <c r="U323">
        <f>AVERAGEIFS(all_years!U:U,all_years!$Y:$Y, "&gt;="&amp;2010,all_years!$Y:$Y, "&lt;="&amp;2016,all_years!$A:$A,Overview_Moving_Averages!$A323)</f>
        <v>62.707142857142863</v>
      </c>
      <c r="V323">
        <f>AVERAGEIFS(all_years!V:V,all_years!$Y:$Y, "&gt;="&amp;2010,all_years!$Y:$Y, "&lt;="&amp;2016,all_years!$A:$A,Overview_Moving_Averages!$A323)</f>
        <v>0</v>
      </c>
      <c r="W323">
        <f>AVERAGEIFS(all_years!W:W,all_years!$Y:$Y, "&gt;="&amp;2010,all_years!$Y:$Y, "&lt;="&amp;2016,all_years!$A:$A,Overview_Moving_Averages!$A323)</f>
        <v>8.2857142857142865</v>
      </c>
      <c r="X323">
        <f>AVERAGEIFS(all_years!X:X,all_years!$Y:$Y, "&gt;="&amp;2010,all_years!$Y:$Y, "&lt;="&amp;2016,all_years!$A:$A,Overview_Moving_Averages!$A323)</f>
        <v>24.455714285714286</v>
      </c>
      <c r="Y323">
        <v>2016</v>
      </c>
    </row>
    <row r="324" spans="1:25" x14ac:dyDescent="0.3">
      <c r="A324" s="1" t="s">
        <v>177</v>
      </c>
      <c r="B324">
        <f>AVERAGEIFS(all_years!B:B,all_years!$Y:$Y, "&gt;="&amp;2010,all_years!$Y:$Y, "&lt;="&amp;2016,all_years!$A:$A,Overview_Moving_Averages!$A324)</f>
        <v>183.08571428571426</v>
      </c>
      <c r="C324">
        <f>AVERAGEIFS(all_years!C:C,all_years!$Y:$Y, "&gt;="&amp;2010,all_years!$Y:$Y, "&lt;="&amp;2016,all_years!$A:$A,Overview_Moving_Averages!$A324)</f>
        <v>206.68571428571428</v>
      </c>
      <c r="D324">
        <f>AVERAGEIFS(all_years!D:D,all_years!$Y:$Y, "&gt;="&amp;2010,all_years!$Y:$Y, "&lt;="&amp;2016,all_years!$A:$A,Overview_Moving_Averages!$A324)</f>
        <v>474.88</v>
      </c>
      <c r="E324">
        <f>AVERAGEIFS(all_years!E:E,all_years!$Y:$Y, "&gt;="&amp;2010,all_years!$Y:$Y, "&lt;="&amp;2016,all_years!$A:$A,Overview_Moving_Averages!$A324)</f>
        <v>0</v>
      </c>
      <c r="F324">
        <f>AVERAGEIFS(all_years!F:F,all_years!$Y:$Y, "&gt;="&amp;2010,all_years!$Y:$Y, "&lt;="&amp;2016,all_years!$A:$A,Overview_Moving_Averages!$A324)</f>
        <v>0</v>
      </c>
      <c r="G324">
        <f>AVERAGEIFS(all_years!G:G,all_years!$Y:$Y, "&gt;="&amp;2010,all_years!$Y:$Y, "&lt;="&amp;2016,all_years!$A:$A,Overview_Moving_Averages!$A324)</f>
        <v>0</v>
      </c>
      <c r="H324">
        <f>AVERAGEIFS(all_years!H:H,all_years!$Y:$Y, "&gt;="&amp;2010,all_years!$Y:$Y, "&lt;="&amp;2016,all_years!$A:$A,Overview_Moving_Averages!$A324)</f>
        <v>0</v>
      </c>
      <c r="I324">
        <f>AVERAGEIFS(all_years!I:I,all_years!$Y:$Y, "&gt;="&amp;2010,all_years!$Y:$Y, "&lt;="&amp;2016,all_years!$A:$A,Overview_Moving_Averages!$A324)</f>
        <v>38.004285714285707</v>
      </c>
      <c r="J324">
        <f>AVERAGEIFS(all_years!J:J,all_years!$Y:$Y, "&gt;="&amp;2010,all_years!$Y:$Y, "&lt;="&amp;2016,all_years!$A:$A,Overview_Moving_Averages!$A324)</f>
        <v>378.9942857142857</v>
      </c>
      <c r="K324">
        <f>AVERAGEIFS(all_years!K:K,all_years!$Y:$Y, "&gt;="&amp;2010,all_years!$Y:$Y, "&lt;="&amp;2016,all_years!$A:$A,Overview_Moving_Averages!$A324)</f>
        <v>0</v>
      </c>
      <c r="L324">
        <f>AVERAGEIFS(all_years!L:L,all_years!$Y:$Y, "&gt;="&amp;2010,all_years!$Y:$Y, "&lt;="&amp;2016,all_years!$A:$A,Overview_Moving_Averages!$A324)</f>
        <v>0</v>
      </c>
      <c r="M324">
        <f>AVERAGEIFS(all_years!M:M,all_years!$Y:$Y, "&gt;="&amp;2010,all_years!$Y:$Y, "&lt;="&amp;2016,all_years!$A:$A,Overview_Moving_Averages!$A324)</f>
        <v>0</v>
      </c>
      <c r="N324">
        <f>AVERAGEIFS(all_years!N:N,all_years!$Y:$Y, "&gt;="&amp;2010,all_years!$Y:$Y, "&lt;="&amp;2016,all_years!$A:$A,Overview_Moving_Averages!$A324)</f>
        <v>0</v>
      </c>
      <c r="O324">
        <f>AVERAGEIFS(all_years!O:O,all_years!$Y:$Y, "&gt;="&amp;2010,all_years!$Y:$Y, "&lt;="&amp;2016,all_years!$A:$A,Overview_Moving_Averages!$A324)</f>
        <v>0</v>
      </c>
      <c r="P324">
        <f>AVERAGEIFS(all_years!P:P,all_years!$Y:$Y, "&gt;="&amp;2010,all_years!$Y:$Y, "&lt;="&amp;2016,all_years!$A:$A,Overview_Moving_Averages!$A324)</f>
        <v>0</v>
      </c>
      <c r="Q324">
        <f>AVERAGEIFS(all_years!Q:Q,all_years!$Y:$Y, "&gt;="&amp;2010,all_years!$Y:$Y, "&lt;="&amp;2016,all_years!$A:$A,Overview_Moving_Averages!$A324)</f>
        <v>0</v>
      </c>
      <c r="R324">
        <f>AVERAGEIFS(all_years!R:R,all_years!$Y:$Y, "&gt;="&amp;2010,all_years!$Y:$Y, "&lt;="&amp;2016,all_years!$A:$A,Overview_Moving_Averages!$A324)</f>
        <v>0</v>
      </c>
      <c r="S324">
        <f>AVERAGEIFS(all_years!S:S,all_years!$Y:$Y, "&gt;="&amp;2010,all_years!$Y:$Y, "&lt;="&amp;2016,all_years!$A:$A,Overview_Moving_Averages!$A324)</f>
        <v>1671.2428571428572</v>
      </c>
      <c r="T324">
        <f>AVERAGEIFS(all_years!T:T,all_years!$Y:$Y, "&gt;="&amp;2010,all_years!$Y:$Y, "&lt;="&amp;2016,all_years!$A:$A,Overview_Moving_Averages!$A324)</f>
        <v>25.15285714285714</v>
      </c>
      <c r="U324">
        <f>AVERAGEIFS(all_years!U:U,all_years!$Y:$Y, "&gt;="&amp;2010,all_years!$Y:$Y, "&lt;="&amp;2016,all_years!$A:$A,Overview_Moving_Averages!$A324)</f>
        <v>0</v>
      </c>
      <c r="V324">
        <f>AVERAGEIFS(all_years!V:V,all_years!$Y:$Y, "&gt;="&amp;2010,all_years!$Y:$Y, "&lt;="&amp;2016,all_years!$A:$A,Overview_Moving_Averages!$A324)</f>
        <v>0</v>
      </c>
      <c r="W324">
        <f>AVERAGEIFS(all_years!W:W,all_years!$Y:$Y, "&gt;="&amp;2010,all_years!$Y:$Y, "&lt;="&amp;2016,all_years!$A:$A,Overview_Moving_Averages!$A324)</f>
        <v>0</v>
      </c>
      <c r="X324">
        <f>AVERAGEIFS(all_years!X:X,all_years!$Y:$Y, "&gt;="&amp;2010,all_years!$Y:$Y, "&lt;="&amp;2016,all_years!$A:$A,Overview_Moving_Averages!$A324)</f>
        <v>0.86428571428571421</v>
      </c>
      <c r="Y324">
        <v>2016</v>
      </c>
    </row>
    <row r="325" spans="1:25" x14ac:dyDescent="0.3">
      <c r="A325" s="1" t="s">
        <v>178</v>
      </c>
      <c r="B325">
        <f>AVERAGEIFS(all_years!B:B,all_years!$Y:$Y, "&gt;="&amp;2010,all_years!$Y:$Y, "&lt;="&amp;2016,all_years!$A:$A,Overview_Moving_Averages!$A325)</f>
        <v>0</v>
      </c>
      <c r="C325">
        <f>AVERAGEIFS(all_years!C:C,all_years!$Y:$Y, "&gt;="&amp;2010,all_years!$Y:$Y, "&lt;="&amp;2016,all_years!$A:$A,Overview_Moving_Averages!$A325)</f>
        <v>0.23428571428571426</v>
      </c>
      <c r="D325">
        <f>AVERAGEIFS(all_years!D:D,all_years!$Y:$Y, "&gt;="&amp;2010,all_years!$Y:$Y, "&lt;="&amp;2016,all_years!$A:$A,Overview_Moving_Averages!$A325)</f>
        <v>0</v>
      </c>
      <c r="E325">
        <f>AVERAGEIFS(all_years!E:E,all_years!$Y:$Y, "&gt;="&amp;2010,all_years!$Y:$Y, "&lt;="&amp;2016,all_years!$A:$A,Overview_Moving_Averages!$A325)</f>
        <v>0</v>
      </c>
      <c r="F325">
        <f>AVERAGEIFS(all_years!F:F,all_years!$Y:$Y, "&gt;="&amp;2010,all_years!$Y:$Y, "&lt;="&amp;2016,all_years!$A:$A,Overview_Moving_Averages!$A325)</f>
        <v>0</v>
      </c>
      <c r="G325">
        <f>AVERAGEIFS(all_years!G:G,all_years!$Y:$Y, "&gt;="&amp;2010,all_years!$Y:$Y, "&lt;="&amp;2016,all_years!$A:$A,Overview_Moving_Averages!$A325)</f>
        <v>0</v>
      </c>
      <c r="H325">
        <f>AVERAGEIFS(all_years!H:H,all_years!$Y:$Y, "&gt;="&amp;2010,all_years!$Y:$Y, "&lt;="&amp;2016,all_years!$A:$A,Overview_Moving_Averages!$A325)</f>
        <v>0</v>
      </c>
      <c r="I325">
        <f>AVERAGEIFS(all_years!I:I,all_years!$Y:$Y, "&gt;="&amp;2010,all_years!$Y:$Y, "&lt;="&amp;2016,all_years!$A:$A,Overview_Moving_Averages!$A325)</f>
        <v>0.35714285714285715</v>
      </c>
      <c r="J325">
        <f>AVERAGEIFS(all_years!J:J,all_years!$Y:$Y, "&gt;="&amp;2010,all_years!$Y:$Y, "&lt;="&amp;2016,all_years!$A:$A,Overview_Moving_Averages!$A325)</f>
        <v>3.7571428571428567</v>
      </c>
      <c r="K325">
        <f>AVERAGEIFS(all_years!K:K,all_years!$Y:$Y, "&gt;="&amp;2010,all_years!$Y:$Y, "&lt;="&amp;2016,all_years!$A:$A,Overview_Moving_Averages!$A325)</f>
        <v>0</v>
      </c>
      <c r="L325">
        <f>AVERAGEIFS(all_years!L:L,all_years!$Y:$Y, "&gt;="&amp;2010,all_years!$Y:$Y, "&lt;="&amp;2016,all_years!$A:$A,Overview_Moving_Averages!$A325)</f>
        <v>1.3142857142857143</v>
      </c>
      <c r="M325">
        <f>AVERAGEIFS(all_years!M:M,all_years!$Y:$Y, "&gt;="&amp;2010,all_years!$Y:$Y, "&lt;="&amp;2016,all_years!$A:$A,Overview_Moving_Averages!$A325)</f>
        <v>0</v>
      </c>
      <c r="N325">
        <f>AVERAGEIFS(all_years!N:N,all_years!$Y:$Y, "&gt;="&amp;2010,all_years!$Y:$Y, "&lt;="&amp;2016,all_years!$A:$A,Overview_Moving_Averages!$A325)</f>
        <v>0</v>
      </c>
      <c r="O325">
        <f>AVERAGEIFS(all_years!O:O,all_years!$Y:$Y, "&gt;="&amp;2010,all_years!$Y:$Y, "&lt;="&amp;2016,all_years!$A:$A,Overview_Moving_Averages!$A325)</f>
        <v>2.2857142857142856</v>
      </c>
      <c r="P325">
        <f>AVERAGEIFS(all_years!P:P,all_years!$Y:$Y, "&gt;="&amp;2010,all_years!$Y:$Y, "&lt;="&amp;2016,all_years!$A:$A,Overview_Moving_Averages!$A325)</f>
        <v>0</v>
      </c>
      <c r="Q325">
        <f>AVERAGEIFS(all_years!Q:Q,all_years!$Y:$Y, "&gt;="&amp;2010,all_years!$Y:$Y, "&lt;="&amp;2016,all_years!$A:$A,Overview_Moving_Averages!$A325)</f>
        <v>0</v>
      </c>
      <c r="R325">
        <f>AVERAGEIFS(all_years!R:R,all_years!$Y:$Y, "&gt;="&amp;2010,all_years!$Y:$Y, "&lt;="&amp;2016,all_years!$A:$A,Overview_Moving_Averages!$A325)</f>
        <v>0</v>
      </c>
      <c r="S325">
        <f>AVERAGEIFS(all_years!S:S,all_years!$Y:$Y, "&gt;="&amp;2010,all_years!$Y:$Y, "&lt;="&amp;2016,all_years!$A:$A,Overview_Moving_Averages!$A325)</f>
        <v>0</v>
      </c>
      <c r="T325">
        <f>AVERAGEIFS(all_years!T:T,all_years!$Y:$Y, "&gt;="&amp;2010,all_years!$Y:$Y, "&lt;="&amp;2016,all_years!$A:$A,Overview_Moving_Averages!$A325)</f>
        <v>10410.36</v>
      </c>
      <c r="U325">
        <f>AVERAGEIFS(all_years!U:U,all_years!$Y:$Y, "&gt;="&amp;2010,all_years!$Y:$Y, "&lt;="&amp;2016,all_years!$A:$A,Overview_Moving_Averages!$A325)</f>
        <v>0.22999999999999998</v>
      </c>
      <c r="V325">
        <f>AVERAGEIFS(all_years!V:V,all_years!$Y:$Y, "&gt;="&amp;2010,all_years!$Y:$Y, "&lt;="&amp;2016,all_years!$A:$A,Overview_Moving_Averages!$A325)</f>
        <v>0</v>
      </c>
      <c r="W325">
        <f>AVERAGEIFS(all_years!W:W,all_years!$Y:$Y, "&gt;="&amp;2010,all_years!$Y:$Y, "&lt;="&amp;2016,all_years!$A:$A,Overview_Moving_Averages!$A325)</f>
        <v>0</v>
      </c>
      <c r="X325">
        <f>AVERAGEIFS(all_years!X:X,all_years!$Y:$Y, "&gt;="&amp;2010,all_years!$Y:$Y, "&lt;="&amp;2016,all_years!$A:$A,Overview_Moving_Averages!$A325)</f>
        <v>0</v>
      </c>
      <c r="Y325">
        <v>2016</v>
      </c>
    </row>
    <row r="326" spans="1:25" x14ac:dyDescent="0.3">
      <c r="A326" s="1" t="s">
        <v>179</v>
      </c>
      <c r="B326">
        <f>AVERAGEIFS(all_years!B:B,all_years!$Y:$Y, "&gt;="&amp;2010,all_years!$Y:$Y, "&lt;="&amp;2016,all_years!$A:$A,Overview_Moving_Averages!$A326)</f>
        <v>0.27142857142857141</v>
      </c>
      <c r="C326">
        <f>AVERAGEIFS(all_years!C:C,all_years!$Y:$Y, "&gt;="&amp;2010,all_years!$Y:$Y, "&lt;="&amp;2016,all_years!$A:$A,Overview_Moving_Averages!$A326)</f>
        <v>2.6071428571428572</v>
      </c>
      <c r="D326">
        <f>AVERAGEIFS(all_years!D:D,all_years!$Y:$Y, "&gt;="&amp;2010,all_years!$Y:$Y, "&lt;="&amp;2016,all_years!$A:$A,Overview_Moving_Averages!$A326)</f>
        <v>35.422857142857147</v>
      </c>
      <c r="E326">
        <f>AVERAGEIFS(all_years!E:E,all_years!$Y:$Y, "&gt;="&amp;2010,all_years!$Y:$Y, "&lt;="&amp;2016,all_years!$A:$A,Overview_Moving_Averages!$A326)</f>
        <v>0</v>
      </c>
      <c r="F326">
        <f>AVERAGEIFS(all_years!F:F,all_years!$Y:$Y, "&gt;="&amp;2010,all_years!$Y:$Y, "&lt;="&amp;2016,all_years!$A:$A,Overview_Moving_Averages!$A326)</f>
        <v>49.442857142857143</v>
      </c>
      <c r="G326">
        <f>AVERAGEIFS(all_years!G:G,all_years!$Y:$Y, "&gt;="&amp;2010,all_years!$Y:$Y, "&lt;="&amp;2016,all_years!$A:$A,Overview_Moving_Averages!$A326)</f>
        <v>0</v>
      </c>
      <c r="H326">
        <f>AVERAGEIFS(all_years!H:H,all_years!$Y:$Y, "&gt;="&amp;2010,all_years!$Y:$Y, "&lt;="&amp;2016,all_years!$A:$A,Overview_Moving_Averages!$A326)</f>
        <v>272.56471428571427</v>
      </c>
      <c r="I326">
        <f>AVERAGEIFS(all_years!I:I,all_years!$Y:$Y, "&gt;="&amp;2010,all_years!$Y:$Y, "&lt;="&amp;2016,all_years!$A:$A,Overview_Moving_Averages!$A326)</f>
        <v>210.72428571428571</v>
      </c>
      <c r="J326">
        <f>AVERAGEIFS(all_years!J:J,all_years!$Y:$Y, "&gt;="&amp;2010,all_years!$Y:$Y, "&lt;="&amp;2016,all_years!$A:$A,Overview_Moving_Averages!$A326)</f>
        <v>125.01</v>
      </c>
      <c r="K326">
        <f>AVERAGEIFS(all_years!K:K,all_years!$Y:$Y, "&gt;="&amp;2010,all_years!$Y:$Y, "&lt;="&amp;2016,all_years!$A:$A,Overview_Moving_Averages!$A326)</f>
        <v>0</v>
      </c>
      <c r="L326">
        <f>AVERAGEIFS(all_years!L:L,all_years!$Y:$Y, "&gt;="&amp;2010,all_years!$Y:$Y, "&lt;="&amp;2016,all_years!$A:$A,Overview_Moving_Averages!$A326)</f>
        <v>13.857142857142858</v>
      </c>
      <c r="M326">
        <f>AVERAGEIFS(all_years!M:M,all_years!$Y:$Y, "&gt;="&amp;2010,all_years!$Y:$Y, "&lt;="&amp;2016,all_years!$A:$A,Overview_Moving_Averages!$A326)</f>
        <v>3.0528571428571425</v>
      </c>
      <c r="N326">
        <f>AVERAGEIFS(all_years!N:N,all_years!$Y:$Y, "&gt;="&amp;2010,all_years!$Y:$Y, "&lt;="&amp;2016,all_years!$A:$A,Overview_Moving_Averages!$A326)</f>
        <v>0</v>
      </c>
      <c r="O326">
        <f>AVERAGEIFS(all_years!O:O,all_years!$Y:$Y, "&gt;="&amp;2010,all_years!$Y:$Y, "&lt;="&amp;2016,all_years!$A:$A,Overview_Moving_Averages!$A326)</f>
        <v>0</v>
      </c>
      <c r="P326">
        <f>AVERAGEIFS(all_years!P:P,all_years!$Y:$Y, "&gt;="&amp;2010,all_years!$Y:$Y, "&lt;="&amp;2016,all_years!$A:$A,Overview_Moving_Averages!$A326)</f>
        <v>0</v>
      </c>
      <c r="Q326">
        <f>AVERAGEIFS(all_years!Q:Q,all_years!$Y:$Y, "&gt;="&amp;2010,all_years!$Y:$Y, "&lt;="&amp;2016,all_years!$A:$A,Overview_Moving_Averages!$A326)</f>
        <v>0</v>
      </c>
      <c r="R326">
        <f>AVERAGEIFS(all_years!R:R,all_years!$Y:$Y, "&gt;="&amp;2010,all_years!$Y:$Y, "&lt;="&amp;2016,all_years!$A:$A,Overview_Moving_Averages!$A326)</f>
        <v>0</v>
      </c>
      <c r="S326">
        <f>AVERAGEIFS(all_years!S:S,all_years!$Y:$Y, "&gt;="&amp;2010,all_years!$Y:$Y, "&lt;="&amp;2016,all_years!$A:$A,Overview_Moving_Averages!$A326)</f>
        <v>0.29999999999999993</v>
      </c>
      <c r="T326">
        <f>AVERAGEIFS(all_years!T:T,all_years!$Y:$Y, "&gt;="&amp;2010,all_years!$Y:$Y, "&lt;="&amp;2016,all_years!$A:$A,Overview_Moving_Averages!$A326)</f>
        <v>2899.94</v>
      </c>
      <c r="U326">
        <f>AVERAGEIFS(all_years!U:U,all_years!$Y:$Y, "&gt;="&amp;2010,all_years!$Y:$Y, "&lt;="&amp;2016,all_years!$A:$A,Overview_Moving_Averages!$A326)</f>
        <v>0</v>
      </c>
      <c r="V326">
        <f>AVERAGEIFS(all_years!V:V,all_years!$Y:$Y, "&gt;="&amp;2010,all_years!$Y:$Y, "&lt;="&amp;2016,all_years!$A:$A,Overview_Moving_Averages!$A326)</f>
        <v>0.01</v>
      </c>
      <c r="W326">
        <f>AVERAGEIFS(all_years!W:W,all_years!$Y:$Y, "&gt;="&amp;2010,all_years!$Y:$Y, "&lt;="&amp;2016,all_years!$A:$A,Overview_Moving_Averages!$A326)</f>
        <v>0</v>
      </c>
      <c r="X326">
        <f>AVERAGEIFS(all_years!X:X,all_years!$Y:$Y, "&gt;="&amp;2010,all_years!$Y:$Y, "&lt;="&amp;2016,all_years!$A:$A,Overview_Moving_Averages!$A326)</f>
        <v>0.84857142857142864</v>
      </c>
      <c r="Y326">
        <v>2016</v>
      </c>
    </row>
    <row r="327" spans="1:25" x14ac:dyDescent="0.3">
      <c r="A327" s="1" t="s">
        <v>180</v>
      </c>
      <c r="B327">
        <f>AVERAGEIFS(all_years!B:B,all_years!$Y:$Y, "&gt;="&amp;2010,all_years!$Y:$Y, "&lt;="&amp;2016,all_years!$A:$A,Overview_Moving_Averages!$A327)</f>
        <v>0</v>
      </c>
      <c r="C327">
        <f>AVERAGEIFS(all_years!C:C,all_years!$Y:$Y, "&gt;="&amp;2010,all_years!$Y:$Y, "&lt;="&amp;2016,all_years!$A:$A,Overview_Moving_Averages!$A327)</f>
        <v>0</v>
      </c>
      <c r="D327">
        <f>AVERAGEIFS(all_years!D:D,all_years!$Y:$Y, "&gt;="&amp;2010,all_years!$Y:$Y, "&lt;="&amp;2016,all_years!$A:$A,Overview_Moving_Averages!$A327)</f>
        <v>0</v>
      </c>
      <c r="E327">
        <f>AVERAGEIFS(all_years!E:E,all_years!$Y:$Y, "&gt;="&amp;2010,all_years!$Y:$Y, "&lt;="&amp;2016,all_years!$A:$A,Overview_Moving_Averages!$A327)</f>
        <v>0</v>
      </c>
      <c r="F327">
        <f>AVERAGEIFS(all_years!F:F,all_years!$Y:$Y, "&gt;="&amp;2010,all_years!$Y:$Y, "&lt;="&amp;2016,all_years!$A:$A,Overview_Moving_Averages!$A327)</f>
        <v>0</v>
      </c>
      <c r="G327">
        <f>AVERAGEIFS(all_years!G:G,all_years!$Y:$Y, "&gt;="&amp;2010,all_years!$Y:$Y, "&lt;="&amp;2016,all_years!$A:$A,Overview_Moving_Averages!$A327)</f>
        <v>0</v>
      </c>
      <c r="H327">
        <f>AVERAGEIFS(all_years!H:H,all_years!$Y:$Y, "&gt;="&amp;2010,all_years!$Y:$Y, "&lt;="&amp;2016,all_years!$A:$A,Overview_Moving_Averages!$A327)</f>
        <v>0</v>
      </c>
      <c r="I327">
        <f>AVERAGEIFS(all_years!I:I,all_years!$Y:$Y, "&gt;="&amp;2010,all_years!$Y:$Y, "&lt;="&amp;2016,all_years!$A:$A,Overview_Moving_Averages!$A327)</f>
        <v>0</v>
      </c>
      <c r="J327">
        <f>AVERAGEIFS(all_years!J:J,all_years!$Y:$Y, "&gt;="&amp;2010,all_years!$Y:$Y, "&lt;="&amp;2016,all_years!$A:$A,Overview_Moving_Averages!$A327)</f>
        <v>0</v>
      </c>
      <c r="K327">
        <f>AVERAGEIFS(all_years!K:K,all_years!$Y:$Y, "&gt;="&amp;2010,all_years!$Y:$Y, "&lt;="&amp;2016,all_years!$A:$A,Overview_Moving_Averages!$A327)</f>
        <v>0</v>
      </c>
      <c r="L327">
        <f>AVERAGEIFS(all_years!L:L,all_years!$Y:$Y, "&gt;="&amp;2010,all_years!$Y:$Y, "&lt;="&amp;2016,all_years!$A:$A,Overview_Moving_Averages!$A327)</f>
        <v>148.58571428571426</v>
      </c>
      <c r="M327">
        <f>AVERAGEIFS(all_years!M:M,all_years!$Y:$Y, "&gt;="&amp;2010,all_years!$Y:$Y, "&lt;="&amp;2016,all_years!$A:$A,Overview_Moving_Averages!$A327)</f>
        <v>0</v>
      </c>
      <c r="N327">
        <f>AVERAGEIFS(all_years!N:N,all_years!$Y:$Y, "&gt;="&amp;2010,all_years!$Y:$Y, "&lt;="&amp;2016,all_years!$A:$A,Overview_Moving_Averages!$A327)</f>
        <v>0</v>
      </c>
      <c r="O327">
        <f>AVERAGEIFS(all_years!O:O,all_years!$Y:$Y, "&gt;="&amp;2010,all_years!$Y:$Y, "&lt;="&amp;2016,all_years!$A:$A,Overview_Moving_Averages!$A327)</f>
        <v>3277.1428571428573</v>
      </c>
      <c r="P327">
        <f>AVERAGEIFS(all_years!P:P,all_years!$Y:$Y, "&gt;="&amp;2010,all_years!$Y:$Y, "&lt;="&amp;2016,all_years!$A:$A,Overview_Moving_Averages!$A327)</f>
        <v>0</v>
      </c>
      <c r="Q327">
        <f>AVERAGEIFS(all_years!Q:Q,all_years!$Y:$Y, "&gt;="&amp;2010,all_years!$Y:$Y, "&lt;="&amp;2016,all_years!$A:$A,Overview_Moving_Averages!$A327)</f>
        <v>0</v>
      </c>
      <c r="R327">
        <f>AVERAGEIFS(all_years!R:R,all_years!$Y:$Y, "&gt;="&amp;2010,all_years!$Y:$Y, "&lt;="&amp;2016,all_years!$A:$A,Overview_Moving_Averages!$A327)</f>
        <v>0</v>
      </c>
      <c r="S327">
        <f>AVERAGEIFS(all_years!S:S,all_years!$Y:$Y, "&gt;="&amp;2010,all_years!$Y:$Y, "&lt;="&amp;2016,all_years!$A:$A,Overview_Moving_Averages!$A327)</f>
        <v>0</v>
      </c>
      <c r="T327">
        <f>AVERAGEIFS(all_years!T:T,all_years!$Y:$Y, "&gt;="&amp;2010,all_years!$Y:$Y, "&lt;="&amp;2016,all_years!$A:$A,Overview_Moving_Averages!$A327)</f>
        <v>288.19285714285712</v>
      </c>
      <c r="U327">
        <f>AVERAGEIFS(all_years!U:U,all_years!$Y:$Y, "&gt;="&amp;2010,all_years!$Y:$Y, "&lt;="&amp;2016,all_years!$A:$A,Overview_Moving_Averages!$A327)</f>
        <v>0</v>
      </c>
      <c r="V327">
        <f>AVERAGEIFS(all_years!V:V,all_years!$Y:$Y, "&gt;="&amp;2010,all_years!$Y:$Y, "&lt;="&amp;2016,all_years!$A:$A,Overview_Moving_Averages!$A327)</f>
        <v>0</v>
      </c>
      <c r="W327">
        <f>AVERAGEIFS(all_years!W:W,all_years!$Y:$Y, "&gt;="&amp;2010,all_years!$Y:$Y, "&lt;="&amp;2016,all_years!$A:$A,Overview_Moving_Averages!$A327)</f>
        <v>0</v>
      </c>
      <c r="X327">
        <f>AVERAGEIFS(all_years!X:X,all_years!$Y:$Y, "&gt;="&amp;2010,all_years!$Y:$Y, "&lt;="&amp;2016,all_years!$A:$A,Overview_Moving_Averages!$A327)</f>
        <v>0</v>
      </c>
      <c r="Y327">
        <v>2016</v>
      </c>
    </row>
    <row r="328" spans="1:25" x14ac:dyDescent="0.3">
      <c r="A328" s="1" t="s">
        <v>181</v>
      </c>
      <c r="B328">
        <f>AVERAGEIFS(all_years!B:B,all_years!$Y:$Y, "&gt;="&amp;2010,all_years!$Y:$Y, "&lt;="&amp;2016,all_years!$A:$A,Overview_Moving_Averages!$A328)</f>
        <v>0</v>
      </c>
      <c r="C328">
        <f>AVERAGEIFS(all_years!C:C,all_years!$Y:$Y, "&gt;="&amp;2010,all_years!$Y:$Y, "&lt;="&amp;2016,all_years!$A:$A,Overview_Moving_Averages!$A328)</f>
        <v>8642.9028571428571</v>
      </c>
      <c r="D328">
        <f>AVERAGEIFS(all_years!D:D,all_years!$Y:$Y, "&gt;="&amp;2010,all_years!$Y:$Y, "&lt;="&amp;2016,all_years!$A:$A,Overview_Moving_Averages!$A328)</f>
        <v>17386.287142857145</v>
      </c>
      <c r="E328">
        <f>AVERAGEIFS(all_years!E:E,all_years!$Y:$Y, "&gt;="&amp;2010,all_years!$Y:$Y, "&lt;="&amp;2016,all_years!$A:$A,Overview_Moving_Averages!$A328)</f>
        <v>0</v>
      </c>
      <c r="F328">
        <f>AVERAGEIFS(all_years!F:F,all_years!$Y:$Y, "&gt;="&amp;2010,all_years!$Y:$Y, "&lt;="&amp;2016,all_years!$A:$A,Overview_Moving_Averages!$A328)</f>
        <v>15047.638571428572</v>
      </c>
      <c r="G328">
        <f>AVERAGEIFS(all_years!G:G,all_years!$Y:$Y, "&gt;="&amp;2010,all_years!$Y:$Y, "&lt;="&amp;2016,all_years!$A:$A,Overview_Moving_Averages!$A328)</f>
        <v>0</v>
      </c>
      <c r="H328">
        <f>AVERAGEIFS(all_years!H:H,all_years!$Y:$Y, "&gt;="&amp;2010,all_years!$Y:$Y, "&lt;="&amp;2016,all_years!$A:$A,Overview_Moving_Averages!$A328)</f>
        <v>40211.455714285716</v>
      </c>
      <c r="I328">
        <f>AVERAGEIFS(all_years!I:I,all_years!$Y:$Y, "&gt;="&amp;2010,all_years!$Y:$Y, "&lt;="&amp;2016,all_years!$A:$A,Overview_Moving_Averages!$A328)</f>
        <v>5514.3428571428576</v>
      </c>
      <c r="J328">
        <f>AVERAGEIFS(all_years!J:J,all_years!$Y:$Y, "&gt;="&amp;2010,all_years!$Y:$Y, "&lt;="&amp;2016,all_years!$A:$A,Overview_Moving_Averages!$A328)</f>
        <v>18554.224285714288</v>
      </c>
      <c r="K328">
        <f>AVERAGEIFS(all_years!K:K,all_years!$Y:$Y, "&gt;="&amp;2010,all_years!$Y:$Y, "&lt;="&amp;2016,all_years!$A:$A,Overview_Moving_Averages!$A328)</f>
        <v>0</v>
      </c>
      <c r="L328">
        <f>AVERAGEIFS(all_years!L:L,all_years!$Y:$Y, "&gt;="&amp;2010,all_years!$Y:$Y, "&lt;="&amp;2016,all_years!$A:$A,Overview_Moving_Averages!$A328)</f>
        <v>4574.7857142857147</v>
      </c>
      <c r="M328">
        <f>AVERAGEIFS(all_years!M:M,all_years!$Y:$Y, "&gt;="&amp;2010,all_years!$Y:$Y, "&lt;="&amp;2016,all_years!$A:$A,Overview_Moving_Averages!$A328)</f>
        <v>13913.201428571429</v>
      </c>
      <c r="N328">
        <f>AVERAGEIFS(all_years!N:N,all_years!$Y:$Y, "&gt;="&amp;2010,all_years!$Y:$Y, "&lt;="&amp;2016,all_years!$A:$A,Overview_Moving_Averages!$A328)</f>
        <v>0</v>
      </c>
      <c r="O328">
        <f>AVERAGEIFS(all_years!O:O,all_years!$Y:$Y, "&gt;="&amp;2010,all_years!$Y:$Y, "&lt;="&amp;2016,all_years!$A:$A,Overview_Moving_Averages!$A328)</f>
        <v>112022.1142857143</v>
      </c>
      <c r="P328">
        <f>AVERAGEIFS(all_years!P:P,all_years!$Y:$Y, "&gt;="&amp;2010,all_years!$Y:$Y, "&lt;="&amp;2016,all_years!$A:$A,Overview_Moving_Averages!$A328)</f>
        <v>0</v>
      </c>
      <c r="Q328">
        <f>AVERAGEIFS(all_years!Q:Q,all_years!$Y:$Y, "&gt;="&amp;2010,all_years!$Y:$Y, "&lt;="&amp;2016,all_years!$A:$A,Overview_Moving_Averages!$A328)</f>
        <v>821.44142857142856</v>
      </c>
      <c r="R328">
        <f>AVERAGEIFS(all_years!R:R,all_years!$Y:$Y, "&gt;="&amp;2010,all_years!$Y:$Y, "&lt;="&amp;2016,all_years!$A:$A,Overview_Moving_Averages!$A328)</f>
        <v>0</v>
      </c>
      <c r="S328">
        <f>AVERAGEIFS(all_years!S:S,all_years!$Y:$Y, "&gt;="&amp;2010,all_years!$Y:$Y, "&lt;="&amp;2016,all_years!$A:$A,Overview_Moving_Averages!$A328)</f>
        <v>39473.742857142861</v>
      </c>
      <c r="T328">
        <f>AVERAGEIFS(all_years!T:T,all_years!$Y:$Y, "&gt;="&amp;2010,all_years!$Y:$Y, "&lt;="&amp;2016,all_years!$A:$A,Overview_Moving_Averages!$A328)</f>
        <v>246737.39999999997</v>
      </c>
      <c r="U328">
        <f>AVERAGEIFS(all_years!U:U,all_years!$Y:$Y, "&gt;="&amp;2010,all_years!$Y:$Y, "&lt;="&amp;2016,all_years!$A:$A,Overview_Moving_Averages!$A328)</f>
        <v>0</v>
      </c>
      <c r="V328">
        <f>AVERAGEIFS(all_years!V:V,all_years!$Y:$Y, "&gt;="&amp;2010,all_years!$Y:$Y, "&lt;="&amp;2016,all_years!$A:$A,Overview_Moving_Averages!$A328)</f>
        <v>2345.4971428571421</v>
      </c>
      <c r="W328">
        <f>AVERAGEIFS(all_years!W:W,all_years!$Y:$Y, "&gt;="&amp;2010,all_years!$Y:$Y, "&lt;="&amp;2016,all_years!$A:$A,Overview_Moving_Averages!$A328)</f>
        <v>12172.285714285714</v>
      </c>
      <c r="X328">
        <f>AVERAGEIFS(all_years!X:X,all_years!$Y:$Y, "&gt;="&amp;2010,all_years!$Y:$Y, "&lt;="&amp;2016,all_years!$A:$A,Overview_Moving_Averages!$A328)</f>
        <v>33.997142857142862</v>
      </c>
      <c r="Y328">
        <v>2016</v>
      </c>
    </row>
    <row r="329" spans="1:25" x14ac:dyDescent="0.3">
      <c r="A329" s="1" t="s">
        <v>182</v>
      </c>
      <c r="B329">
        <f>AVERAGEIFS(all_years!B:B,all_years!$Y:$Y, "&gt;="&amp;2010,all_years!$Y:$Y, "&lt;="&amp;2016,all_years!$A:$A,Overview_Moving_Averages!$A329)</f>
        <v>166.15714285714287</v>
      </c>
      <c r="C329">
        <f>AVERAGEIFS(all_years!C:C,all_years!$Y:$Y, "&gt;="&amp;2010,all_years!$Y:$Y, "&lt;="&amp;2016,all_years!$A:$A,Overview_Moving_Averages!$A329)</f>
        <v>78.868571428571428</v>
      </c>
      <c r="D329">
        <f>AVERAGEIFS(all_years!D:D,all_years!$Y:$Y, "&gt;="&amp;2010,all_years!$Y:$Y, "&lt;="&amp;2016,all_years!$A:$A,Overview_Moving_Averages!$A329)</f>
        <v>1115.5914285714287</v>
      </c>
      <c r="E329">
        <f>AVERAGEIFS(all_years!E:E,all_years!$Y:$Y, "&gt;="&amp;2010,all_years!$Y:$Y, "&lt;="&amp;2016,all_years!$A:$A,Overview_Moving_Averages!$A329)</f>
        <v>0</v>
      </c>
      <c r="F329">
        <f>AVERAGEIFS(all_years!F:F,all_years!$Y:$Y, "&gt;="&amp;2010,all_years!$Y:$Y, "&lt;="&amp;2016,all_years!$A:$A,Overview_Moving_Averages!$A329)</f>
        <v>0</v>
      </c>
      <c r="G329">
        <f>AVERAGEIFS(all_years!G:G,all_years!$Y:$Y, "&gt;="&amp;2010,all_years!$Y:$Y, "&lt;="&amp;2016,all_years!$A:$A,Overview_Moving_Averages!$A329)</f>
        <v>0</v>
      </c>
      <c r="H329">
        <f>AVERAGEIFS(all_years!H:H,all_years!$Y:$Y, "&gt;="&amp;2010,all_years!$Y:$Y, "&lt;="&amp;2016,all_years!$A:$A,Overview_Moving_Averages!$A329)</f>
        <v>1.1857142857142855</v>
      </c>
      <c r="I329">
        <f>AVERAGEIFS(all_years!I:I,all_years!$Y:$Y, "&gt;="&amp;2010,all_years!$Y:$Y, "&lt;="&amp;2016,all_years!$A:$A,Overview_Moving_Averages!$A329)</f>
        <v>5294.95</v>
      </c>
      <c r="J329">
        <f>AVERAGEIFS(all_years!J:J,all_years!$Y:$Y, "&gt;="&amp;2010,all_years!$Y:$Y, "&lt;="&amp;2016,all_years!$A:$A,Overview_Moving_Averages!$A329)</f>
        <v>9965.0857142857149</v>
      </c>
      <c r="K329">
        <f>AVERAGEIFS(all_years!K:K,all_years!$Y:$Y, "&gt;="&amp;2010,all_years!$Y:$Y, "&lt;="&amp;2016,all_years!$A:$A,Overview_Moving_Averages!$A329)</f>
        <v>0</v>
      </c>
      <c r="L329">
        <f>AVERAGEIFS(all_years!L:L,all_years!$Y:$Y, "&gt;="&amp;2010,all_years!$Y:$Y, "&lt;="&amp;2016,all_years!$A:$A,Overview_Moving_Averages!$A329)</f>
        <v>0</v>
      </c>
      <c r="M329">
        <f>AVERAGEIFS(all_years!M:M,all_years!$Y:$Y, "&gt;="&amp;2010,all_years!$Y:$Y, "&lt;="&amp;2016,all_years!$A:$A,Overview_Moving_Averages!$A329)</f>
        <v>3.2857142857142856E-2</v>
      </c>
      <c r="N329">
        <f>AVERAGEIFS(all_years!N:N,all_years!$Y:$Y, "&gt;="&amp;2010,all_years!$Y:$Y, "&lt;="&amp;2016,all_years!$A:$A,Overview_Moving_Averages!$A329)</f>
        <v>0</v>
      </c>
      <c r="O329">
        <f>AVERAGEIFS(all_years!O:O,all_years!$Y:$Y, "&gt;="&amp;2010,all_years!$Y:$Y, "&lt;="&amp;2016,all_years!$A:$A,Overview_Moving_Averages!$A329)</f>
        <v>0</v>
      </c>
      <c r="P329">
        <f>AVERAGEIFS(all_years!P:P,all_years!$Y:$Y, "&gt;="&amp;2010,all_years!$Y:$Y, "&lt;="&amp;2016,all_years!$A:$A,Overview_Moving_Averages!$A329)</f>
        <v>0</v>
      </c>
      <c r="Q329">
        <f>AVERAGEIFS(all_years!Q:Q,all_years!$Y:$Y, "&gt;="&amp;2010,all_years!$Y:$Y, "&lt;="&amp;2016,all_years!$A:$A,Overview_Moving_Averages!$A329)</f>
        <v>0</v>
      </c>
      <c r="R329">
        <f>AVERAGEIFS(all_years!R:R,all_years!$Y:$Y, "&gt;="&amp;2010,all_years!$Y:$Y, "&lt;="&amp;2016,all_years!$A:$A,Overview_Moving_Averages!$A329)</f>
        <v>0</v>
      </c>
      <c r="S329">
        <f>AVERAGEIFS(all_years!S:S,all_years!$Y:$Y, "&gt;="&amp;2010,all_years!$Y:$Y, "&lt;="&amp;2016,all_years!$A:$A,Overview_Moving_Averages!$A329)</f>
        <v>1030.1285714285716</v>
      </c>
      <c r="T329">
        <f>AVERAGEIFS(all_years!T:T,all_years!$Y:$Y, "&gt;="&amp;2010,all_years!$Y:$Y, "&lt;="&amp;2016,all_years!$A:$A,Overview_Moving_Averages!$A329)</f>
        <v>564.97285714285715</v>
      </c>
      <c r="U329">
        <f>AVERAGEIFS(all_years!U:U,all_years!$Y:$Y, "&gt;="&amp;2010,all_years!$Y:$Y, "&lt;="&amp;2016,all_years!$A:$A,Overview_Moving_Averages!$A329)</f>
        <v>0</v>
      </c>
      <c r="V329">
        <f>AVERAGEIFS(all_years!V:V,all_years!$Y:$Y, "&gt;="&amp;2010,all_years!$Y:$Y, "&lt;="&amp;2016,all_years!$A:$A,Overview_Moving_Averages!$A329)</f>
        <v>0</v>
      </c>
      <c r="W329">
        <f>AVERAGEIFS(all_years!W:W,all_years!$Y:$Y, "&gt;="&amp;2010,all_years!$Y:$Y, "&lt;="&amp;2016,all_years!$A:$A,Overview_Moving_Averages!$A329)</f>
        <v>0</v>
      </c>
      <c r="X329">
        <f>AVERAGEIFS(all_years!X:X,all_years!$Y:$Y, "&gt;="&amp;2010,all_years!$Y:$Y, "&lt;="&amp;2016,all_years!$A:$A,Overview_Moving_Averages!$A329)</f>
        <v>3.6871428571428573</v>
      </c>
      <c r="Y329">
        <v>2016</v>
      </c>
    </row>
    <row r="330" spans="1:25" x14ac:dyDescent="0.3">
      <c r="A330" s="1" t="s">
        <v>183</v>
      </c>
      <c r="B330">
        <f>AVERAGEIFS(all_years!B:B,all_years!$Y:$Y, "&gt;="&amp;2010,all_years!$Y:$Y, "&lt;="&amp;2016,all_years!$A:$A,Overview_Moving_Averages!$A330)</f>
        <v>0</v>
      </c>
      <c r="C330">
        <f>AVERAGEIFS(all_years!C:C,all_years!$Y:$Y, "&gt;="&amp;2010,all_years!$Y:$Y, "&lt;="&amp;2016,all_years!$A:$A,Overview_Moving_Averages!$A330)</f>
        <v>0</v>
      </c>
      <c r="D330">
        <f>AVERAGEIFS(all_years!D:D,all_years!$Y:$Y, "&gt;="&amp;2010,all_years!$Y:$Y, "&lt;="&amp;2016,all_years!$A:$A,Overview_Moving_Averages!$A330)</f>
        <v>0</v>
      </c>
      <c r="E330">
        <f>AVERAGEIFS(all_years!E:E,all_years!$Y:$Y, "&gt;="&amp;2010,all_years!$Y:$Y, "&lt;="&amp;2016,all_years!$A:$A,Overview_Moving_Averages!$A330)</f>
        <v>0</v>
      </c>
      <c r="F330">
        <f>AVERAGEIFS(all_years!F:F,all_years!$Y:$Y, "&gt;="&amp;2010,all_years!$Y:$Y, "&lt;="&amp;2016,all_years!$A:$A,Overview_Moving_Averages!$A330)</f>
        <v>0</v>
      </c>
      <c r="G330">
        <f>AVERAGEIFS(all_years!G:G,all_years!$Y:$Y, "&gt;="&amp;2010,all_years!$Y:$Y, "&lt;="&amp;2016,all_years!$A:$A,Overview_Moving_Averages!$A330)</f>
        <v>0</v>
      </c>
      <c r="H330">
        <f>AVERAGEIFS(all_years!H:H,all_years!$Y:$Y, "&gt;="&amp;2010,all_years!$Y:$Y, "&lt;="&amp;2016,all_years!$A:$A,Overview_Moving_Averages!$A330)</f>
        <v>0.14285714285714285</v>
      </c>
      <c r="I330">
        <f>AVERAGEIFS(all_years!I:I,all_years!$Y:$Y, "&gt;="&amp;2010,all_years!$Y:$Y, "&lt;="&amp;2016,all_years!$A:$A,Overview_Moving_Averages!$A330)</f>
        <v>1.544285714285714</v>
      </c>
      <c r="J330">
        <f>AVERAGEIFS(all_years!J:J,all_years!$Y:$Y, "&gt;="&amp;2010,all_years!$Y:$Y, "&lt;="&amp;2016,all_years!$A:$A,Overview_Moving_Averages!$A330)</f>
        <v>135.81285714285715</v>
      </c>
      <c r="K330">
        <f>AVERAGEIFS(all_years!K:K,all_years!$Y:$Y, "&gt;="&amp;2010,all_years!$Y:$Y, "&lt;="&amp;2016,all_years!$A:$A,Overview_Moving_Averages!$A330)</f>
        <v>0</v>
      </c>
      <c r="L330">
        <f>AVERAGEIFS(all_years!L:L,all_years!$Y:$Y, "&gt;="&amp;2010,all_years!$Y:$Y, "&lt;="&amp;2016,all_years!$A:$A,Overview_Moving_Averages!$A330)</f>
        <v>0</v>
      </c>
      <c r="M330">
        <f>AVERAGEIFS(all_years!M:M,all_years!$Y:$Y, "&gt;="&amp;2010,all_years!$Y:$Y, "&lt;="&amp;2016,all_years!$A:$A,Overview_Moving_Averages!$A330)</f>
        <v>100.41285714285713</v>
      </c>
      <c r="N330">
        <f>AVERAGEIFS(all_years!N:N,all_years!$Y:$Y, "&gt;="&amp;2010,all_years!$Y:$Y, "&lt;="&amp;2016,all_years!$A:$A,Overview_Moving_Averages!$A330)</f>
        <v>0</v>
      </c>
      <c r="O330">
        <f>AVERAGEIFS(all_years!O:O,all_years!$Y:$Y, "&gt;="&amp;2010,all_years!$Y:$Y, "&lt;="&amp;2016,all_years!$A:$A,Overview_Moving_Averages!$A330)</f>
        <v>0</v>
      </c>
      <c r="P330">
        <f>AVERAGEIFS(all_years!P:P,all_years!$Y:$Y, "&gt;="&amp;2010,all_years!$Y:$Y, "&lt;="&amp;2016,all_years!$A:$A,Overview_Moving_Averages!$A330)</f>
        <v>0</v>
      </c>
      <c r="Q330">
        <f>AVERAGEIFS(all_years!Q:Q,all_years!$Y:$Y, "&gt;="&amp;2010,all_years!$Y:$Y, "&lt;="&amp;2016,all_years!$A:$A,Overview_Moving_Averages!$A330)</f>
        <v>0</v>
      </c>
      <c r="R330">
        <f>AVERAGEIFS(all_years!R:R,all_years!$Y:$Y, "&gt;="&amp;2010,all_years!$Y:$Y, "&lt;="&amp;2016,all_years!$A:$A,Overview_Moving_Averages!$A330)</f>
        <v>0</v>
      </c>
      <c r="S330">
        <f>AVERAGEIFS(all_years!S:S,all_years!$Y:$Y, "&gt;="&amp;2010,all_years!$Y:$Y, "&lt;="&amp;2016,all_years!$A:$A,Overview_Moving_Averages!$A330)</f>
        <v>9.1142857142857139</v>
      </c>
      <c r="T330">
        <f>AVERAGEIFS(all_years!T:T,all_years!$Y:$Y, "&gt;="&amp;2010,all_years!$Y:$Y, "&lt;="&amp;2016,all_years!$A:$A,Overview_Moving_Averages!$A330)</f>
        <v>0</v>
      </c>
      <c r="U330">
        <f>AVERAGEIFS(all_years!U:U,all_years!$Y:$Y, "&gt;="&amp;2010,all_years!$Y:$Y, "&lt;="&amp;2016,all_years!$A:$A,Overview_Moving_Averages!$A330)</f>
        <v>0</v>
      </c>
      <c r="V330">
        <f>AVERAGEIFS(all_years!V:V,all_years!$Y:$Y, "&gt;="&amp;2010,all_years!$Y:$Y, "&lt;="&amp;2016,all_years!$A:$A,Overview_Moving_Averages!$A330)</f>
        <v>0</v>
      </c>
      <c r="W330">
        <f>AVERAGEIFS(all_years!W:W,all_years!$Y:$Y, "&gt;="&amp;2010,all_years!$Y:$Y, "&lt;="&amp;2016,all_years!$A:$A,Overview_Moving_Averages!$A330)</f>
        <v>0</v>
      </c>
      <c r="X330">
        <f>AVERAGEIFS(all_years!X:X,all_years!$Y:$Y, "&gt;="&amp;2010,all_years!$Y:$Y, "&lt;="&amp;2016,all_years!$A:$A,Overview_Moving_Averages!$A330)</f>
        <v>0</v>
      </c>
      <c r="Y330">
        <v>2016</v>
      </c>
    </row>
    <row r="331" spans="1:25" x14ac:dyDescent="0.3">
      <c r="A331" s="1" t="s">
        <v>184</v>
      </c>
      <c r="B331">
        <f>AVERAGEIFS(all_years!B:B,all_years!$Y:$Y, "&gt;="&amp;2010,all_years!$Y:$Y, "&lt;="&amp;2016,all_years!$A:$A,Overview_Moving_Averages!$A331)</f>
        <v>0</v>
      </c>
      <c r="C331">
        <f>AVERAGEIFS(all_years!C:C,all_years!$Y:$Y, "&gt;="&amp;2010,all_years!$Y:$Y, "&lt;="&amp;2016,all_years!$A:$A,Overview_Moving_Averages!$A331)</f>
        <v>0</v>
      </c>
      <c r="D331">
        <f>AVERAGEIFS(all_years!D:D,all_years!$Y:$Y, "&gt;="&amp;2010,all_years!$Y:$Y, "&lt;="&amp;2016,all_years!$A:$A,Overview_Moving_Averages!$A331)</f>
        <v>0</v>
      </c>
      <c r="E331">
        <f>AVERAGEIFS(all_years!E:E,all_years!$Y:$Y, "&gt;="&amp;2010,all_years!$Y:$Y, "&lt;="&amp;2016,all_years!$A:$A,Overview_Moving_Averages!$A331)</f>
        <v>0</v>
      </c>
      <c r="F331">
        <f>AVERAGEIFS(all_years!F:F,all_years!$Y:$Y, "&gt;="&amp;2010,all_years!$Y:$Y, "&lt;="&amp;2016,all_years!$A:$A,Overview_Moving_Averages!$A331)</f>
        <v>0</v>
      </c>
      <c r="G331">
        <f>AVERAGEIFS(all_years!G:G,all_years!$Y:$Y, "&gt;="&amp;2010,all_years!$Y:$Y, "&lt;="&amp;2016,all_years!$A:$A,Overview_Moving_Averages!$A331)</f>
        <v>0</v>
      </c>
      <c r="H331">
        <f>AVERAGEIFS(all_years!H:H,all_years!$Y:$Y, "&gt;="&amp;2010,all_years!$Y:$Y, "&lt;="&amp;2016,all_years!$A:$A,Overview_Moving_Averages!$A331)</f>
        <v>0</v>
      </c>
      <c r="I331">
        <f>AVERAGEIFS(all_years!I:I,all_years!$Y:$Y, "&gt;="&amp;2010,all_years!$Y:$Y, "&lt;="&amp;2016,all_years!$A:$A,Overview_Moving_Averages!$A331)</f>
        <v>0</v>
      </c>
      <c r="J331">
        <f>AVERAGEIFS(all_years!J:J,all_years!$Y:$Y, "&gt;="&amp;2010,all_years!$Y:$Y, "&lt;="&amp;2016,all_years!$A:$A,Overview_Moving_Averages!$A331)</f>
        <v>16.672857142857143</v>
      </c>
      <c r="K331">
        <f>AVERAGEIFS(all_years!K:K,all_years!$Y:$Y, "&gt;="&amp;2010,all_years!$Y:$Y, "&lt;="&amp;2016,all_years!$A:$A,Overview_Moving_Averages!$A331)</f>
        <v>0</v>
      </c>
      <c r="L331">
        <f>AVERAGEIFS(all_years!L:L,all_years!$Y:$Y, "&gt;="&amp;2010,all_years!$Y:$Y, "&lt;="&amp;2016,all_years!$A:$A,Overview_Moving_Averages!$A331)</f>
        <v>0</v>
      </c>
      <c r="M331">
        <f>AVERAGEIFS(all_years!M:M,all_years!$Y:$Y, "&gt;="&amp;2010,all_years!$Y:$Y, "&lt;="&amp;2016,all_years!$A:$A,Overview_Moving_Averages!$A331)</f>
        <v>3.097142857142857</v>
      </c>
      <c r="N331">
        <f>AVERAGEIFS(all_years!N:N,all_years!$Y:$Y, "&gt;="&amp;2010,all_years!$Y:$Y, "&lt;="&amp;2016,all_years!$A:$A,Overview_Moving_Averages!$A331)</f>
        <v>0</v>
      </c>
      <c r="O331">
        <f>AVERAGEIFS(all_years!O:O,all_years!$Y:$Y, "&gt;="&amp;2010,all_years!$Y:$Y, "&lt;="&amp;2016,all_years!$A:$A,Overview_Moving_Averages!$A331)</f>
        <v>0</v>
      </c>
      <c r="P331">
        <f>AVERAGEIFS(all_years!P:P,all_years!$Y:$Y, "&gt;="&amp;2010,all_years!$Y:$Y, "&lt;="&amp;2016,all_years!$A:$A,Overview_Moving_Averages!$A331)</f>
        <v>0</v>
      </c>
      <c r="Q331">
        <f>AVERAGEIFS(all_years!Q:Q,all_years!$Y:$Y, "&gt;="&amp;2010,all_years!$Y:$Y, "&lt;="&amp;2016,all_years!$A:$A,Overview_Moving_Averages!$A331)</f>
        <v>0</v>
      </c>
      <c r="R331">
        <f>AVERAGEIFS(all_years!R:R,all_years!$Y:$Y, "&gt;="&amp;2010,all_years!$Y:$Y, "&lt;="&amp;2016,all_years!$A:$A,Overview_Moving_Averages!$A331)</f>
        <v>0</v>
      </c>
      <c r="S331">
        <f>AVERAGEIFS(all_years!S:S,all_years!$Y:$Y, "&gt;="&amp;2010,all_years!$Y:$Y, "&lt;="&amp;2016,all_years!$A:$A,Overview_Moving_Averages!$A331)</f>
        <v>0</v>
      </c>
      <c r="T331">
        <f>AVERAGEIFS(all_years!T:T,all_years!$Y:$Y, "&gt;="&amp;2010,all_years!$Y:$Y, "&lt;="&amp;2016,all_years!$A:$A,Overview_Moving_Averages!$A331)</f>
        <v>0.21</v>
      </c>
      <c r="U331">
        <f>AVERAGEIFS(all_years!U:U,all_years!$Y:$Y, "&gt;="&amp;2010,all_years!$Y:$Y, "&lt;="&amp;2016,all_years!$A:$A,Overview_Moving_Averages!$A331)</f>
        <v>0</v>
      </c>
      <c r="V331">
        <f>AVERAGEIFS(all_years!V:V,all_years!$Y:$Y, "&gt;="&amp;2010,all_years!$Y:$Y, "&lt;="&amp;2016,all_years!$A:$A,Overview_Moving_Averages!$A331)</f>
        <v>0</v>
      </c>
      <c r="W331">
        <f>AVERAGEIFS(all_years!W:W,all_years!$Y:$Y, "&gt;="&amp;2010,all_years!$Y:$Y, "&lt;="&amp;2016,all_years!$A:$A,Overview_Moving_Averages!$A331)</f>
        <v>0</v>
      </c>
      <c r="X331">
        <f>AVERAGEIFS(all_years!X:X,all_years!$Y:$Y, "&gt;="&amp;2010,all_years!$Y:$Y, "&lt;="&amp;2016,all_years!$A:$A,Overview_Moving_Averages!$A331)</f>
        <v>0</v>
      </c>
      <c r="Y331">
        <v>2016</v>
      </c>
    </row>
    <row r="332" spans="1:25" x14ac:dyDescent="0.3">
      <c r="A332" s="1" t="s">
        <v>185</v>
      </c>
      <c r="B332">
        <f>AVERAGEIFS(all_years!B:B,all_years!$Y:$Y, "&gt;="&amp;2010,all_years!$Y:$Y, "&lt;="&amp;2016,all_years!$A:$A,Overview_Moving_Averages!$A332)</f>
        <v>2.6571428571428575</v>
      </c>
      <c r="C332">
        <f>AVERAGEIFS(all_years!C:C,all_years!$Y:$Y, "&gt;="&amp;2010,all_years!$Y:$Y, "&lt;="&amp;2016,all_years!$A:$A,Overview_Moving_Averages!$A332)</f>
        <v>0</v>
      </c>
      <c r="D332">
        <f>AVERAGEIFS(all_years!D:D,all_years!$Y:$Y, "&gt;="&amp;2010,all_years!$Y:$Y, "&lt;="&amp;2016,all_years!$A:$A,Overview_Moving_Averages!$A332)</f>
        <v>0</v>
      </c>
      <c r="E332">
        <f>AVERAGEIFS(all_years!E:E,all_years!$Y:$Y, "&gt;="&amp;2010,all_years!$Y:$Y, "&lt;="&amp;2016,all_years!$A:$A,Overview_Moving_Averages!$A332)</f>
        <v>0</v>
      </c>
      <c r="F332">
        <f>AVERAGEIFS(all_years!F:F,all_years!$Y:$Y, "&gt;="&amp;2010,all_years!$Y:$Y, "&lt;="&amp;2016,all_years!$A:$A,Overview_Moving_Averages!$A332)</f>
        <v>0</v>
      </c>
      <c r="G332">
        <f>AVERAGEIFS(all_years!G:G,all_years!$Y:$Y, "&gt;="&amp;2010,all_years!$Y:$Y, "&lt;="&amp;2016,all_years!$A:$A,Overview_Moving_Averages!$A332)</f>
        <v>0</v>
      </c>
      <c r="H332">
        <f>AVERAGEIFS(all_years!H:H,all_years!$Y:$Y, "&gt;="&amp;2010,all_years!$Y:$Y, "&lt;="&amp;2016,all_years!$A:$A,Overview_Moving_Averages!$A332)</f>
        <v>0</v>
      </c>
      <c r="I332">
        <f>AVERAGEIFS(all_years!I:I,all_years!$Y:$Y, "&gt;="&amp;2010,all_years!$Y:$Y, "&lt;="&amp;2016,all_years!$A:$A,Overview_Moving_Averages!$A332)</f>
        <v>0.93</v>
      </c>
      <c r="J332">
        <f>AVERAGEIFS(all_years!J:J,all_years!$Y:$Y, "&gt;="&amp;2010,all_years!$Y:$Y, "&lt;="&amp;2016,all_years!$A:$A,Overview_Moving_Averages!$A332)</f>
        <v>10.814285714285713</v>
      </c>
      <c r="K332">
        <f>AVERAGEIFS(all_years!K:K,all_years!$Y:$Y, "&gt;="&amp;2010,all_years!$Y:$Y, "&lt;="&amp;2016,all_years!$A:$A,Overview_Moving_Averages!$A332)</f>
        <v>0</v>
      </c>
      <c r="L332">
        <f>AVERAGEIFS(all_years!L:L,all_years!$Y:$Y, "&gt;="&amp;2010,all_years!$Y:$Y, "&lt;="&amp;2016,all_years!$A:$A,Overview_Moving_Averages!$A332)</f>
        <v>0</v>
      </c>
      <c r="M332">
        <f>AVERAGEIFS(all_years!M:M,all_years!$Y:$Y, "&gt;="&amp;2010,all_years!$Y:$Y, "&lt;="&amp;2016,all_years!$A:$A,Overview_Moving_Averages!$A332)</f>
        <v>64.595714285714294</v>
      </c>
      <c r="N332">
        <f>AVERAGEIFS(all_years!N:N,all_years!$Y:$Y, "&gt;="&amp;2010,all_years!$Y:$Y, "&lt;="&amp;2016,all_years!$A:$A,Overview_Moving_Averages!$A332)</f>
        <v>8.4285714285714276E-3</v>
      </c>
      <c r="O332">
        <f>AVERAGEIFS(all_years!O:O,all_years!$Y:$Y, "&gt;="&amp;2010,all_years!$Y:$Y, "&lt;="&amp;2016,all_years!$A:$A,Overview_Moving_Averages!$A332)</f>
        <v>0</v>
      </c>
      <c r="P332">
        <f>AVERAGEIFS(all_years!P:P,all_years!$Y:$Y, "&gt;="&amp;2010,all_years!$Y:$Y, "&lt;="&amp;2016,all_years!$A:$A,Overview_Moving_Averages!$A332)</f>
        <v>0</v>
      </c>
      <c r="Q332">
        <f>AVERAGEIFS(all_years!Q:Q,all_years!$Y:$Y, "&gt;="&amp;2010,all_years!$Y:$Y, "&lt;="&amp;2016,all_years!$A:$A,Overview_Moving_Averages!$A332)</f>
        <v>0</v>
      </c>
      <c r="R332">
        <f>AVERAGEIFS(all_years!R:R,all_years!$Y:$Y, "&gt;="&amp;2010,all_years!$Y:$Y, "&lt;="&amp;2016,all_years!$A:$A,Overview_Moving_Averages!$A332)</f>
        <v>0</v>
      </c>
      <c r="S332">
        <f>AVERAGEIFS(all_years!S:S,all_years!$Y:$Y, "&gt;="&amp;2010,all_years!$Y:$Y, "&lt;="&amp;2016,all_years!$A:$A,Overview_Moving_Averages!$A332)</f>
        <v>0</v>
      </c>
      <c r="T332">
        <f>AVERAGEIFS(all_years!T:T,all_years!$Y:$Y, "&gt;="&amp;2010,all_years!$Y:$Y, "&lt;="&amp;2016,all_years!$A:$A,Overview_Moving_Averages!$A332)</f>
        <v>0</v>
      </c>
      <c r="U332">
        <f>AVERAGEIFS(all_years!U:U,all_years!$Y:$Y, "&gt;="&amp;2010,all_years!$Y:$Y, "&lt;="&amp;2016,all_years!$A:$A,Overview_Moving_Averages!$A332)</f>
        <v>0</v>
      </c>
      <c r="V332">
        <f>AVERAGEIFS(all_years!V:V,all_years!$Y:$Y, "&gt;="&amp;2010,all_years!$Y:$Y, "&lt;="&amp;2016,all_years!$A:$A,Overview_Moving_Averages!$A332)</f>
        <v>0</v>
      </c>
      <c r="W332">
        <f>AVERAGEIFS(all_years!W:W,all_years!$Y:$Y, "&gt;="&amp;2010,all_years!$Y:$Y, "&lt;="&amp;2016,all_years!$A:$A,Overview_Moving_Averages!$A332)</f>
        <v>0</v>
      </c>
      <c r="X332">
        <f>AVERAGEIFS(all_years!X:X,all_years!$Y:$Y, "&gt;="&amp;2010,all_years!$Y:$Y, "&lt;="&amp;2016,all_years!$A:$A,Overview_Moving_Averages!$A332)</f>
        <v>0</v>
      </c>
      <c r="Y332">
        <v>2016</v>
      </c>
    </row>
    <row r="333" spans="1:25" x14ac:dyDescent="0.3">
      <c r="A333" s="1" t="s">
        <v>186</v>
      </c>
      <c r="B333">
        <f>AVERAGEIFS(all_years!B:B,all_years!$Y:$Y, "&gt;="&amp;2010,all_years!$Y:$Y, "&lt;="&amp;2016,all_years!$A:$A,Overview_Moving_Averages!$A333)</f>
        <v>165.32857142857145</v>
      </c>
      <c r="C333">
        <f>AVERAGEIFS(all_years!C:C,all_years!$Y:$Y, "&gt;="&amp;2010,all_years!$Y:$Y, "&lt;="&amp;2016,all_years!$A:$A,Overview_Moving_Averages!$A333)</f>
        <v>0.13999999999999999</v>
      </c>
      <c r="D333">
        <f>AVERAGEIFS(all_years!D:D,all_years!$Y:$Y, "&gt;="&amp;2010,all_years!$Y:$Y, "&lt;="&amp;2016,all_years!$A:$A,Overview_Moving_Averages!$A333)</f>
        <v>0</v>
      </c>
      <c r="E333">
        <f>AVERAGEIFS(all_years!E:E,all_years!$Y:$Y, "&gt;="&amp;2010,all_years!$Y:$Y, "&lt;="&amp;2016,all_years!$A:$A,Overview_Moving_Averages!$A333)</f>
        <v>0</v>
      </c>
      <c r="F333">
        <f>AVERAGEIFS(all_years!F:F,all_years!$Y:$Y, "&gt;="&amp;2010,all_years!$Y:$Y, "&lt;="&amp;2016,all_years!$A:$A,Overview_Moving_Averages!$A333)</f>
        <v>2.77</v>
      </c>
      <c r="G333">
        <f>AVERAGEIFS(all_years!G:G,all_years!$Y:$Y, "&gt;="&amp;2010,all_years!$Y:$Y, "&lt;="&amp;2016,all_years!$A:$A,Overview_Moving_Averages!$A333)</f>
        <v>0</v>
      </c>
      <c r="H333">
        <f>AVERAGEIFS(all_years!H:H,all_years!$Y:$Y, "&gt;="&amp;2010,all_years!$Y:$Y, "&lt;="&amp;2016,all_years!$A:$A,Overview_Moving_Averages!$A333)</f>
        <v>0</v>
      </c>
      <c r="I333">
        <f>AVERAGEIFS(all_years!I:I,all_years!$Y:$Y, "&gt;="&amp;2010,all_years!$Y:$Y, "&lt;="&amp;2016,all_years!$A:$A,Overview_Moving_Averages!$A333)</f>
        <v>4574.8028571428576</v>
      </c>
      <c r="J333">
        <f>AVERAGEIFS(all_years!J:J,all_years!$Y:$Y, "&gt;="&amp;2010,all_years!$Y:$Y, "&lt;="&amp;2016,all_years!$A:$A,Overview_Moving_Averages!$A333)</f>
        <v>853.26571428571413</v>
      </c>
      <c r="K333">
        <f>AVERAGEIFS(all_years!K:K,all_years!$Y:$Y, "&gt;="&amp;2010,all_years!$Y:$Y, "&lt;="&amp;2016,all_years!$A:$A,Overview_Moving_Averages!$A333)</f>
        <v>1.2</v>
      </c>
      <c r="L333">
        <f>AVERAGEIFS(all_years!L:L,all_years!$Y:$Y, "&gt;="&amp;2010,all_years!$Y:$Y, "&lt;="&amp;2016,all_years!$A:$A,Overview_Moving_Averages!$A333)</f>
        <v>0</v>
      </c>
      <c r="M333">
        <f>AVERAGEIFS(all_years!M:M,all_years!$Y:$Y, "&gt;="&amp;2010,all_years!$Y:$Y, "&lt;="&amp;2016,all_years!$A:$A,Overview_Moving_Averages!$A333)</f>
        <v>5881.5471428571418</v>
      </c>
      <c r="N333">
        <f>AVERAGEIFS(all_years!N:N,all_years!$Y:$Y, "&gt;="&amp;2010,all_years!$Y:$Y, "&lt;="&amp;2016,all_years!$A:$A,Overview_Moving_Averages!$A333)</f>
        <v>0</v>
      </c>
      <c r="O333">
        <f>AVERAGEIFS(all_years!O:O,all_years!$Y:$Y, "&gt;="&amp;2010,all_years!$Y:$Y, "&lt;="&amp;2016,all_years!$A:$A,Overview_Moving_Averages!$A333)</f>
        <v>0</v>
      </c>
      <c r="P333">
        <f>AVERAGEIFS(all_years!P:P,all_years!$Y:$Y, "&gt;="&amp;2010,all_years!$Y:$Y, "&lt;="&amp;2016,all_years!$A:$A,Overview_Moving_Averages!$A333)</f>
        <v>1.4378571428571427</v>
      </c>
      <c r="Q333">
        <f>AVERAGEIFS(all_years!Q:Q,all_years!$Y:$Y, "&gt;="&amp;2010,all_years!$Y:$Y, "&lt;="&amp;2016,all_years!$A:$A,Overview_Moving_Averages!$A333)</f>
        <v>0</v>
      </c>
      <c r="R333">
        <f>AVERAGEIFS(all_years!R:R,all_years!$Y:$Y, "&gt;="&amp;2010,all_years!$Y:$Y, "&lt;="&amp;2016,all_years!$A:$A,Overview_Moving_Averages!$A333)</f>
        <v>0</v>
      </c>
      <c r="S333">
        <f>AVERAGEIFS(all_years!S:S,all_years!$Y:$Y, "&gt;="&amp;2010,all_years!$Y:$Y, "&lt;="&amp;2016,all_years!$A:$A,Overview_Moving_Averages!$A333)</f>
        <v>90.48571428571428</v>
      </c>
      <c r="T333">
        <f>AVERAGEIFS(all_years!T:T,all_years!$Y:$Y, "&gt;="&amp;2010,all_years!$Y:$Y, "&lt;="&amp;2016,all_years!$A:$A,Overview_Moving_Averages!$A333)</f>
        <v>0</v>
      </c>
      <c r="U333">
        <f>AVERAGEIFS(all_years!U:U,all_years!$Y:$Y, "&gt;="&amp;2010,all_years!$Y:$Y, "&lt;="&amp;2016,all_years!$A:$A,Overview_Moving_Averages!$A333)</f>
        <v>0</v>
      </c>
      <c r="V333">
        <f>AVERAGEIFS(all_years!V:V,all_years!$Y:$Y, "&gt;="&amp;2010,all_years!$Y:$Y, "&lt;="&amp;2016,all_years!$A:$A,Overview_Moving_Averages!$A333)</f>
        <v>0</v>
      </c>
      <c r="W333">
        <f>AVERAGEIFS(all_years!W:W,all_years!$Y:$Y, "&gt;="&amp;2010,all_years!$Y:$Y, "&lt;="&amp;2016,all_years!$A:$A,Overview_Moving_Averages!$A333)</f>
        <v>0</v>
      </c>
      <c r="X333">
        <f>AVERAGEIFS(all_years!X:X,all_years!$Y:$Y, "&gt;="&amp;2010,all_years!$Y:$Y, "&lt;="&amp;2016,all_years!$A:$A,Overview_Moving_Averages!$A333)</f>
        <v>0</v>
      </c>
      <c r="Y333">
        <v>2016</v>
      </c>
    </row>
    <row r="334" spans="1:25" x14ac:dyDescent="0.3">
      <c r="A334" s="1" t="s">
        <v>187</v>
      </c>
      <c r="B334">
        <f>AVERAGEIFS(all_years!B:B,all_years!$Y:$Y, "&gt;="&amp;2010,all_years!$Y:$Y, "&lt;="&amp;2016,all_years!$A:$A,Overview_Moving_Averages!$A334)</f>
        <v>1.5428571428571429</v>
      </c>
      <c r="C334">
        <f>AVERAGEIFS(all_years!C:C,all_years!$Y:$Y, "&gt;="&amp;2010,all_years!$Y:$Y, "&lt;="&amp;2016,all_years!$A:$A,Overview_Moving_Averages!$A334)</f>
        <v>0</v>
      </c>
      <c r="D334">
        <f>AVERAGEIFS(all_years!D:D,all_years!$Y:$Y, "&gt;="&amp;2010,all_years!$Y:$Y, "&lt;="&amp;2016,all_years!$A:$A,Overview_Moving_Averages!$A334)</f>
        <v>0</v>
      </c>
      <c r="E334">
        <f>AVERAGEIFS(all_years!E:E,all_years!$Y:$Y, "&gt;="&amp;2010,all_years!$Y:$Y, "&lt;="&amp;2016,all_years!$A:$A,Overview_Moving_Averages!$A334)</f>
        <v>0</v>
      </c>
      <c r="F334">
        <f>AVERAGEIFS(all_years!F:F,all_years!$Y:$Y, "&gt;="&amp;2010,all_years!$Y:$Y, "&lt;="&amp;2016,all_years!$A:$A,Overview_Moving_Averages!$A334)</f>
        <v>75.11142857142859</v>
      </c>
      <c r="G334">
        <f>AVERAGEIFS(all_years!G:G,all_years!$Y:$Y, "&gt;="&amp;2010,all_years!$Y:$Y, "&lt;="&amp;2016,all_years!$A:$A,Overview_Moving_Averages!$A334)</f>
        <v>0</v>
      </c>
      <c r="H334">
        <f>AVERAGEIFS(all_years!H:H,all_years!$Y:$Y, "&gt;="&amp;2010,all_years!$Y:$Y, "&lt;="&amp;2016,all_years!$A:$A,Overview_Moving_Averages!$A334)</f>
        <v>0</v>
      </c>
      <c r="I334">
        <f>AVERAGEIFS(all_years!I:I,all_years!$Y:$Y, "&gt;="&amp;2010,all_years!$Y:$Y, "&lt;="&amp;2016,all_years!$A:$A,Overview_Moving_Averages!$A334)</f>
        <v>2019.6171428571429</v>
      </c>
      <c r="J334">
        <f>AVERAGEIFS(all_years!J:J,all_years!$Y:$Y, "&gt;="&amp;2010,all_years!$Y:$Y, "&lt;="&amp;2016,all_years!$A:$A,Overview_Moving_Averages!$A334)</f>
        <v>0</v>
      </c>
      <c r="K334">
        <f>AVERAGEIFS(all_years!K:K,all_years!$Y:$Y, "&gt;="&amp;2010,all_years!$Y:$Y, "&lt;="&amp;2016,all_years!$A:$A,Overview_Moving_Averages!$A334)</f>
        <v>0</v>
      </c>
      <c r="L334">
        <f>AVERAGEIFS(all_years!L:L,all_years!$Y:$Y, "&gt;="&amp;2010,all_years!$Y:$Y, "&lt;="&amp;2016,all_years!$A:$A,Overview_Moving_Averages!$A334)</f>
        <v>0</v>
      </c>
      <c r="M334">
        <f>AVERAGEIFS(all_years!M:M,all_years!$Y:$Y, "&gt;="&amp;2010,all_years!$Y:$Y, "&lt;="&amp;2016,all_years!$A:$A,Overview_Moving_Averages!$A334)</f>
        <v>0.10714285714285714</v>
      </c>
      <c r="N334">
        <f>AVERAGEIFS(all_years!N:N,all_years!$Y:$Y, "&gt;="&amp;2010,all_years!$Y:$Y, "&lt;="&amp;2016,all_years!$A:$A,Overview_Moving_Averages!$A334)</f>
        <v>0</v>
      </c>
      <c r="O334">
        <f>AVERAGEIFS(all_years!O:O,all_years!$Y:$Y, "&gt;="&amp;2010,all_years!$Y:$Y, "&lt;="&amp;2016,all_years!$A:$A,Overview_Moving_Averages!$A334)</f>
        <v>0</v>
      </c>
      <c r="P334">
        <f>AVERAGEIFS(all_years!P:P,all_years!$Y:$Y, "&gt;="&amp;2010,all_years!$Y:$Y, "&lt;="&amp;2016,all_years!$A:$A,Overview_Moving_Averages!$A334)</f>
        <v>0</v>
      </c>
      <c r="Q334">
        <f>AVERAGEIFS(all_years!Q:Q,all_years!$Y:$Y, "&gt;="&amp;2010,all_years!$Y:$Y, "&lt;="&amp;2016,all_years!$A:$A,Overview_Moving_Averages!$A334)</f>
        <v>0</v>
      </c>
      <c r="R334">
        <f>AVERAGEIFS(all_years!R:R,all_years!$Y:$Y, "&gt;="&amp;2010,all_years!$Y:$Y, "&lt;="&amp;2016,all_years!$A:$A,Overview_Moving_Averages!$A334)</f>
        <v>0</v>
      </c>
      <c r="S334">
        <f>AVERAGEIFS(all_years!S:S,all_years!$Y:$Y, "&gt;="&amp;2010,all_years!$Y:$Y, "&lt;="&amp;2016,all_years!$A:$A,Overview_Moving_Averages!$A334)</f>
        <v>0</v>
      </c>
      <c r="T334">
        <f>AVERAGEIFS(all_years!T:T,all_years!$Y:$Y, "&gt;="&amp;2010,all_years!$Y:$Y, "&lt;="&amp;2016,all_years!$A:$A,Overview_Moving_Averages!$A334)</f>
        <v>0</v>
      </c>
      <c r="U334">
        <f>AVERAGEIFS(all_years!U:U,all_years!$Y:$Y, "&gt;="&amp;2010,all_years!$Y:$Y, "&lt;="&amp;2016,all_years!$A:$A,Overview_Moving_Averages!$A334)</f>
        <v>0</v>
      </c>
      <c r="V334">
        <f>AVERAGEIFS(all_years!V:V,all_years!$Y:$Y, "&gt;="&amp;2010,all_years!$Y:$Y, "&lt;="&amp;2016,all_years!$A:$A,Overview_Moving_Averages!$A334)</f>
        <v>72.67285714285714</v>
      </c>
      <c r="W334">
        <f>AVERAGEIFS(all_years!W:W,all_years!$Y:$Y, "&gt;="&amp;2010,all_years!$Y:$Y, "&lt;="&amp;2016,all_years!$A:$A,Overview_Moving_Averages!$A334)</f>
        <v>0</v>
      </c>
      <c r="X334">
        <f>AVERAGEIFS(all_years!X:X,all_years!$Y:$Y, "&gt;="&amp;2010,all_years!$Y:$Y, "&lt;="&amp;2016,all_years!$A:$A,Overview_Moving_Averages!$A334)</f>
        <v>0</v>
      </c>
      <c r="Y334">
        <v>2016</v>
      </c>
    </row>
    <row r="335" spans="1:25" x14ac:dyDescent="0.3">
      <c r="A335" s="1" t="s">
        <v>188</v>
      </c>
      <c r="B335">
        <f>AVERAGEIFS(all_years!B:B,all_years!$Y:$Y, "&gt;="&amp;2010,all_years!$Y:$Y, "&lt;="&amp;2016,all_years!$A:$A,Overview_Moving_Averages!$A335)</f>
        <v>6.3999999999999995</v>
      </c>
      <c r="C335">
        <f>AVERAGEIFS(all_years!C:C,all_years!$Y:$Y, "&gt;="&amp;2010,all_years!$Y:$Y, "&lt;="&amp;2016,all_years!$A:$A,Overview_Moving_Averages!$A335)</f>
        <v>9.3742857142857154</v>
      </c>
      <c r="D335">
        <f>AVERAGEIFS(all_years!D:D,all_years!$Y:$Y, "&gt;="&amp;2010,all_years!$Y:$Y, "&lt;="&amp;2016,all_years!$A:$A,Overview_Moving_Averages!$A335)</f>
        <v>293.76285714285717</v>
      </c>
      <c r="E335">
        <f>AVERAGEIFS(all_years!E:E,all_years!$Y:$Y, "&gt;="&amp;2010,all_years!$Y:$Y, "&lt;="&amp;2016,all_years!$A:$A,Overview_Moving_Averages!$A335)</f>
        <v>0</v>
      </c>
      <c r="F335">
        <f>AVERAGEIFS(all_years!F:F,all_years!$Y:$Y, "&gt;="&amp;2010,all_years!$Y:$Y, "&lt;="&amp;2016,all_years!$A:$A,Overview_Moving_Averages!$A335)</f>
        <v>0</v>
      </c>
      <c r="G335">
        <f>AVERAGEIFS(all_years!G:G,all_years!$Y:$Y, "&gt;="&amp;2010,all_years!$Y:$Y, "&lt;="&amp;2016,all_years!$A:$A,Overview_Moving_Averages!$A335)</f>
        <v>0</v>
      </c>
      <c r="H335">
        <f>AVERAGEIFS(all_years!H:H,all_years!$Y:$Y, "&gt;="&amp;2010,all_years!$Y:$Y, "&lt;="&amp;2016,all_years!$A:$A,Overview_Moving_Averages!$A335)</f>
        <v>0</v>
      </c>
      <c r="I335">
        <f>AVERAGEIFS(all_years!I:I,all_years!$Y:$Y, "&gt;="&amp;2010,all_years!$Y:$Y, "&lt;="&amp;2016,all_years!$A:$A,Overview_Moving_Averages!$A335)</f>
        <v>0.26857142857142857</v>
      </c>
      <c r="J335">
        <f>AVERAGEIFS(all_years!J:J,all_years!$Y:$Y, "&gt;="&amp;2010,all_years!$Y:$Y, "&lt;="&amp;2016,all_years!$A:$A,Overview_Moving_Averages!$A335)</f>
        <v>579.37857142857149</v>
      </c>
      <c r="K335">
        <f>AVERAGEIFS(all_years!K:K,all_years!$Y:$Y, "&gt;="&amp;2010,all_years!$Y:$Y, "&lt;="&amp;2016,all_years!$A:$A,Overview_Moving_Averages!$A335)</f>
        <v>0</v>
      </c>
      <c r="L335">
        <f>AVERAGEIFS(all_years!L:L,all_years!$Y:$Y, "&gt;="&amp;2010,all_years!$Y:$Y, "&lt;="&amp;2016,all_years!$A:$A,Overview_Moving_Averages!$A335)</f>
        <v>0</v>
      </c>
      <c r="M335">
        <f>AVERAGEIFS(all_years!M:M,all_years!$Y:$Y, "&gt;="&amp;2010,all_years!$Y:$Y, "&lt;="&amp;2016,all_years!$A:$A,Overview_Moving_Averages!$A335)</f>
        <v>0</v>
      </c>
      <c r="N335">
        <f>AVERAGEIFS(all_years!N:N,all_years!$Y:$Y, "&gt;="&amp;2010,all_years!$Y:$Y, "&lt;="&amp;2016,all_years!$A:$A,Overview_Moving_Averages!$A335)</f>
        <v>0</v>
      </c>
      <c r="O335">
        <f>AVERAGEIFS(all_years!O:O,all_years!$Y:$Y, "&gt;="&amp;2010,all_years!$Y:$Y, "&lt;="&amp;2016,all_years!$A:$A,Overview_Moving_Averages!$A335)</f>
        <v>0</v>
      </c>
      <c r="P335">
        <f>AVERAGEIFS(all_years!P:P,all_years!$Y:$Y, "&gt;="&amp;2010,all_years!$Y:$Y, "&lt;="&amp;2016,all_years!$A:$A,Overview_Moving_Averages!$A335)</f>
        <v>0</v>
      </c>
      <c r="Q335">
        <f>AVERAGEIFS(all_years!Q:Q,all_years!$Y:$Y, "&gt;="&amp;2010,all_years!$Y:$Y, "&lt;="&amp;2016,all_years!$A:$A,Overview_Moving_Averages!$A335)</f>
        <v>0</v>
      </c>
      <c r="R335">
        <f>AVERAGEIFS(all_years!R:R,all_years!$Y:$Y, "&gt;="&amp;2010,all_years!$Y:$Y, "&lt;="&amp;2016,all_years!$A:$A,Overview_Moving_Averages!$A335)</f>
        <v>0</v>
      </c>
      <c r="S335">
        <f>AVERAGEIFS(all_years!S:S,all_years!$Y:$Y, "&gt;="&amp;2010,all_years!$Y:$Y, "&lt;="&amp;2016,all_years!$A:$A,Overview_Moving_Averages!$A335)</f>
        <v>17.557142857142857</v>
      </c>
      <c r="T335">
        <f>AVERAGEIFS(all_years!T:T,all_years!$Y:$Y, "&gt;="&amp;2010,all_years!$Y:$Y, "&lt;="&amp;2016,all_years!$A:$A,Overview_Moving_Averages!$A335)</f>
        <v>78.297142857142859</v>
      </c>
      <c r="U335">
        <f>AVERAGEIFS(all_years!U:U,all_years!$Y:$Y, "&gt;="&amp;2010,all_years!$Y:$Y, "&lt;="&amp;2016,all_years!$A:$A,Overview_Moving_Averages!$A335)</f>
        <v>0</v>
      </c>
      <c r="V335">
        <f>AVERAGEIFS(all_years!V:V,all_years!$Y:$Y, "&gt;="&amp;2010,all_years!$Y:$Y, "&lt;="&amp;2016,all_years!$A:$A,Overview_Moving_Averages!$A335)</f>
        <v>0</v>
      </c>
      <c r="W335">
        <f>AVERAGEIFS(all_years!W:W,all_years!$Y:$Y, "&gt;="&amp;2010,all_years!$Y:$Y, "&lt;="&amp;2016,all_years!$A:$A,Overview_Moving_Averages!$A335)</f>
        <v>0</v>
      </c>
      <c r="X335">
        <f>AVERAGEIFS(all_years!X:X,all_years!$Y:$Y, "&gt;="&amp;2010,all_years!$Y:$Y, "&lt;="&amp;2016,all_years!$A:$A,Overview_Moving_Averages!$A335)</f>
        <v>1.2828571428571429</v>
      </c>
      <c r="Y335">
        <v>2016</v>
      </c>
    </row>
    <row r="338" spans="1:25" x14ac:dyDescent="0.3">
      <c r="A338" t="s">
        <v>192</v>
      </c>
    </row>
    <row r="339" spans="1:25" x14ac:dyDescent="0.3">
      <c r="A339" s="1" t="s">
        <v>0</v>
      </c>
      <c r="B339" s="1" t="s">
        <v>1</v>
      </c>
      <c r="C339" s="1" t="s">
        <v>2</v>
      </c>
      <c r="D339" s="1" t="s">
        <v>3</v>
      </c>
      <c r="E339" s="1" t="s">
        <v>4</v>
      </c>
      <c r="F339" s="1" t="s">
        <v>5</v>
      </c>
      <c r="G339" s="1" t="s">
        <v>6</v>
      </c>
      <c r="H339" s="1" t="s">
        <v>7</v>
      </c>
      <c r="I339" s="1" t="s">
        <v>8</v>
      </c>
      <c r="J339" s="1" t="s">
        <v>9</v>
      </c>
      <c r="K339" s="1" t="s">
        <v>10</v>
      </c>
      <c r="L339" s="1" t="s">
        <v>11</v>
      </c>
      <c r="M339" s="1" t="s">
        <v>12</v>
      </c>
      <c r="N339" s="1" t="s">
        <v>13</v>
      </c>
      <c r="O339" s="1" t="s">
        <v>14</v>
      </c>
      <c r="P339" s="1" t="s">
        <v>15</v>
      </c>
      <c r="Q339" s="1" t="s">
        <v>16</v>
      </c>
      <c r="R339" s="1" t="s">
        <v>17</v>
      </c>
      <c r="S339" s="1" t="s">
        <v>18</v>
      </c>
      <c r="T339" s="1" t="s">
        <v>19</v>
      </c>
      <c r="U339" s="1" t="s">
        <v>20</v>
      </c>
      <c r="V339" s="1" t="s">
        <v>21</v>
      </c>
      <c r="W339" s="1" t="s">
        <v>22</v>
      </c>
      <c r="X339" s="1" t="s">
        <v>23</v>
      </c>
      <c r="Y339" s="3" t="s">
        <v>205</v>
      </c>
    </row>
    <row r="340" spans="1:25" x14ac:dyDescent="0.3">
      <c r="A340" s="1" t="s">
        <v>25</v>
      </c>
      <c r="B340">
        <f>AVERAGEIFS(all_years!B:B,all_years!$Y:$Y, "&gt;="&amp;2014,all_years!$Y:$Y, "&lt;="&amp;2020,all_years!$A:$A,Overview_Moving_Averages!$A340)</f>
        <v>0</v>
      </c>
      <c r="C340">
        <f>AVERAGEIFS(all_years!C:C,all_years!$Y:$Y, "&gt;="&amp;2014,all_years!$Y:$Y, "&lt;="&amp;2020,all_years!$A:$A,Overview_Moving_Averages!$A340)</f>
        <v>0</v>
      </c>
      <c r="D340">
        <f>AVERAGEIFS(all_years!D:D,all_years!$Y:$Y, "&gt;="&amp;2014,all_years!$Y:$Y, "&lt;="&amp;2020,all_years!$A:$A,Overview_Moving_Averages!$A340)</f>
        <v>0</v>
      </c>
      <c r="E340">
        <f>AVERAGEIFS(all_years!E:E,all_years!$Y:$Y, "&gt;="&amp;2014,all_years!$Y:$Y, "&lt;="&amp;2020,all_years!$A:$A,Overview_Moving_Averages!$A340)</f>
        <v>0</v>
      </c>
      <c r="F340">
        <f>AVERAGEIFS(all_years!F:F,all_years!$Y:$Y, "&gt;="&amp;2014,all_years!$Y:$Y, "&lt;="&amp;2020,all_years!$A:$A,Overview_Moving_Averages!$A340)</f>
        <v>22760.237142857142</v>
      </c>
      <c r="G340">
        <f>AVERAGEIFS(all_years!G:G,all_years!$Y:$Y, "&gt;="&amp;2014,all_years!$Y:$Y, "&lt;="&amp;2020,all_years!$A:$A,Overview_Moving_Averages!$A340)</f>
        <v>0</v>
      </c>
      <c r="H340">
        <f>AVERAGEIFS(all_years!H:H,all_years!$Y:$Y, "&gt;="&amp;2014,all_years!$Y:$Y, "&lt;="&amp;2020,all_years!$A:$A,Overview_Moving_Averages!$A340)</f>
        <v>0</v>
      </c>
      <c r="I340">
        <f>AVERAGEIFS(all_years!I:I,all_years!$Y:$Y, "&gt;="&amp;2014,all_years!$Y:$Y, "&lt;="&amp;2020,all_years!$A:$A,Overview_Moving_Averages!$A340)</f>
        <v>2494.3068571428566</v>
      </c>
      <c r="J340">
        <f>AVERAGEIFS(all_years!J:J,all_years!$Y:$Y, "&gt;="&amp;2014,all_years!$Y:$Y, "&lt;="&amp;2020,all_years!$A:$A,Overview_Moving_Averages!$A340)</f>
        <v>0</v>
      </c>
      <c r="K340">
        <f>AVERAGEIFS(all_years!K:K,all_years!$Y:$Y, "&gt;="&amp;2014,all_years!$Y:$Y, "&lt;="&amp;2020,all_years!$A:$A,Overview_Moving_Averages!$A340)</f>
        <v>0</v>
      </c>
      <c r="L340">
        <f>AVERAGEIFS(all_years!L:L,all_years!$Y:$Y, "&gt;="&amp;2014,all_years!$Y:$Y, "&lt;="&amp;2020,all_years!$A:$A,Overview_Moving_Averages!$A340)</f>
        <v>0</v>
      </c>
      <c r="M340">
        <f>AVERAGEIFS(all_years!M:M,all_years!$Y:$Y, "&gt;="&amp;2014,all_years!$Y:$Y, "&lt;="&amp;2020,all_years!$A:$A,Overview_Moving_Averages!$A340)</f>
        <v>0</v>
      </c>
      <c r="N340">
        <f>AVERAGEIFS(all_years!N:N,all_years!$Y:$Y, "&gt;="&amp;2014,all_years!$Y:$Y, "&lt;="&amp;2020,all_years!$A:$A,Overview_Moving_Averages!$A340)</f>
        <v>0</v>
      </c>
      <c r="O340">
        <f>AVERAGEIFS(all_years!O:O,all_years!$Y:$Y, "&gt;="&amp;2014,all_years!$Y:$Y, "&lt;="&amp;2020,all_years!$A:$A,Overview_Moving_Averages!$A340)</f>
        <v>0</v>
      </c>
      <c r="P340">
        <f>AVERAGEIFS(all_years!P:P,all_years!$Y:$Y, "&gt;="&amp;2014,all_years!$Y:$Y, "&lt;="&amp;2020,all_years!$A:$A,Overview_Moving_Averages!$A340)</f>
        <v>0</v>
      </c>
      <c r="Q340">
        <f>AVERAGEIFS(all_years!Q:Q,all_years!$Y:$Y, "&gt;="&amp;2014,all_years!$Y:$Y, "&lt;="&amp;2020,all_years!$A:$A,Overview_Moving_Averages!$A340)</f>
        <v>0</v>
      </c>
      <c r="R340">
        <f>AVERAGEIFS(all_years!R:R,all_years!$Y:$Y, "&gt;="&amp;2014,all_years!$Y:$Y, "&lt;="&amp;2020,all_years!$A:$A,Overview_Moving_Averages!$A340)</f>
        <v>0</v>
      </c>
      <c r="S340">
        <f>AVERAGEIFS(all_years!S:S,all_years!$Y:$Y, "&gt;="&amp;2014,all_years!$Y:$Y, "&lt;="&amp;2020,all_years!$A:$A,Overview_Moving_Averages!$A340)</f>
        <v>1.8</v>
      </c>
      <c r="T340">
        <f>AVERAGEIFS(all_years!T:T,all_years!$Y:$Y, "&gt;="&amp;2014,all_years!$Y:$Y, "&lt;="&amp;2020,all_years!$A:$A,Overview_Moving_Averages!$A340)</f>
        <v>0</v>
      </c>
      <c r="U340">
        <f>AVERAGEIFS(all_years!U:U,all_years!$Y:$Y, "&gt;="&amp;2014,all_years!$Y:$Y, "&lt;="&amp;2020,all_years!$A:$A,Overview_Moving_Averages!$A340)</f>
        <v>0</v>
      </c>
      <c r="V340">
        <f>AVERAGEIFS(all_years!V:V,all_years!$Y:$Y, "&gt;="&amp;2014,all_years!$Y:$Y, "&lt;="&amp;2020,all_years!$A:$A,Overview_Moving_Averages!$A340)</f>
        <v>0</v>
      </c>
      <c r="W340">
        <f>AVERAGEIFS(all_years!W:W,all_years!$Y:$Y, "&gt;="&amp;2014,all_years!$Y:$Y, "&lt;="&amp;2020,all_years!$A:$A,Overview_Moving_Averages!$A340)</f>
        <v>0</v>
      </c>
      <c r="X340">
        <f>AVERAGEIFS(all_years!X:X,all_years!$Y:$Y, "&gt;="&amp;2014,all_years!$Y:$Y, "&lt;="&amp;2020,all_years!$A:$A,Overview_Moving_Averages!$A340)</f>
        <v>0</v>
      </c>
      <c r="Y340">
        <v>2020</v>
      </c>
    </row>
    <row r="341" spans="1:25" x14ac:dyDescent="0.3">
      <c r="A341" s="1" t="s">
        <v>26</v>
      </c>
      <c r="B341">
        <f>AVERAGEIFS(all_years!B:B,all_years!$Y:$Y, "&gt;="&amp;2014,all_years!$Y:$Y, "&lt;="&amp;2020,all_years!$A:$A,Overview_Moving_Averages!$A341)</f>
        <v>0</v>
      </c>
      <c r="C341">
        <f>AVERAGEIFS(all_years!C:C,all_years!$Y:$Y, "&gt;="&amp;2014,all_years!$Y:$Y, "&lt;="&amp;2020,all_years!$A:$A,Overview_Moving_Averages!$A341)</f>
        <v>0</v>
      </c>
      <c r="D341">
        <f>AVERAGEIFS(all_years!D:D,all_years!$Y:$Y, "&gt;="&amp;2014,all_years!$Y:$Y, "&lt;="&amp;2020,all_years!$A:$A,Overview_Moving_Averages!$A341)</f>
        <v>0</v>
      </c>
      <c r="E341">
        <f>AVERAGEIFS(all_years!E:E,all_years!$Y:$Y, "&gt;="&amp;2014,all_years!$Y:$Y, "&lt;="&amp;2020,all_years!$A:$A,Overview_Moving_Averages!$A341)</f>
        <v>0</v>
      </c>
      <c r="F341">
        <f>AVERAGEIFS(all_years!F:F,all_years!$Y:$Y, "&gt;="&amp;2014,all_years!$Y:$Y, "&lt;="&amp;2020,all_years!$A:$A,Overview_Moving_Averages!$A341)</f>
        <v>5754.4285714285716</v>
      </c>
      <c r="G341">
        <f>AVERAGEIFS(all_years!G:G,all_years!$Y:$Y, "&gt;="&amp;2014,all_years!$Y:$Y, "&lt;="&amp;2020,all_years!$A:$A,Overview_Moving_Averages!$A341)</f>
        <v>0</v>
      </c>
      <c r="H341">
        <f>AVERAGEIFS(all_years!H:H,all_years!$Y:$Y, "&gt;="&amp;2014,all_years!$Y:$Y, "&lt;="&amp;2020,all_years!$A:$A,Overview_Moving_Averages!$A341)</f>
        <v>0</v>
      </c>
      <c r="I341">
        <f>AVERAGEIFS(all_years!I:I,all_years!$Y:$Y, "&gt;="&amp;2014,all_years!$Y:$Y, "&lt;="&amp;2020,all_years!$A:$A,Overview_Moving_Averages!$A341)</f>
        <v>0</v>
      </c>
      <c r="J341">
        <f>AVERAGEIFS(all_years!J:J,all_years!$Y:$Y, "&gt;="&amp;2014,all_years!$Y:$Y, "&lt;="&amp;2020,all_years!$A:$A,Overview_Moving_Averages!$A341)</f>
        <v>0</v>
      </c>
      <c r="K341">
        <f>AVERAGEIFS(all_years!K:K,all_years!$Y:$Y, "&gt;="&amp;2014,all_years!$Y:$Y, "&lt;="&amp;2020,all_years!$A:$A,Overview_Moving_Averages!$A341)</f>
        <v>0</v>
      </c>
      <c r="L341">
        <f>AVERAGEIFS(all_years!L:L,all_years!$Y:$Y, "&gt;="&amp;2014,all_years!$Y:$Y, "&lt;="&amp;2020,all_years!$A:$A,Overview_Moving_Averages!$A341)</f>
        <v>0</v>
      </c>
      <c r="M341">
        <f>AVERAGEIFS(all_years!M:M,all_years!$Y:$Y, "&gt;="&amp;2014,all_years!$Y:$Y, "&lt;="&amp;2020,all_years!$A:$A,Overview_Moving_Averages!$A341)</f>
        <v>0</v>
      </c>
      <c r="N341">
        <f>AVERAGEIFS(all_years!N:N,all_years!$Y:$Y, "&gt;="&amp;2014,all_years!$Y:$Y, "&lt;="&amp;2020,all_years!$A:$A,Overview_Moving_Averages!$A341)</f>
        <v>0</v>
      </c>
      <c r="O341">
        <f>AVERAGEIFS(all_years!O:O,all_years!$Y:$Y, "&gt;="&amp;2014,all_years!$Y:$Y, "&lt;="&amp;2020,all_years!$A:$A,Overview_Moving_Averages!$A341)</f>
        <v>0</v>
      </c>
      <c r="P341">
        <f>AVERAGEIFS(all_years!P:P,all_years!$Y:$Y, "&gt;="&amp;2014,all_years!$Y:$Y, "&lt;="&amp;2020,all_years!$A:$A,Overview_Moving_Averages!$A341)</f>
        <v>0</v>
      </c>
      <c r="Q341">
        <f>AVERAGEIFS(all_years!Q:Q,all_years!$Y:$Y, "&gt;="&amp;2014,all_years!$Y:$Y, "&lt;="&amp;2020,all_years!$A:$A,Overview_Moving_Averages!$A341)</f>
        <v>0</v>
      </c>
      <c r="R341">
        <f>AVERAGEIFS(all_years!R:R,all_years!$Y:$Y, "&gt;="&amp;2014,all_years!$Y:$Y, "&lt;="&amp;2020,all_years!$A:$A,Overview_Moving_Averages!$A341)</f>
        <v>0</v>
      </c>
      <c r="S341">
        <f>AVERAGEIFS(all_years!S:S,all_years!$Y:$Y, "&gt;="&amp;2014,all_years!$Y:$Y, "&lt;="&amp;2020,all_years!$A:$A,Overview_Moving_Averages!$A341)</f>
        <v>0</v>
      </c>
      <c r="T341">
        <f>AVERAGEIFS(all_years!T:T,all_years!$Y:$Y, "&gt;="&amp;2014,all_years!$Y:$Y, "&lt;="&amp;2020,all_years!$A:$A,Overview_Moving_Averages!$A341)</f>
        <v>0</v>
      </c>
      <c r="U341">
        <f>AVERAGEIFS(all_years!U:U,all_years!$Y:$Y, "&gt;="&amp;2014,all_years!$Y:$Y, "&lt;="&amp;2020,all_years!$A:$A,Overview_Moving_Averages!$A341)</f>
        <v>0</v>
      </c>
      <c r="V341">
        <f>AVERAGEIFS(all_years!V:V,all_years!$Y:$Y, "&gt;="&amp;2014,all_years!$Y:$Y, "&lt;="&amp;2020,all_years!$A:$A,Overview_Moving_Averages!$A341)</f>
        <v>6193.7857142857147</v>
      </c>
      <c r="W341">
        <f>AVERAGEIFS(all_years!W:W,all_years!$Y:$Y, "&gt;="&amp;2014,all_years!$Y:$Y, "&lt;="&amp;2020,all_years!$A:$A,Overview_Moving_Averages!$A341)</f>
        <v>0</v>
      </c>
      <c r="X341">
        <f>AVERAGEIFS(all_years!X:X,all_years!$Y:$Y, "&gt;="&amp;2014,all_years!$Y:$Y, "&lt;="&amp;2020,all_years!$A:$A,Overview_Moving_Averages!$A341)</f>
        <v>0</v>
      </c>
      <c r="Y341">
        <v>2020</v>
      </c>
    </row>
    <row r="342" spans="1:25" x14ac:dyDescent="0.3">
      <c r="A342" s="1" t="s">
        <v>27</v>
      </c>
      <c r="B342">
        <f>AVERAGEIFS(all_years!B:B,all_years!$Y:$Y, "&gt;="&amp;2014,all_years!$Y:$Y, "&lt;="&amp;2020,all_years!$A:$A,Overview_Moving_Averages!$A342)</f>
        <v>212.62857142857143</v>
      </c>
      <c r="C342">
        <f>AVERAGEIFS(all_years!C:C,all_years!$Y:$Y, "&gt;="&amp;2014,all_years!$Y:$Y, "&lt;="&amp;2020,all_years!$A:$A,Overview_Moving_Averages!$A342)</f>
        <v>642.59349999999995</v>
      </c>
      <c r="D342">
        <f>AVERAGEIFS(all_years!D:D,all_years!$Y:$Y, "&gt;="&amp;2014,all_years!$Y:$Y, "&lt;="&amp;2020,all_years!$A:$A,Overview_Moving_Averages!$A342)</f>
        <v>0</v>
      </c>
      <c r="E342">
        <f>AVERAGEIFS(all_years!E:E,all_years!$Y:$Y, "&gt;="&amp;2014,all_years!$Y:$Y, "&lt;="&amp;2020,all_years!$A:$A,Overview_Moving_Averages!$A342)</f>
        <v>0</v>
      </c>
      <c r="F342">
        <f>AVERAGEIFS(all_years!F:F,all_years!$Y:$Y, "&gt;="&amp;2014,all_years!$Y:$Y, "&lt;="&amp;2020,all_years!$A:$A,Overview_Moving_Averages!$A342)</f>
        <v>233.95714285714286</v>
      </c>
      <c r="G342">
        <f>AVERAGEIFS(all_years!G:G,all_years!$Y:$Y, "&gt;="&amp;2014,all_years!$Y:$Y, "&lt;="&amp;2020,all_years!$A:$A,Overview_Moving_Averages!$A342)</f>
        <v>0</v>
      </c>
      <c r="H342">
        <f>AVERAGEIFS(all_years!H:H,all_years!$Y:$Y, "&gt;="&amp;2014,all_years!$Y:$Y, "&lt;="&amp;2020,all_years!$A:$A,Overview_Moving_Averages!$A342)</f>
        <v>0</v>
      </c>
      <c r="I342">
        <f>AVERAGEIFS(all_years!I:I,all_years!$Y:$Y, "&gt;="&amp;2014,all_years!$Y:$Y, "&lt;="&amp;2020,all_years!$A:$A,Overview_Moving_Averages!$A342)</f>
        <v>1154.2380000000001</v>
      </c>
      <c r="J342">
        <f>AVERAGEIFS(all_years!J:J,all_years!$Y:$Y, "&gt;="&amp;2014,all_years!$Y:$Y, "&lt;="&amp;2020,all_years!$A:$A,Overview_Moving_Averages!$A342)</f>
        <v>11656.372671428571</v>
      </c>
      <c r="K342">
        <f>AVERAGEIFS(all_years!K:K,all_years!$Y:$Y, "&gt;="&amp;2014,all_years!$Y:$Y, "&lt;="&amp;2020,all_years!$A:$A,Overview_Moving_Averages!$A342)</f>
        <v>0</v>
      </c>
      <c r="L342">
        <f>AVERAGEIFS(all_years!L:L,all_years!$Y:$Y, "&gt;="&amp;2014,all_years!$Y:$Y, "&lt;="&amp;2020,all_years!$A:$A,Overview_Moving_Averages!$A342)</f>
        <v>0</v>
      </c>
      <c r="M342">
        <f>AVERAGEIFS(all_years!M:M,all_years!$Y:$Y, "&gt;="&amp;2014,all_years!$Y:$Y, "&lt;="&amp;2020,all_years!$A:$A,Overview_Moving_Averages!$A342)</f>
        <v>548.61502857142852</v>
      </c>
      <c r="N342">
        <f>AVERAGEIFS(all_years!N:N,all_years!$Y:$Y, "&gt;="&amp;2014,all_years!$Y:$Y, "&lt;="&amp;2020,all_years!$A:$A,Overview_Moving_Averages!$A342)</f>
        <v>0</v>
      </c>
      <c r="O342">
        <f>AVERAGEIFS(all_years!O:O,all_years!$Y:$Y, "&gt;="&amp;2014,all_years!$Y:$Y, "&lt;="&amp;2020,all_years!$A:$A,Overview_Moving_Averages!$A342)</f>
        <v>0</v>
      </c>
      <c r="P342">
        <f>AVERAGEIFS(all_years!P:P,all_years!$Y:$Y, "&gt;="&amp;2014,all_years!$Y:$Y, "&lt;="&amp;2020,all_years!$A:$A,Overview_Moving_Averages!$A342)</f>
        <v>0</v>
      </c>
      <c r="Q342">
        <f>AVERAGEIFS(all_years!Q:Q,all_years!$Y:$Y, "&gt;="&amp;2014,all_years!$Y:$Y, "&lt;="&amp;2020,all_years!$A:$A,Overview_Moving_Averages!$A342)</f>
        <v>0</v>
      </c>
      <c r="R342">
        <f>AVERAGEIFS(all_years!R:R,all_years!$Y:$Y, "&gt;="&amp;2014,all_years!$Y:$Y, "&lt;="&amp;2020,all_years!$A:$A,Overview_Moving_Averages!$A342)</f>
        <v>0</v>
      </c>
      <c r="S342">
        <f>AVERAGEIFS(all_years!S:S,all_years!$Y:$Y, "&gt;="&amp;2014,all_years!$Y:$Y, "&lt;="&amp;2020,all_years!$A:$A,Overview_Moving_Averages!$A342)</f>
        <v>0.5</v>
      </c>
      <c r="T342">
        <f>AVERAGEIFS(all_years!T:T,all_years!$Y:$Y, "&gt;="&amp;2014,all_years!$Y:$Y, "&lt;="&amp;2020,all_years!$A:$A,Overview_Moving_Averages!$A342)</f>
        <v>0</v>
      </c>
      <c r="U342">
        <f>AVERAGEIFS(all_years!U:U,all_years!$Y:$Y, "&gt;="&amp;2014,all_years!$Y:$Y, "&lt;="&amp;2020,all_years!$A:$A,Overview_Moving_Averages!$A342)</f>
        <v>0</v>
      </c>
      <c r="V342">
        <f>AVERAGEIFS(all_years!V:V,all_years!$Y:$Y, "&gt;="&amp;2014,all_years!$Y:$Y, "&lt;="&amp;2020,all_years!$A:$A,Overview_Moving_Averages!$A342)</f>
        <v>0</v>
      </c>
      <c r="W342">
        <f>AVERAGEIFS(all_years!W:W,all_years!$Y:$Y, "&gt;="&amp;2014,all_years!$Y:$Y, "&lt;="&amp;2020,all_years!$A:$A,Overview_Moving_Averages!$A342)</f>
        <v>0</v>
      </c>
      <c r="X342">
        <f>AVERAGEIFS(all_years!X:X,all_years!$Y:$Y, "&gt;="&amp;2014,all_years!$Y:$Y, "&lt;="&amp;2020,all_years!$A:$A,Overview_Moving_Averages!$A342)</f>
        <v>4.1828571428571433</v>
      </c>
      <c r="Y342">
        <v>2020</v>
      </c>
    </row>
    <row r="343" spans="1:25" x14ac:dyDescent="0.3">
      <c r="A343" s="1" t="s">
        <v>28</v>
      </c>
      <c r="B343">
        <f>AVERAGEIFS(all_years!B:B,all_years!$Y:$Y, "&gt;="&amp;2014,all_years!$Y:$Y, "&lt;="&amp;2020,all_years!$A:$A,Overview_Moving_Averages!$A343)</f>
        <v>0</v>
      </c>
      <c r="C343">
        <f>AVERAGEIFS(all_years!C:C,all_years!$Y:$Y, "&gt;="&amp;2014,all_years!$Y:$Y, "&lt;="&amp;2020,all_years!$A:$A,Overview_Moving_Averages!$A343)</f>
        <v>0</v>
      </c>
      <c r="D343">
        <f>AVERAGEIFS(all_years!D:D,all_years!$Y:$Y, "&gt;="&amp;2014,all_years!$Y:$Y, "&lt;="&amp;2020,all_years!$A:$A,Overview_Moving_Averages!$A343)</f>
        <v>0</v>
      </c>
      <c r="E343">
        <f>AVERAGEIFS(all_years!E:E,all_years!$Y:$Y, "&gt;="&amp;2014,all_years!$Y:$Y, "&lt;="&amp;2020,all_years!$A:$A,Overview_Moving_Averages!$A343)</f>
        <v>0</v>
      </c>
      <c r="F343">
        <f>AVERAGEIFS(all_years!F:F,all_years!$Y:$Y, "&gt;="&amp;2014,all_years!$Y:$Y, "&lt;="&amp;2020,all_years!$A:$A,Overview_Moving_Averages!$A343)</f>
        <v>1.3114285714285714</v>
      </c>
      <c r="G343">
        <f>AVERAGEIFS(all_years!G:G,all_years!$Y:$Y, "&gt;="&amp;2014,all_years!$Y:$Y, "&lt;="&amp;2020,all_years!$A:$A,Overview_Moving_Averages!$A343)</f>
        <v>0</v>
      </c>
      <c r="H343">
        <f>AVERAGEIFS(all_years!H:H,all_years!$Y:$Y, "&gt;="&amp;2014,all_years!$Y:$Y, "&lt;="&amp;2020,all_years!$A:$A,Overview_Moving_Averages!$A343)</f>
        <v>0</v>
      </c>
      <c r="I343">
        <f>AVERAGEIFS(all_years!I:I,all_years!$Y:$Y, "&gt;="&amp;2014,all_years!$Y:$Y, "&lt;="&amp;2020,all_years!$A:$A,Overview_Moving_Averages!$A343)</f>
        <v>0</v>
      </c>
      <c r="J343">
        <f>AVERAGEIFS(all_years!J:J,all_years!$Y:$Y, "&gt;="&amp;2014,all_years!$Y:$Y, "&lt;="&amp;2020,all_years!$A:$A,Overview_Moving_Averages!$A343)</f>
        <v>0</v>
      </c>
      <c r="K343">
        <f>AVERAGEIFS(all_years!K:K,all_years!$Y:$Y, "&gt;="&amp;2014,all_years!$Y:$Y, "&lt;="&amp;2020,all_years!$A:$A,Overview_Moving_Averages!$A343)</f>
        <v>0</v>
      </c>
      <c r="L343">
        <f>AVERAGEIFS(all_years!L:L,all_years!$Y:$Y, "&gt;="&amp;2014,all_years!$Y:$Y, "&lt;="&amp;2020,all_years!$A:$A,Overview_Moving_Averages!$A343)</f>
        <v>0</v>
      </c>
      <c r="M343">
        <f>AVERAGEIFS(all_years!M:M,all_years!$Y:$Y, "&gt;="&amp;2014,all_years!$Y:$Y, "&lt;="&amp;2020,all_years!$A:$A,Overview_Moving_Averages!$A343)</f>
        <v>0</v>
      </c>
      <c r="N343">
        <f>AVERAGEIFS(all_years!N:N,all_years!$Y:$Y, "&gt;="&amp;2014,all_years!$Y:$Y, "&lt;="&amp;2020,all_years!$A:$A,Overview_Moving_Averages!$A343)</f>
        <v>0</v>
      </c>
      <c r="O343">
        <f>AVERAGEIFS(all_years!O:O,all_years!$Y:$Y, "&gt;="&amp;2014,all_years!$Y:$Y, "&lt;="&amp;2020,all_years!$A:$A,Overview_Moving_Averages!$A343)</f>
        <v>0</v>
      </c>
      <c r="P343">
        <f>AVERAGEIFS(all_years!P:P,all_years!$Y:$Y, "&gt;="&amp;2014,all_years!$Y:$Y, "&lt;="&amp;2020,all_years!$A:$A,Overview_Moving_Averages!$A343)</f>
        <v>0</v>
      </c>
      <c r="Q343">
        <f>AVERAGEIFS(all_years!Q:Q,all_years!$Y:$Y, "&gt;="&amp;2014,all_years!$Y:$Y, "&lt;="&amp;2020,all_years!$A:$A,Overview_Moving_Averages!$A343)</f>
        <v>0</v>
      </c>
      <c r="R343">
        <f>AVERAGEIFS(all_years!R:R,all_years!$Y:$Y, "&gt;="&amp;2014,all_years!$Y:$Y, "&lt;="&amp;2020,all_years!$A:$A,Overview_Moving_Averages!$A343)</f>
        <v>0</v>
      </c>
      <c r="S343">
        <f>AVERAGEIFS(all_years!S:S,all_years!$Y:$Y, "&gt;="&amp;2014,all_years!$Y:$Y, "&lt;="&amp;2020,all_years!$A:$A,Overview_Moving_Averages!$A343)</f>
        <v>0</v>
      </c>
      <c r="T343">
        <f>AVERAGEIFS(all_years!T:T,all_years!$Y:$Y, "&gt;="&amp;2014,all_years!$Y:$Y, "&lt;="&amp;2020,all_years!$A:$A,Overview_Moving_Averages!$A343)</f>
        <v>0</v>
      </c>
      <c r="U343">
        <f>AVERAGEIFS(all_years!U:U,all_years!$Y:$Y, "&gt;="&amp;2014,all_years!$Y:$Y, "&lt;="&amp;2020,all_years!$A:$A,Overview_Moving_Averages!$A343)</f>
        <v>0</v>
      </c>
      <c r="V343">
        <f>AVERAGEIFS(all_years!V:V,all_years!$Y:$Y, "&gt;="&amp;2014,all_years!$Y:$Y, "&lt;="&amp;2020,all_years!$A:$A,Overview_Moving_Averages!$A343)</f>
        <v>3.5714285714285712E-2</v>
      </c>
      <c r="W343">
        <f>AVERAGEIFS(all_years!W:W,all_years!$Y:$Y, "&gt;="&amp;2014,all_years!$Y:$Y, "&lt;="&amp;2020,all_years!$A:$A,Overview_Moving_Averages!$A343)</f>
        <v>0</v>
      </c>
      <c r="X343">
        <f>AVERAGEIFS(all_years!X:X,all_years!$Y:$Y, "&gt;="&amp;2014,all_years!$Y:$Y, "&lt;="&amp;2020,all_years!$A:$A,Overview_Moving_Averages!$A343)</f>
        <v>0</v>
      </c>
      <c r="Y343">
        <v>2020</v>
      </c>
    </row>
    <row r="344" spans="1:25" x14ac:dyDescent="0.3">
      <c r="A344" s="1" t="s">
        <v>29</v>
      </c>
      <c r="B344">
        <f>AVERAGEIFS(all_years!B:B,all_years!$Y:$Y, "&gt;="&amp;2014,all_years!$Y:$Y, "&lt;="&amp;2020,all_years!$A:$A,Overview_Moving_Averages!$A344)</f>
        <v>0</v>
      </c>
      <c r="C344">
        <f>AVERAGEIFS(all_years!C:C,all_years!$Y:$Y, "&gt;="&amp;2014,all_years!$Y:$Y, "&lt;="&amp;2020,all_years!$A:$A,Overview_Moving_Averages!$A344)</f>
        <v>0</v>
      </c>
      <c r="D344">
        <f>AVERAGEIFS(all_years!D:D,all_years!$Y:$Y, "&gt;="&amp;2014,all_years!$Y:$Y, "&lt;="&amp;2020,all_years!$A:$A,Overview_Moving_Averages!$A344)</f>
        <v>0</v>
      </c>
      <c r="E344">
        <f>AVERAGEIFS(all_years!E:E,all_years!$Y:$Y, "&gt;="&amp;2014,all_years!$Y:$Y, "&lt;="&amp;2020,all_years!$A:$A,Overview_Moving_Averages!$A344)</f>
        <v>0</v>
      </c>
      <c r="F344">
        <f>AVERAGEIFS(all_years!F:F,all_years!$Y:$Y, "&gt;="&amp;2014,all_years!$Y:$Y, "&lt;="&amp;2020,all_years!$A:$A,Overview_Moving_Averages!$A344)</f>
        <v>90.954285714285703</v>
      </c>
      <c r="G344">
        <f>AVERAGEIFS(all_years!G:G,all_years!$Y:$Y, "&gt;="&amp;2014,all_years!$Y:$Y, "&lt;="&amp;2020,all_years!$A:$A,Overview_Moving_Averages!$A344)</f>
        <v>0</v>
      </c>
      <c r="H344">
        <f>AVERAGEIFS(all_years!H:H,all_years!$Y:$Y, "&gt;="&amp;2014,all_years!$Y:$Y, "&lt;="&amp;2020,all_years!$A:$A,Overview_Moving_Averages!$A344)</f>
        <v>0</v>
      </c>
      <c r="I344">
        <f>AVERAGEIFS(all_years!I:I,all_years!$Y:$Y, "&gt;="&amp;2014,all_years!$Y:$Y, "&lt;="&amp;2020,all_years!$A:$A,Overview_Moving_Averages!$A344)</f>
        <v>0</v>
      </c>
      <c r="J344">
        <f>AVERAGEIFS(all_years!J:J,all_years!$Y:$Y, "&gt;="&amp;2014,all_years!$Y:$Y, "&lt;="&amp;2020,all_years!$A:$A,Overview_Moving_Averages!$A344)</f>
        <v>0</v>
      </c>
      <c r="K344">
        <f>AVERAGEIFS(all_years!K:K,all_years!$Y:$Y, "&gt;="&amp;2014,all_years!$Y:$Y, "&lt;="&amp;2020,all_years!$A:$A,Overview_Moving_Averages!$A344)</f>
        <v>0</v>
      </c>
      <c r="L344">
        <f>AVERAGEIFS(all_years!L:L,all_years!$Y:$Y, "&gt;="&amp;2014,all_years!$Y:$Y, "&lt;="&amp;2020,all_years!$A:$A,Overview_Moving_Averages!$A344)</f>
        <v>0</v>
      </c>
      <c r="M344">
        <f>AVERAGEIFS(all_years!M:M,all_years!$Y:$Y, "&gt;="&amp;2014,all_years!$Y:$Y, "&lt;="&amp;2020,all_years!$A:$A,Overview_Moving_Averages!$A344)</f>
        <v>0</v>
      </c>
      <c r="N344">
        <f>AVERAGEIFS(all_years!N:N,all_years!$Y:$Y, "&gt;="&amp;2014,all_years!$Y:$Y, "&lt;="&amp;2020,all_years!$A:$A,Overview_Moving_Averages!$A344)</f>
        <v>0</v>
      </c>
      <c r="O344">
        <f>AVERAGEIFS(all_years!O:O,all_years!$Y:$Y, "&gt;="&amp;2014,all_years!$Y:$Y, "&lt;="&amp;2020,all_years!$A:$A,Overview_Moving_Averages!$A344)</f>
        <v>0</v>
      </c>
      <c r="P344">
        <f>AVERAGEIFS(all_years!P:P,all_years!$Y:$Y, "&gt;="&amp;2014,all_years!$Y:$Y, "&lt;="&amp;2020,all_years!$A:$A,Overview_Moving_Averages!$A344)</f>
        <v>0</v>
      </c>
      <c r="Q344">
        <f>AVERAGEIFS(all_years!Q:Q,all_years!$Y:$Y, "&gt;="&amp;2014,all_years!$Y:$Y, "&lt;="&amp;2020,all_years!$A:$A,Overview_Moving_Averages!$A344)</f>
        <v>0</v>
      </c>
      <c r="R344">
        <f>AVERAGEIFS(all_years!R:R,all_years!$Y:$Y, "&gt;="&amp;2014,all_years!$Y:$Y, "&lt;="&amp;2020,all_years!$A:$A,Overview_Moving_Averages!$A344)</f>
        <v>0</v>
      </c>
      <c r="S344">
        <f>AVERAGEIFS(all_years!S:S,all_years!$Y:$Y, "&gt;="&amp;2014,all_years!$Y:$Y, "&lt;="&amp;2020,all_years!$A:$A,Overview_Moving_Averages!$A344)</f>
        <v>0</v>
      </c>
      <c r="T344">
        <f>AVERAGEIFS(all_years!T:T,all_years!$Y:$Y, "&gt;="&amp;2014,all_years!$Y:$Y, "&lt;="&amp;2020,all_years!$A:$A,Overview_Moving_Averages!$A344)</f>
        <v>0</v>
      </c>
      <c r="U344">
        <f>AVERAGEIFS(all_years!U:U,all_years!$Y:$Y, "&gt;="&amp;2014,all_years!$Y:$Y, "&lt;="&amp;2020,all_years!$A:$A,Overview_Moving_Averages!$A344)</f>
        <v>0</v>
      </c>
      <c r="V344">
        <f>AVERAGEIFS(all_years!V:V,all_years!$Y:$Y, "&gt;="&amp;2014,all_years!$Y:$Y, "&lt;="&amp;2020,all_years!$A:$A,Overview_Moving_Averages!$A344)</f>
        <v>256.73767142857145</v>
      </c>
      <c r="W344">
        <f>AVERAGEIFS(all_years!W:W,all_years!$Y:$Y, "&gt;="&amp;2014,all_years!$Y:$Y, "&lt;="&amp;2020,all_years!$A:$A,Overview_Moving_Averages!$A344)</f>
        <v>0</v>
      </c>
      <c r="X344">
        <f>AVERAGEIFS(all_years!X:X,all_years!$Y:$Y, "&gt;="&amp;2014,all_years!$Y:$Y, "&lt;="&amp;2020,all_years!$A:$A,Overview_Moving_Averages!$A344)</f>
        <v>0</v>
      </c>
      <c r="Y344">
        <v>2020</v>
      </c>
    </row>
    <row r="345" spans="1:25" x14ac:dyDescent="0.3">
      <c r="A345" s="1" t="s">
        <v>30</v>
      </c>
      <c r="B345">
        <f>AVERAGEIFS(all_years!B:B,all_years!$Y:$Y, "&gt;="&amp;2014,all_years!$Y:$Y, "&lt;="&amp;2020,all_years!$A:$A,Overview_Moving_Averages!$A345)</f>
        <v>0</v>
      </c>
      <c r="C345">
        <f>AVERAGEIFS(all_years!C:C,all_years!$Y:$Y, "&gt;="&amp;2014,all_years!$Y:$Y, "&lt;="&amp;2020,all_years!$A:$A,Overview_Moving_Averages!$A345)</f>
        <v>85.083757142857138</v>
      </c>
      <c r="D345">
        <f>AVERAGEIFS(all_years!D:D,all_years!$Y:$Y, "&gt;="&amp;2014,all_years!$Y:$Y, "&lt;="&amp;2020,all_years!$A:$A,Overview_Moving_Averages!$A345)</f>
        <v>56.757142857142853</v>
      </c>
      <c r="E345">
        <f>AVERAGEIFS(all_years!E:E,all_years!$Y:$Y, "&gt;="&amp;2014,all_years!$Y:$Y, "&lt;="&amp;2020,all_years!$A:$A,Overview_Moving_Averages!$A345)</f>
        <v>0</v>
      </c>
      <c r="F345">
        <f>AVERAGEIFS(all_years!F:F,all_years!$Y:$Y, "&gt;="&amp;2014,all_years!$Y:$Y, "&lt;="&amp;2020,all_years!$A:$A,Overview_Moving_Averages!$A345)</f>
        <v>0</v>
      </c>
      <c r="G345">
        <f>AVERAGEIFS(all_years!G:G,all_years!$Y:$Y, "&gt;="&amp;2014,all_years!$Y:$Y, "&lt;="&amp;2020,all_years!$A:$A,Overview_Moving_Averages!$A345)</f>
        <v>0</v>
      </c>
      <c r="H345">
        <f>AVERAGEIFS(all_years!H:H,all_years!$Y:$Y, "&gt;="&amp;2014,all_years!$Y:$Y, "&lt;="&amp;2020,all_years!$A:$A,Overview_Moving_Averages!$A345)</f>
        <v>0</v>
      </c>
      <c r="I345">
        <f>AVERAGEIFS(all_years!I:I,all_years!$Y:$Y, "&gt;="&amp;2014,all_years!$Y:$Y, "&lt;="&amp;2020,all_years!$A:$A,Overview_Moving_Averages!$A345)</f>
        <v>0.16985714285714287</v>
      </c>
      <c r="J345">
        <f>AVERAGEIFS(all_years!J:J,all_years!$Y:$Y, "&gt;="&amp;2014,all_years!$Y:$Y, "&lt;="&amp;2020,all_years!$A:$A,Overview_Moving_Averages!$A345)</f>
        <v>0</v>
      </c>
      <c r="K345">
        <f>AVERAGEIFS(all_years!K:K,all_years!$Y:$Y, "&gt;="&amp;2014,all_years!$Y:$Y, "&lt;="&amp;2020,all_years!$A:$A,Overview_Moving_Averages!$A345)</f>
        <v>0</v>
      </c>
      <c r="L345">
        <f>AVERAGEIFS(all_years!L:L,all_years!$Y:$Y, "&gt;="&amp;2014,all_years!$Y:$Y, "&lt;="&amp;2020,all_years!$A:$A,Overview_Moving_Averages!$A345)</f>
        <v>0</v>
      </c>
      <c r="M345">
        <f>AVERAGEIFS(all_years!M:M,all_years!$Y:$Y, "&gt;="&amp;2014,all_years!$Y:$Y, "&lt;="&amp;2020,all_years!$A:$A,Overview_Moving_Averages!$A345)</f>
        <v>0</v>
      </c>
      <c r="N345">
        <f>AVERAGEIFS(all_years!N:N,all_years!$Y:$Y, "&gt;="&amp;2014,all_years!$Y:$Y, "&lt;="&amp;2020,all_years!$A:$A,Overview_Moving_Averages!$A345)</f>
        <v>0</v>
      </c>
      <c r="O345">
        <f>AVERAGEIFS(all_years!O:O,all_years!$Y:$Y, "&gt;="&amp;2014,all_years!$Y:$Y, "&lt;="&amp;2020,all_years!$A:$A,Overview_Moving_Averages!$A345)</f>
        <v>18.857142857142858</v>
      </c>
      <c r="P345">
        <f>AVERAGEIFS(all_years!P:P,all_years!$Y:$Y, "&gt;="&amp;2014,all_years!$Y:$Y, "&lt;="&amp;2020,all_years!$A:$A,Overview_Moving_Averages!$A345)</f>
        <v>0</v>
      </c>
      <c r="Q345">
        <f>AVERAGEIFS(all_years!Q:Q,all_years!$Y:$Y, "&gt;="&amp;2014,all_years!$Y:$Y, "&lt;="&amp;2020,all_years!$A:$A,Overview_Moving_Averages!$A345)</f>
        <v>4.9954285714285716</v>
      </c>
      <c r="R345">
        <f>AVERAGEIFS(all_years!R:R,all_years!$Y:$Y, "&gt;="&amp;2014,all_years!$Y:$Y, "&lt;="&amp;2020,all_years!$A:$A,Overview_Moving_Averages!$A345)</f>
        <v>0</v>
      </c>
      <c r="S345">
        <f>AVERAGEIFS(all_years!S:S,all_years!$Y:$Y, "&gt;="&amp;2014,all_years!$Y:$Y, "&lt;="&amp;2020,all_years!$A:$A,Overview_Moving_Averages!$A345)</f>
        <v>128.67585714285715</v>
      </c>
      <c r="T345">
        <f>AVERAGEIFS(all_years!T:T,all_years!$Y:$Y, "&gt;="&amp;2014,all_years!$Y:$Y, "&lt;="&amp;2020,all_years!$A:$A,Overview_Moving_Averages!$A345)</f>
        <v>70.41</v>
      </c>
      <c r="U345">
        <f>AVERAGEIFS(all_years!U:U,all_years!$Y:$Y, "&gt;="&amp;2014,all_years!$Y:$Y, "&lt;="&amp;2020,all_years!$A:$A,Overview_Moving_Averages!$A345)</f>
        <v>3.3301428571428571</v>
      </c>
      <c r="V345">
        <f>AVERAGEIFS(all_years!V:V,all_years!$Y:$Y, "&gt;="&amp;2014,all_years!$Y:$Y, "&lt;="&amp;2020,all_years!$A:$A,Overview_Moving_Averages!$A345)</f>
        <v>0</v>
      </c>
      <c r="W345">
        <f>AVERAGEIFS(all_years!W:W,all_years!$Y:$Y, "&gt;="&amp;2014,all_years!$Y:$Y, "&lt;="&amp;2020,all_years!$A:$A,Overview_Moving_Averages!$A345)</f>
        <v>0</v>
      </c>
      <c r="X345">
        <f>AVERAGEIFS(all_years!X:X,all_years!$Y:$Y, "&gt;="&amp;2014,all_years!$Y:$Y, "&lt;="&amp;2020,all_years!$A:$A,Overview_Moving_Averages!$A345)</f>
        <v>0</v>
      </c>
      <c r="Y345">
        <v>2020</v>
      </c>
    </row>
    <row r="346" spans="1:25" x14ac:dyDescent="0.3">
      <c r="A346" s="1" t="s">
        <v>31</v>
      </c>
      <c r="B346">
        <f>AVERAGEIFS(all_years!B:B,all_years!$Y:$Y, "&gt;="&amp;2014,all_years!$Y:$Y, "&lt;="&amp;2020,all_years!$A:$A,Overview_Moving_Averages!$A346)</f>
        <v>0</v>
      </c>
      <c r="C346">
        <f>AVERAGEIFS(all_years!C:C,all_years!$Y:$Y, "&gt;="&amp;2014,all_years!$Y:$Y, "&lt;="&amp;2020,all_years!$A:$A,Overview_Moving_Averages!$A346)</f>
        <v>1.0080000000000002</v>
      </c>
      <c r="D346">
        <f>AVERAGEIFS(all_years!D:D,all_years!$Y:$Y, "&gt;="&amp;2014,all_years!$Y:$Y, "&lt;="&amp;2020,all_years!$A:$A,Overview_Moving_Averages!$A346)</f>
        <v>0</v>
      </c>
      <c r="E346">
        <f>AVERAGEIFS(all_years!E:E,all_years!$Y:$Y, "&gt;="&amp;2014,all_years!$Y:$Y, "&lt;="&amp;2020,all_years!$A:$A,Overview_Moving_Averages!$A346)</f>
        <v>0</v>
      </c>
      <c r="F346">
        <f>AVERAGEIFS(all_years!F:F,all_years!$Y:$Y, "&gt;="&amp;2014,all_years!$Y:$Y, "&lt;="&amp;2020,all_years!$A:$A,Overview_Moving_Averages!$A346)</f>
        <v>0</v>
      </c>
      <c r="G346">
        <f>AVERAGEIFS(all_years!G:G,all_years!$Y:$Y, "&gt;="&amp;2014,all_years!$Y:$Y, "&lt;="&amp;2020,all_years!$A:$A,Overview_Moving_Averages!$A346)</f>
        <v>0</v>
      </c>
      <c r="H346">
        <f>AVERAGEIFS(all_years!H:H,all_years!$Y:$Y, "&gt;="&amp;2014,all_years!$Y:$Y, "&lt;="&amp;2020,all_years!$A:$A,Overview_Moving_Averages!$A346)</f>
        <v>0</v>
      </c>
      <c r="I346">
        <f>AVERAGEIFS(all_years!I:I,all_years!$Y:$Y, "&gt;="&amp;2014,all_years!$Y:$Y, "&lt;="&amp;2020,all_years!$A:$A,Overview_Moving_Averages!$A346)</f>
        <v>0</v>
      </c>
      <c r="J346">
        <f>AVERAGEIFS(all_years!J:J,all_years!$Y:$Y, "&gt;="&amp;2014,all_years!$Y:$Y, "&lt;="&amp;2020,all_years!$A:$A,Overview_Moving_Averages!$A346)</f>
        <v>0</v>
      </c>
      <c r="K346">
        <f>AVERAGEIFS(all_years!K:K,all_years!$Y:$Y, "&gt;="&amp;2014,all_years!$Y:$Y, "&lt;="&amp;2020,all_years!$A:$A,Overview_Moving_Averages!$A346)</f>
        <v>0</v>
      </c>
      <c r="L346">
        <f>AVERAGEIFS(all_years!L:L,all_years!$Y:$Y, "&gt;="&amp;2014,all_years!$Y:$Y, "&lt;="&amp;2020,all_years!$A:$A,Overview_Moving_Averages!$A346)</f>
        <v>0</v>
      </c>
      <c r="M346">
        <f>AVERAGEIFS(all_years!M:M,all_years!$Y:$Y, "&gt;="&amp;2014,all_years!$Y:$Y, "&lt;="&amp;2020,all_years!$A:$A,Overview_Moving_Averages!$A346)</f>
        <v>0</v>
      </c>
      <c r="N346">
        <f>AVERAGEIFS(all_years!N:N,all_years!$Y:$Y, "&gt;="&amp;2014,all_years!$Y:$Y, "&lt;="&amp;2020,all_years!$A:$A,Overview_Moving_Averages!$A346)</f>
        <v>0</v>
      </c>
      <c r="O346">
        <f>AVERAGEIFS(all_years!O:O,all_years!$Y:$Y, "&gt;="&amp;2014,all_years!$Y:$Y, "&lt;="&amp;2020,all_years!$A:$A,Overview_Moving_Averages!$A346)</f>
        <v>3435.7142857142858</v>
      </c>
      <c r="P346">
        <f>AVERAGEIFS(all_years!P:P,all_years!$Y:$Y, "&gt;="&amp;2014,all_years!$Y:$Y, "&lt;="&amp;2020,all_years!$A:$A,Overview_Moving_Averages!$A346)</f>
        <v>0</v>
      </c>
      <c r="Q346">
        <f>AVERAGEIFS(all_years!Q:Q,all_years!$Y:$Y, "&gt;="&amp;2014,all_years!$Y:$Y, "&lt;="&amp;2020,all_years!$A:$A,Overview_Moving_Averages!$A346)</f>
        <v>0</v>
      </c>
      <c r="R346">
        <f>AVERAGEIFS(all_years!R:R,all_years!$Y:$Y, "&gt;="&amp;2014,all_years!$Y:$Y, "&lt;="&amp;2020,all_years!$A:$A,Overview_Moving_Averages!$A346)</f>
        <v>0</v>
      </c>
      <c r="S346">
        <f>AVERAGEIFS(all_years!S:S,all_years!$Y:$Y, "&gt;="&amp;2014,all_years!$Y:$Y, "&lt;="&amp;2020,all_years!$A:$A,Overview_Moving_Averages!$A346)</f>
        <v>0</v>
      </c>
      <c r="T346">
        <f>AVERAGEIFS(all_years!T:T,all_years!$Y:$Y, "&gt;="&amp;2014,all_years!$Y:$Y, "&lt;="&amp;2020,all_years!$A:$A,Overview_Moving_Averages!$A346)</f>
        <v>0</v>
      </c>
      <c r="U346">
        <f>AVERAGEIFS(all_years!U:U,all_years!$Y:$Y, "&gt;="&amp;2014,all_years!$Y:$Y, "&lt;="&amp;2020,all_years!$A:$A,Overview_Moving_Averages!$A346)</f>
        <v>0</v>
      </c>
      <c r="V346">
        <f>AVERAGEIFS(all_years!V:V,all_years!$Y:$Y, "&gt;="&amp;2014,all_years!$Y:$Y, "&lt;="&amp;2020,all_years!$A:$A,Overview_Moving_Averages!$A346)</f>
        <v>0</v>
      </c>
      <c r="W346">
        <f>AVERAGEIFS(all_years!W:W,all_years!$Y:$Y, "&gt;="&amp;2014,all_years!$Y:$Y, "&lt;="&amp;2020,all_years!$A:$A,Overview_Moving_Averages!$A346)</f>
        <v>0</v>
      </c>
      <c r="X346">
        <f>AVERAGEIFS(all_years!X:X,all_years!$Y:$Y, "&gt;="&amp;2014,all_years!$Y:$Y, "&lt;="&amp;2020,all_years!$A:$A,Overview_Moving_Averages!$A346)</f>
        <v>0</v>
      </c>
      <c r="Y346">
        <v>2020</v>
      </c>
    </row>
    <row r="347" spans="1:25" x14ac:dyDescent="0.3">
      <c r="A347" s="1" t="s">
        <v>32</v>
      </c>
      <c r="B347">
        <f>AVERAGEIFS(all_years!B:B,all_years!$Y:$Y, "&gt;="&amp;2014,all_years!$Y:$Y, "&lt;="&amp;2020,all_years!$A:$A,Overview_Moving_Averages!$A347)</f>
        <v>0</v>
      </c>
      <c r="C347">
        <f>AVERAGEIFS(all_years!C:C,all_years!$Y:$Y, "&gt;="&amp;2014,all_years!$Y:$Y, "&lt;="&amp;2020,all_years!$A:$A,Overview_Moving_Averages!$A347)</f>
        <v>726.29611428571422</v>
      </c>
      <c r="D347">
        <f>AVERAGEIFS(all_years!D:D,all_years!$Y:$Y, "&gt;="&amp;2014,all_years!$Y:$Y, "&lt;="&amp;2020,all_years!$A:$A,Overview_Moving_Averages!$A347)</f>
        <v>101.55999999999999</v>
      </c>
      <c r="E347">
        <f>AVERAGEIFS(all_years!E:E,all_years!$Y:$Y, "&gt;="&amp;2014,all_years!$Y:$Y, "&lt;="&amp;2020,all_years!$A:$A,Overview_Moving_Averages!$A347)</f>
        <v>0</v>
      </c>
      <c r="F347">
        <f>AVERAGEIFS(all_years!F:F,all_years!$Y:$Y, "&gt;="&amp;2014,all_years!$Y:$Y, "&lt;="&amp;2020,all_years!$A:$A,Overview_Moving_Averages!$A347)</f>
        <v>1.8571428571428572E-2</v>
      </c>
      <c r="G347">
        <f>AVERAGEIFS(all_years!G:G,all_years!$Y:$Y, "&gt;="&amp;2014,all_years!$Y:$Y, "&lt;="&amp;2020,all_years!$A:$A,Overview_Moving_Averages!$A347)</f>
        <v>0</v>
      </c>
      <c r="H347">
        <f>AVERAGEIFS(all_years!H:H,all_years!$Y:$Y, "&gt;="&amp;2014,all_years!$Y:$Y, "&lt;="&amp;2020,all_years!$A:$A,Overview_Moving_Averages!$A347)</f>
        <v>0</v>
      </c>
      <c r="I347">
        <f>AVERAGEIFS(all_years!I:I,all_years!$Y:$Y, "&gt;="&amp;2014,all_years!$Y:$Y, "&lt;="&amp;2020,all_years!$A:$A,Overview_Moving_Averages!$A347)</f>
        <v>2.6890000000000001</v>
      </c>
      <c r="J347">
        <f>AVERAGEIFS(all_years!J:J,all_years!$Y:$Y, "&gt;="&amp;2014,all_years!$Y:$Y, "&lt;="&amp;2020,all_years!$A:$A,Overview_Moving_Averages!$A347)</f>
        <v>4.9508000000000001</v>
      </c>
      <c r="K347">
        <f>AVERAGEIFS(all_years!K:K,all_years!$Y:$Y, "&gt;="&amp;2014,all_years!$Y:$Y, "&lt;="&amp;2020,all_years!$A:$A,Overview_Moving_Averages!$A347)</f>
        <v>0</v>
      </c>
      <c r="L347">
        <f>AVERAGEIFS(all_years!L:L,all_years!$Y:$Y, "&gt;="&amp;2014,all_years!$Y:$Y, "&lt;="&amp;2020,all_years!$A:$A,Overview_Moving_Averages!$A347)</f>
        <v>0</v>
      </c>
      <c r="M347">
        <f>AVERAGEIFS(all_years!M:M,all_years!$Y:$Y, "&gt;="&amp;2014,all_years!$Y:$Y, "&lt;="&amp;2020,all_years!$A:$A,Overview_Moving_Averages!$A347)</f>
        <v>0</v>
      </c>
      <c r="N347">
        <f>AVERAGEIFS(all_years!N:N,all_years!$Y:$Y, "&gt;="&amp;2014,all_years!$Y:$Y, "&lt;="&amp;2020,all_years!$A:$A,Overview_Moving_Averages!$A347)</f>
        <v>0</v>
      </c>
      <c r="O347">
        <f>AVERAGEIFS(all_years!O:O,all_years!$Y:$Y, "&gt;="&amp;2014,all_years!$Y:$Y, "&lt;="&amp;2020,all_years!$A:$A,Overview_Moving_Averages!$A347)</f>
        <v>0</v>
      </c>
      <c r="P347">
        <f>AVERAGEIFS(all_years!P:P,all_years!$Y:$Y, "&gt;="&amp;2014,all_years!$Y:$Y, "&lt;="&amp;2020,all_years!$A:$A,Overview_Moving_Averages!$A347)</f>
        <v>0</v>
      </c>
      <c r="Q347">
        <f>AVERAGEIFS(all_years!Q:Q,all_years!$Y:$Y, "&gt;="&amp;2014,all_years!$Y:$Y, "&lt;="&amp;2020,all_years!$A:$A,Overview_Moving_Averages!$A347)</f>
        <v>16.355142857142859</v>
      </c>
      <c r="R347">
        <f>AVERAGEIFS(all_years!R:R,all_years!$Y:$Y, "&gt;="&amp;2014,all_years!$Y:$Y, "&lt;="&amp;2020,all_years!$A:$A,Overview_Moving_Averages!$A347)</f>
        <v>0</v>
      </c>
      <c r="S347">
        <f>AVERAGEIFS(all_years!S:S,all_years!$Y:$Y, "&gt;="&amp;2014,all_years!$Y:$Y, "&lt;="&amp;2020,all_years!$A:$A,Overview_Moving_Averages!$A347)</f>
        <v>2854.5824285714289</v>
      </c>
      <c r="T347">
        <f>AVERAGEIFS(all_years!T:T,all_years!$Y:$Y, "&gt;="&amp;2014,all_years!$Y:$Y, "&lt;="&amp;2020,all_years!$A:$A,Overview_Moving_Averages!$A347)</f>
        <v>0.29428571428571432</v>
      </c>
      <c r="U347">
        <f>AVERAGEIFS(all_years!U:U,all_years!$Y:$Y, "&gt;="&amp;2014,all_years!$Y:$Y, "&lt;="&amp;2020,all_years!$A:$A,Overview_Moving_Averages!$A347)</f>
        <v>20.579714285714285</v>
      </c>
      <c r="V347">
        <f>AVERAGEIFS(all_years!V:V,all_years!$Y:$Y, "&gt;="&amp;2014,all_years!$Y:$Y, "&lt;="&amp;2020,all_years!$A:$A,Overview_Moving_Averages!$A347)</f>
        <v>0</v>
      </c>
      <c r="W347">
        <f>AVERAGEIFS(all_years!W:W,all_years!$Y:$Y, "&gt;="&amp;2014,all_years!$Y:$Y, "&lt;="&amp;2020,all_years!$A:$A,Overview_Moving_Averages!$A347)</f>
        <v>0</v>
      </c>
      <c r="X347">
        <f>AVERAGEIFS(all_years!X:X,all_years!$Y:$Y, "&gt;="&amp;2014,all_years!$Y:$Y, "&lt;="&amp;2020,all_years!$A:$A,Overview_Moving_Averages!$A347)</f>
        <v>0</v>
      </c>
      <c r="Y347">
        <v>2020</v>
      </c>
    </row>
    <row r="348" spans="1:25" x14ac:dyDescent="0.3">
      <c r="A348" s="1" t="s">
        <v>33</v>
      </c>
      <c r="B348">
        <f>AVERAGEIFS(all_years!B:B,all_years!$Y:$Y, "&gt;="&amp;2014,all_years!$Y:$Y, "&lt;="&amp;2020,all_years!$A:$A,Overview_Moving_Averages!$A348)</f>
        <v>0</v>
      </c>
      <c r="C348">
        <f>AVERAGEIFS(all_years!C:C,all_years!$Y:$Y, "&gt;="&amp;2014,all_years!$Y:$Y, "&lt;="&amp;2020,all_years!$A:$A,Overview_Moving_Averages!$A348)</f>
        <v>6.9907142857142857</v>
      </c>
      <c r="D348">
        <f>AVERAGEIFS(all_years!D:D,all_years!$Y:$Y, "&gt;="&amp;2014,all_years!$Y:$Y, "&lt;="&amp;2020,all_years!$A:$A,Overview_Moving_Averages!$A348)</f>
        <v>0</v>
      </c>
      <c r="E348">
        <f>AVERAGEIFS(all_years!E:E,all_years!$Y:$Y, "&gt;="&amp;2014,all_years!$Y:$Y, "&lt;="&amp;2020,all_years!$A:$A,Overview_Moving_Averages!$A348)</f>
        <v>0</v>
      </c>
      <c r="F348">
        <f>AVERAGEIFS(all_years!F:F,all_years!$Y:$Y, "&gt;="&amp;2014,all_years!$Y:$Y, "&lt;="&amp;2020,all_years!$A:$A,Overview_Moving_Averages!$A348)</f>
        <v>1.304285714285714</v>
      </c>
      <c r="G348">
        <f>AVERAGEIFS(all_years!G:G,all_years!$Y:$Y, "&gt;="&amp;2014,all_years!$Y:$Y, "&lt;="&amp;2020,all_years!$A:$A,Overview_Moving_Averages!$A348)</f>
        <v>0</v>
      </c>
      <c r="H348">
        <f>AVERAGEIFS(all_years!H:H,all_years!$Y:$Y, "&gt;="&amp;2014,all_years!$Y:$Y, "&lt;="&amp;2020,all_years!$A:$A,Overview_Moving_Averages!$A348)</f>
        <v>0</v>
      </c>
      <c r="I348">
        <f>AVERAGEIFS(all_years!I:I,all_years!$Y:$Y, "&gt;="&amp;2014,all_years!$Y:$Y, "&lt;="&amp;2020,all_years!$A:$A,Overview_Moving_Averages!$A348)</f>
        <v>6.2142857142857146E-2</v>
      </c>
      <c r="J348">
        <f>AVERAGEIFS(all_years!J:J,all_years!$Y:$Y, "&gt;="&amp;2014,all_years!$Y:$Y, "&lt;="&amp;2020,all_years!$A:$A,Overview_Moving_Averages!$A348)</f>
        <v>0.20285714285714285</v>
      </c>
      <c r="K348">
        <f>AVERAGEIFS(all_years!K:K,all_years!$Y:$Y, "&gt;="&amp;2014,all_years!$Y:$Y, "&lt;="&amp;2020,all_years!$A:$A,Overview_Moving_Averages!$A348)</f>
        <v>0</v>
      </c>
      <c r="L348">
        <f>AVERAGEIFS(all_years!L:L,all_years!$Y:$Y, "&gt;="&amp;2014,all_years!$Y:$Y, "&lt;="&amp;2020,all_years!$A:$A,Overview_Moving_Averages!$A348)</f>
        <v>0</v>
      </c>
      <c r="M348">
        <f>AVERAGEIFS(all_years!M:M,all_years!$Y:$Y, "&gt;="&amp;2014,all_years!$Y:$Y, "&lt;="&amp;2020,all_years!$A:$A,Overview_Moving_Averages!$A348)</f>
        <v>0</v>
      </c>
      <c r="N348">
        <f>AVERAGEIFS(all_years!N:N,all_years!$Y:$Y, "&gt;="&amp;2014,all_years!$Y:$Y, "&lt;="&amp;2020,all_years!$A:$A,Overview_Moving_Averages!$A348)</f>
        <v>0</v>
      </c>
      <c r="O348">
        <f>AVERAGEIFS(all_years!O:O,all_years!$Y:$Y, "&gt;="&amp;2014,all_years!$Y:$Y, "&lt;="&amp;2020,all_years!$A:$A,Overview_Moving_Averages!$A348)</f>
        <v>0</v>
      </c>
      <c r="P348">
        <f>AVERAGEIFS(all_years!P:P,all_years!$Y:$Y, "&gt;="&amp;2014,all_years!$Y:$Y, "&lt;="&amp;2020,all_years!$A:$A,Overview_Moving_Averages!$A348)</f>
        <v>0</v>
      </c>
      <c r="Q348">
        <f>AVERAGEIFS(all_years!Q:Q,all_years!$Y:$Y, "&gt;="&amp;2014,all_years!$Y:$Y, "&lt;="&amp;2020,all_years!$A:$A,Overview_Moving_Averages!$A348)</f>
        <v>0</v>
      </c>
      <c r="R348">
        <f>AVERAGEIFS(all_years!R:R,all_years!$Y:$Y, "&gt;="&amp;2014,all_years!$Y:$Y, "&lt;="&amp;2020,all_years!$A:$A,Overview_Moving_Averages!$A348)</f>
        <v>0</v>
      </c>
      <c r="S348">
        <f>AVERAGEIFS(all_years!S:S,all_years!$Y:$Y, "&gt;="&amp;2014,all_years!$Y:$Y, "&lt;="&amp;2020,all_years!$A:$A,Overview_Moving_Averages!$A348)</f>
        <v>13.866428571428571</v>
      </c>
      <c r="T348">
        <f>AVERAGEIFS(all_years!T:T,all_years!$Y:$Y, "&gt;="&amp;2014,all_years!$Y:$Y, "&lt;="&amp;2020,all_years!$A:$A,Overview_Moving_Averages!$A348)</f>
        <v>0</v>
      </c>
      <c r="U348">
        <f>AVERAGEIFS(all_years!U:U,all_years!$Y:$Y, "&gt;="&amp;2014,all_years!$Y:$Y, "&lt;="&amp;2020,all_years!$A:$A,Overview_Moving_Averages!$A348)</f>
        <v>0</v>
      </c>
      <c r="V348">
        <f>AVERAGEIFS(all_years!V:V,all_years!$Y:$Y, "&gt;="&amp;2014,all_years!$Y:$Y, "&lt;="&amp;2020,all_years!$A:$A,Overview_Moving_Averages!$A348)</f>
        <v>1.4285714285714287E-2</v>
      </c>
      <c r="W348">
        <f>AVERAGEIFS(all_years!W:W,all_years!$Y:$Y, "&gt;="&amp;2014,all_years!$Y:$Y, "&lt;="&amp;2020,all_years!$A:$A,Overview_Moving_Averages!$A348)</f>
        <v>0</v>
      </c>
      <c r="X348">
        <f>AVERAGEIFS(all_years!X:X,all_years!$Y:$Y, "&gt;="&amp;2014,all_years!$Y:$Y, "&lt;="&amp;2020,all_years!$A:$A,Overview_Moving_Averages!$A348)</f>
        <v>0</v>
      </c>
      <c r="Y348">
        <v>2020</v>
      </c>
    </row>
    <row r="349" spans="1:25" x14ac:dyDescent="0.3">
      <c r="A349" s="1" t="s">
        <v>34</v>
      </c>
      <c r="B349">
        <f>AVERAGEIFS(all_years!B:B,all_years!$Y:$Y, "&gt;="&amp;2014,all_years!$Y:$Y, "&lt;="&amp;2020,all_years!$A:$A,Overview_Moving_Averages!$A349)</f>
        <v>0</v>
      </c>
      <c r="C349">
        <f>AVERAGEIFS(all_years!C:C,all_years!$Y:$Y, "&gt;="&amp;2014,all_years!$Y:$Y, "&lt;="&amp;2020,all_years!$A:$A,Overview_Moving_Averages!$A349)</f>
        <v>2.903485714285714</v>
      </c>
      <c r="D349">
        <f>AVERAGEIFS(all_years!D:D,all_years!$Y:$Y, "&gt;="&amp;2014,all_years!$Y:$Y, "&lt;="&amp;2020,all_years!$A:$A,Overview_Moving_Averages!$A349)</f>
        <v>0</v>
      </c>
      <c r="E349">
        <f>AVERAGEIFS(all_years!E:E,all_years!$Y:$Y, "&gt;="&amp;2014,all_years!$Y:$Y, "&lt;="&amp;2020,all_years!$A:$A,Overview_Moving_Averages!$A349)</f>
        <v>0</v>
      </c>
      <c r="F349">
        <f>AVERAGEIFS(all_years!F:F,all_years!$Y:$Y, "&gt;="&amp;2014,all_years!$Y:$Y, "&lt;="&amp;2020,all_years!$A:$A,Overview_Moving_Averages!$A349)</f>
        <v>0</v>
      </c>
      <c r="G349">
        <f>AVERAGEIFS(all_years!G:G,all_years!$Y:$Y, "&gt;="&amp;2014,all_years!$Y:$Y, "&lt;="&amp;2020,all_years!$A:$A,Overview_Moving_Averages!$A349)</f>
        <v>0</v>
      </c>
      <c r="H349">
        <f>AVERAGEIFS(all_years!H:H,all_years!$Y:$Y, "&gt;="&amp;2014,all_years!$Y:$Y, "&lt;="&amp;2020,all_years!$A:$A,Overview_Moving_Averages!$A349)</f>
        <v>11.647342857142858</v>
      </c>
      <c r="I349">
        <f>AVERAGEIFS(all_years!I:I,all_years!$Y:$Y, "&gt;="&amp;2014,all_years!$Y:$Y, "&lt;="&amp;2020,all_years!$A:$A,Overview_Moving_Averages!$A349)</f>
        <v>0</v>
      </c>
      <c r="J349">
        <f>AVERAGEIFS(all_years!J:J,all_years!$Y:$Y, "&gt;="&amp;2014,all_years!$Y:$Y, "&lt;="&amp;2020,all_years!$A:$A,Overview_Moving_Averages!$A349)</f>
        <v>0</v>
      </c>
      <c r="K349">
        <f>AVERAGEIFS(all_years!K:K,all_years!$Y:$Y, "&gt;="&amp;2014,all_years!$Y:$Y, "&lt;="&amp;2020,all_years!$A:$A,Overview_Moving_Averages!$A349)</f>
        <v>0</v>
      </c>
      <c r="L349">
        <f>AVERAGEIFS(all_years!L:L,all_years!$Y:$Y, "&gt;="&amp;2014,all_years!$Y:$Y, "&lt;="&amp;2020,all_years!$A:$A,Overview_Moving_Averages!$A349)</f>
        <v>17.696285714285715</v>
      </c>
      <c r="M349">
        <f>AVERAGEIFS(all_years!M:M,all_years!$Y:$Y, "&gt;="&amp;2014,all_years!$Y:$Y, "&lt;="&amp;2020,all_years!$A:$A,Overview_Moving_Averages!$A349)</f>
        <v>0</v>
      </c>
      <c r="N349">
        <f>AVERAGEIFS(all_years!N:N,all_years!$Y:$Y, "&gt;="&amp;2014,all_years!$Y:$Y, "&lt;="&amp;2020,all_years!$A:$A,Overview_Moving_Averages!$A349)</f>
        <v>0</v>
      </c>
      <c r="O349">
        <f>AVERAGEIFS(all_years!O:O,all_years!$Y:$Y, "&gt;="&amp;2014,all_years!$Y:$Y, "&lt;="&amp;2020,all_years!$A:$A,Overview_Moving_Averages!$A349)</f>
        <v>819.42857142857144</v>
      </c>
      <c r="P349">
        <f>AVERAGEIFS(all_years!P:P,all_years!$Y:$Y, "&gt;="&amp;2014,all_years!$Y:$Y, "&lt;="&amp;2020,all_years!$A:$A,Overview_Moving_Averages!$A349)</f>
        <v>0</v>
      </c>
      <c r="Q349">
        <f>AVERAGEIFS(all_years!Q:Q,all_years!$Y:$Y, "&gt;="&amp;2014,all_years!$Y:$Y, "&lt;="&amp;2020,all_years!$A:$A,Overview_Moving_Averages!$A349)</f>
        <v>0</v>
      </c>
      <c r="R349">
        <f>AVERAGEIFS(all_years!R:R,all_years!$Y:$Y, "&gt;="&amp;2014,all_years!$Y:$Y, "&lt;="&amp;2020,all_years!$A:$A,Overview_Moving_Averages!$A349)</f>
        <v>0</v>
      </c>
      <c r="S349">
        <f>AVERAGEIFS(all_years!S:S,all_years!$Y:$Y, "&gt;="&amp;2014,all_years!$Y:$Y, "&lt;="&amp;2020,all_years!$A:$A,Overview_Moving_Averages!$A349)</f>
        <v>0</v>
      </c>
      <c r="T349">
        <f>AVERAGEIFS(all_years!T:T,all_years!$Y:$Y, "&gt;="&amp;2014,all_years!$Y:$Y, "&lt;="&amp;2020,all_years!$A:$A,Overview_Moving_Averages!$A349)</f>
        <v>13.185714285714285</v>
      </c>
      <c r="U349">
        <f>AVERAGEIFS(all_years!U:U,all_years!$Y:$Y, "&gt;="&amp;2014,all_years!$Y:$Y, "&lt;="&amp;2020,all_years!$A:$A,Overview_Moving_Averages!$A349)</f>
        <v>0</v>
      </c>
      <c r="V349">
        <f>AVERAGEIFS(all_years!V:V,all_years!$Y:$Y, "&gt;="&amp;2014,all_years!$Y:$Y, "&lt;="&amp;2020,all_years!$A:$A,Overview_Moving_Averages!$A349)</f>
        <v>0</v>
      </c>
      <c r="W349">
        <f>AVERAGEIFS(all_years!W:W,all_years!$Y:$Y, "&gt;="&amp;2014,all_years!$Y:$Y, "&lt;="&amp;2020,all_years!$A:$A,Overview_Moving_Averages!$A349)</f>
        <v>0</v>
      </c>
      <c r="X349">
        <f>AVERAGEIFS(all_years!X:X,all_years!$Y:$Y, "&gt;="&amp;2014,all_years!$Y:$Y, "&lt;="&amp;2020,all_years!$A:$A,Overview_Moving_Averages!$A349)</f>
        <v>0</v>
      </c>
      <c r="Y349">
        <v>2020</v>
      </c>
    </row>
    <row r="350" spans="1:25" x14ac:dyDescent="0.3">
      <c r="A350" s="1" t="s">
        <v>35</v>
      </c>
      <c r="B350">
        <f>AVERAGEIFS(all_years!B:B,all_years!$Y:$Y, "&gt;="&amp;2014,all_years!$Y:$Y, "&lt;="&amp;2020,all_years!$A:$A,Overview_Moving_Averages!$A350)</f>
        <v>256.10000000000002</v>
      </c>
      <c r="C350">
        <f>AVERAGEIFS(all_years!C:C,all_years!$Y:$Y, "&gt;="&amp;2014,all_years!$Y:$Y, "&lt;="&amp;2020,all_years!$A:$A,Overview_Moving_Averages!$A350)</f>
        <v>94.286828571428586</v>
      </c>
      <c r="D350">
        <f>AVERAGEIFS(all_years!D:D,all_years!$Y:$Y, "&gt;="&amp;2014,all_years!$Y:$Y, "&lt;="&amp;2020,all_years!$A:$A,Overview_Moving_Averages!$A350)</f>
        <v>107.39285714285714</v>
      </c>
      <c r="E350">
        <f>AVERAGEIFS(all_years!E:E,all_years!$Y:$Y, "&gt;="&amp;2014,all_years!$Y:$Y, "&lt;="&amp;2020,all_years!$A:$A,Overview_Moving_Averages!$A350)</f>
        <v>0</v>
      </c>
      <c r="F350">
        <f>AVERAGEIFS(all_years!F:F,all_years!$Y:$Y, "&gt;="&amp;2014,all_years!$Y:$Y, "&lt;="&amp;2020,all_years!$A:$A,Overview_Moving_Averages!$A350)</f>
        <v>0</v>
      </c>
      <c r="G350">
        <f>AVERAGEIFS(all_years!G:G,all_years!$Y:$Y, "&gt;="&amp;2014,all_years!$Y:$Y, "&lt;="&amp;2020,all_years!$A:$A,Overview_Moving_Averages!$A350)</f>
        <v>0</v>
      </c>
      <c r="H350">
        <f>AVERAGEIFS(all_years!H:H,all_years!$Y:$Y, "&gt;="&amp;2014,all_years!$Y:$Y, "&lt;="&amp;2020,all_years!$A:$A,Overview_Moving_Averages!$A350)</f>
        <v>0</v>
      </c>
      <c r="I350">
        <f>AVERAGEIFS(all_years!I:I,all_years!$Y:$Y, "&gt;="&amp;2014,all_years!$Y:$Y, "&lt;="&amp;2020,all_years!$A:$A,Overview_Moving_Averages!$A350)</f>
        <v>272.34299999999996</v>
      </c>
      <c r="J350">
        <f>AVERAGEIFS(all_years!J:J,all_years!$Y:$Y, "&gt;="&amp;2014,all_years!$Y:$Y, "&lt;="&amp;2020,all_years!$A:$A,Overview_Moving_Averages!$A350)</f>
        <v>369.33054285714292</v>
      </c>
      <c r="K350">
        <f>AVERAGEIFS(all_years!K:K,all_years!$Y:$Y, "&gt;="&amp;2014,all_years!$Y:$Y, "&lt;="&amp;2020,all_years!$A:$A,Overview_Moving_Averages!$A350)</f>
        <v>3.714</v>
      </c>
      <c r="L350">
        <f>AVERAGEIFS(all_years!L:L,all_years!$Y:$Y, "&gt;="&amp;2014,all_years!$Y:$Y, "&lt;="&amp;2020,all_years!$A:$A,Overview_Moving_Averages!$A350)</f>
        <v>0</v>
      </c>
      <c r="M350">
        <f>AVERAGEIFS(all_years!M:M,all_years!$Y:$Y, "&gt;="&amp;2014,all_years!$Y:$Y, "&lt;="&amp;2020,all_years!$A:$A,Overview_Moving_Averages!$A350)</f>
        <v>0.24157142857142858</v>
      </c>
      <c r="N350">
        <f>AVERAGEIFS(all_years!N:N,all_years!$Y:$Y, "&gt;="&amp;2014,all_years!$Y:$Y, "&lt;="&amp;2020,all_years!$A:$A,Overview_Moving_Averages!$A350)</f>
        <v>0</v>
      </c>
      <c r="O350">
        <f>AVERAGEIFS(all_years!O:O,all_years!$Y:$Y, "&gt;="&amp;2014,all_years!$Y:$Y, "&lt;="&amp;2020,all_years!$A:$A,Overview_Moving_Averages!$A350)</f>
        <v>0</v>
      </c>
      <c r="P350">
        <f>AVERAGEIFS(all_years!P:P,all_years!$Y:$Y, "&gt;="&amp;2014,all_years!$Y:$Y, "&lt;="&amp;2020,all_years!$A:$A,Overview_Moving_Averages!$A350)</f>
        <v>9.3635714285714293</v>
      </c>
      <c r="Q350">
        <f>AVERAGEIFS(all_years!Q:Q,all_years!$Y:$Y, "&gt;="&amp;2014,all_years!$Y:$Y, "&lt;="&amp;2020,all_years!$A:$A,Overview_Moving_Averages!$A350)</f>
        <v>0</v>
      </c>
      <c r="R350">
        <f>AVERAGEIFS(all_years!R:R,all_years!$Y:$Y, "&gt;="&amp;2014,all_years!$Y:$Y, "&lt;="&amp;2020,all_years!$A:$A,Overview_Moving_Averages!$A350)</f>
        <v>0</v>
      </c>
      <c r="S350">
        <f>AVERAGEIFS(all_years!S:S,all_years!$Y:$Y, "&gt;="&amp;2014,all_years!$Y:$Y, "&lt;="&amp;2020,all_years!$A:$A,Overview_Moving_Averages!$A350)</f>
        <v>935.20157142857136</v>
      </c>
      <c r="T350">
        <f>AVERAGEIFS(all_years!T:T,all_years!$Y:$Y, "&gt;="&amp;2014,all_years!$Y:$Y, "&lt;="&amp;2020,all_years!$A:$A,Overview_Moving_Averages!$A350)</f>
        <v>2.3614285714285712</v>
      </c>
      <c r="U350">
        <f>AVERAGEIFS(all_years!U:U,all_years!$Y:$Y, "&gt;="&amp;2014,all_years!$Y:$Y, "&lt;="&amp;2020,all_years!$A:$A,Overview_Moving_Averages!$A350)</f>
        <v>0</v>
      </c>
      <c r="V350">
        <f>AVERAGEIFS(all_years!V:V,all_years!$Y:$Y, "&gt;="&amp;2014,all_years!$Y:$Y, "&lt;="&amp;2020,all_years!$A:$A,Overview_Moving_Averages!$A350)</f>
        <v>0</v>
      </c>
      <c r="W350">
        <f>AVERAGEIFS(all_years!W:W,all_years!$Y:$Y, "&gt;="&amp;2014,all_years!$Y:$Y, "&lt;="&amp;2020,all_years!$A:$A,Overview_Moving_Averages!$A350)</f>
        <v>0</v>
      </c>
      <c r="X350">
        <f>AVERAGEIFS(all_years!X:X,all_years!$Y:$Y, "&gt;="&amp;2014,all_years!$Y:$Y, "&lt;="&amp;2020,all_years!$A:$A,Overview_Moving_Averages!$A350)</f>
        <v>7.9857142857142852E-3</v>
      </c>
      <c r="Y350">
        <v>2020</v>
      </c>
    </row>
    <row r="351" spans="1:25" x14ac:dyDescent="0.3">
      <c r="A351" s="1" t="s">
        <v>36</v>
      </c>
      <c r="B351">
        <f>AVERAGEIFS(all_years!B:B,all_years!$Y:$Y, "&gt;="&amp;2014,all_years!$Y:$Y, "&lt;="&amp;2020,all_years!$A:$A,Overview_Moving_Averages!$A351)</f>
        <v>0</v>
      </c>
      <c r="C351">
        <f>AVERAGEIFS(all_years!C:C,all_years!$Y:$Y, "&gt;="&amp;2014,all_years!$Y:$Y, "&lt;="&amp;2020,all_years!$A:$A,Overview_Moving_Averages!$A351)</f>
        <v>0</v>
      </c>
      <c r="D351">
        <f>AVERAGEIFS(all_years!D:D,all_years!$Y:$Y, "&gt;="&amp;2014,all_years!$Y:$Y, "&lt;="&amp;2020,all_years!$A:$A,Overview_Moving_Averages!$A351)</f>
        <v>0</v>
      </c>
      <c r="E351">
        <f>AVERAGEIFS(all_years!E:E,all_years!$Y:$Y, "&gt;="&amp;2014,all_years!$Y:$Y, "&lt;="&amp;2020,all_years!$A:$A,Overview_Moving_Averages!$A351)</f>
        <v>0</v>
      </c>
      <c r="F351">
        <f>AVERAGEIFS(all_years!F:F,all_years!$Y:$Y, "&gt;="&amp;2014,all_years!$Y:$Y, "&lt;="&amp;2020,all_years!$A:$A,Overview_Moving_Averages!$A351)</f>
        <v>0.51857142857142857</v>
      </c>
      <c r="G351">
        <f>AVERAGEIFS(all_years!G:G,all_years!$Y:$Y, "&gt;="&amp;2014,all_years!$Y:$Y, "&lt;="&amp;2020,all_years!$A:$A,Overview_Moving_Averages!$A351)</f>
        <v>0</v>
      </c>
      <c r="H351">
        <f>AVERAGEIFS(all_years!H:H,all_years!$Y:$Y, "&gt;="&amp;2014,all_years!$Y:$Y, "&lt;="&amp;2020,all_years!$A:$A,Overview_Moving_Averages!$A351)</f>
        <v>0</v>
      </c>
      <c r="I351">
        <f>AVERAGEIFS(all_years!I:I,all_years!$Y:$Y, "&gt;="&amp;2014,all_years!$Y:$Y, "&lt;="&amp;2020,all_years!$A:$A,Overview_Moving_Averages!$A351)</f>
        <v>7.2130000000000001</v>
      </c>
      <c r="J351">
        <f>AVERAGEIFS(all_years!J:J,all_years!$Y:$Y, "&gt;="&amp;2014,all_years!$Y:$Y, "&lt;="&amp;2020,all_years!$A:$A,Overview_Moving_Averages!$A351)</f>
        <v>34.78142857142857</v>
      </c>
      <c r="K351">
        <f>AVERAGEIFS(all_years!K:K,all_years!$Y:$Y, "&gt;="&amp;2014,all_years!$Y:$Y, "&lt;="&amp;2020,all_years!$A:$A,Overview_Moving_Averages!$A351)</f>
        <v>0</v>
      </c>
      <c r="L351">
        <f>AVERAGEIFS(all_years!L:L,all_years!$Y:$Y, "&gt;="&amp;2014,all_years!$Y:$Y, "&lt;="&amp;2020,all_years!$A:$A,Overview_Moving_Averages!$A351)</f>
        <v>0</v>
      </c>
      <c r="M351">
        <f>AVERAGEIFS(all_years!M:M,all_years!$Y:$Y, "&gt;="&amp;2014,all_years!$Y:$Y, "&lt;="&amp;2020,all_years!$A:$A,Overview_Moving_Averages!$A351)</f>
        <v>2507.1439999999998</v>
      </c>
      <c r="N351">
        <f>AVERAGEIFS(all_years!N:N,all_years!$Y:$Y, "&gt;="&amp;2014,all_years!$Y:$Y, "&lt;="&amp;2020,all_years!$A:$A,Overview_Moving_Averages!$A351)</f>
        <v>0</v>
      </c>
      <c r="O351">
        <f>AVERAGEIFS(all_years!O:O,all_years!$Y:$Y, "&gt;="&amp;2014,all_years!$Y:$Y, "&lt;="&amp;2020,all_years!$A:$A,Overview_Moving_Averages!$A351)</f>
        <v>0</v>
      </c>
      <c r="P351">
        <f>AVERAGEIFS(all_years!P:P,all_years!$Y:$Y, "&gt;="&amp;2014,all_years!$Y:$Y, "&lt;="&amp;2020,all_years!$A:$A,Overview_Moving_Averages!$A351)</f>
        <v>0</v>
      </c>
      <c r="Q351">
        <f>AVERAGEIFS(all_years!Q:Q,all_years!$Y:$Y, "&gt;="&amp;2014,all_years!$Y:$Y, "&lt;="&amp;2020,all_years!$A:$A,Overview_Moving_Averages!$A351)</f>
        <v>0</v>
      </c>
      <c r="R351">
        <f>AVERAGEIFS(all_years!R:R,all_years!$Y:$Y, "&gt;="&amp;2014,all_years!$Y:$Y, "&lt;="&amp;2020,all_years!$A:$A,Overview_Moving_Averages!$A351)</f>
        <v>0</v>
      </c>
      <c r="S351">
        <f>AVERAGEIFS(all_years!S:S,all_years!$Y:$Y, "&gt;="&amp;2014,all_years!$Y:$Y, "&lt;="&amp;2020,all_years!$A:$A,Overview_Moving_Averages!$A351)</f>
        <v>284.50785714285712</v>
      </c>
      <c r="T351">
        <f>AVERAGEIFS(all_years!T:T,all_years!$Y:$Y, "&gt;="&amp;2014,all_years!$Y:$Y, "&lt;="&amp;2020,all_years!$A:$A,Overview_Moving_Averages!$A351)</f>
        <v>0</v>
      </c>
      <c r="U351">
        <f>AVERAGEIFS(all_years!U:U,all_years!$Y:$Y, "&gt;="&amp;2014,all_years!$Y:$Y, "&lt;="&amp;2020,all_years!$A:$A,Overview_Moving_Averages!$A351)</f>
        <v>16.154</v>
      </c>
      <c r="V351">
        <f>AVERAGEIFS(all_years!V:V,all_years!$Y:$Y, "&gt;="&amp;2014,all_years!$Y:$Y, "&lt;="&amp;2020,all_years!$A:$A,Overview_Moving_Averages!$A351)</f>
        <v>0.13142857142857142</v>
      </c>
      <c r="W351">
        <f>AVERAGEIFS(all_years!W:W,all_years!$Y:$Y, "&gt;="&amp;2014,all_years!$Y:$Y, "&lt;="&amp;2020,all_years!$A:$A,Overview_Moving_Averages!$A351)</f>
        <v>0</v>
      </c>
      <c r="X351">
        <f>AVERAGEIFS(all_years!X:X,all_years!$Y:$Y, "&gt;="&amp;2014,all_years!$Y:$Y, "&lt;="&amp;2020,all_years!$A:$A,Overview_Moving_Averages!$A351)</f>
        <v>0</v>
      </c>
      <c r="Y351">
        <v>2020</v>
      </c>
    </row>
    <row r="352" spans="1:25" x14ac:dyDescent="0.3">
      <c r="A352" s="1" t="s">
        <v>37</v>
      </c>
      <c r="B352">
        <f>AVERAGEIFS(all_years!B:B,all_years!$Y:$Y, "&gt;="&amp;2014,all_years!$Y:$Y, "&lt;="&amp;2020,all_years!$A:$A,Overview_Moving_Averages!$A352)</f>
        <v>41.957142857142863</v>
      </c>
      <c r="C352">
        <f>AVERAGEIFS(all_years!C:C,all_years!$Y:$Y, "&gt;="&amp;2014,all_years!$Y:$Y, "&lt;="&amp;2020,all_years!$A:$A,Overview_Moving_Averages!$A352)</f>
        <v>0.20714285714285713</v>
      </c>
      <c r="D352">
        <f>AVERAGEIFS(all_years!D:D,all_years!$Y:$Y, "&gt;="&amp;2014,all_years!$Y:$Y, "&lt;="&amp;2020,all_years!$A:$A,Overview_Moving_Averages!$A352)</f>
        <v>0.25571428571428573</v>
      </c>
      <c r="E352">
        <f>AVERAGEIFS(all_years!E:E,all_years!$Y:$Y, "&gt;="&amp;2014,all_years!$Y:$Y, "&lt;="&amp;2020,all_years!$A:$A,Overview_Moving_Averages!$A352)</f>
        <v>0</v>
      </c>
      <c r="F352">
        <f>AVERAGEIFS(all_years!F:F,all_years!$Y:$Y, "&gt;="&amp;2014,all_years!$Y:$Y, "&lt;="&amp;2020,all_years!$A:$A,Overview_Moving_Averages!$A352)</f>
        <v>0</v>
      </c>
      <c r="G352">
        <f>AVERAGEIFS(all_years!G:G,all_years!$Y:$Y, "&gt;="&amp;2014,all_years!$Y:$Y, "&lt;="&amp;2020,all_years!$A:$A,Overview_Moving_Averages!$A352)</f>
        <v>0</v>
      </c>
      <c r="H352">
        <f>AVERAGEIFS(all_years!H:H,all_years!$Y:$Y, "&gt;="&amp;2014,all_years!$Y:$Y, "&lt;="&amp;2020,all_years!$A:$A,Overview_Moving_Averages!$A352)</f>
        <v>0</v>
      </c>
      <c r="I352">
        <f>AVERAGEIFS(all_years!I:I,all_years!$Y:$Y, "&gt;="&amp;2014,all_years!$Y:$Y, "&lt;="&amp;2020,all_years!$A:$A,Overview_Moving_Averages!$A352)</f>
        <v>628.15185714285712</v>
      </c>
      <c r="J352">
        <f>AVERAGEIFS(all_years!J:J,all_years!$Y:$Y, "&gt;="&amp;2014,all_years!$Y:$Y, "&lt;="&amp;2020,all_years!$A:$A,Overview_Moving_Averages!$A352)</f>
        <v>582.82867142857151</v>
      </c>
      <c r="K352">
        <f>AVERAGEIFS(all_years!K:K,all_years!$Y:$Y, "&gt;="&amp;2014,all_years!$Y:$Y, "&lt;="&amp;2020,all_years!$A:$A,Overview_Moving_Averages!$A352)</f>
        <v>17.341142857142859</v>
      </c>
      <c r="L352">
        <f>AVERAGEIFS(all_years!L:L,all_years!$Y:$Y, "&gt;="&amp;2014,all_years!$Y:$Y, "&lt;="&amp;2020,all_years!$A:$A,Overview_Moving_Averages!$A352)</f>
        <v>0</v>
      </c>
      <c r="M352">
        <f>AVERAGEIFS(all_years!M:M,all_years!$Y:$Y, "&gt;="&amp;2014,all_years!$Y:$Y, "&lt;="&amp;2020,all_years!$A:$A,Overview_Moving_Averages!$A352)</f>
        <v>0</v>
      </c>
      <c r="N352">
        <f>AVERAGEIFS(all_years!N:N,all_years!$Y:$Y, "&gt;="&amp;2014,all_years!$Y:$Y, "&lt;="&amp;2020,all_years!$A:$A,Overview_Moving_Averages!$A352)</f>
        <v>0</v>
      </c>
      <c r="O352">
        <f>AVERAGEIFS(all_years!O:O,all_years!$Y:$Y, "&gt;="&amp;2014,all_years!$Y:$Y, "&lt;="&amp;2020,all_years!$A:$A,Overview_Moving_Averages!$A352)</f>
        <v>0</v>
      </c>
      <c r="P352">
        <f>AVERAGEIFS(all_years!P:P,all_years!$Y:$Y, "&gt;="&amp;2014,all_years!$Y:$Y, "&lt;="&amp;2020,all_years!$A:$A,Overview_Moving_Averages!$A352)</f>
        <v>6.0579285714285716</v>
      </c>
      <c r="Q352">
        <f>AVERAGEIFS(all_years!Q:Q,all_years!$Y:$Y, "&gt;="&amp;2014,all_years!$Y:$Y, "&lt;="&amp;2020,all_years!$A:$A,Overview_Moving_Averages!$A352)</f>
        <v>0</v>
      </c>
      <c r="R352">
        <f>AVERAGEIFS(all_years!R:R,all_years!$Y:$Y, "&gt;="&amp;2014,all_years!$Y:$Y, "&lt;="&amp;2020,all_years!$A:$A,Overview_Moving_Averages!$A352)</f>
        <v>0</v>
      </c>
      <c r="S352">
        <f>AVERAGEIFS(all_years!S:S,all_years!$Y:$Y, "&gt;="&amp;2014,all_years!$Y:$Y, "&lt;="&amp;2020,all_years!$A:$A,Overview_Moving_Averages!$A352)</f>
        <v>194.70357142857139</v>
      </c>
      <c r="T352">
        <f>AVERAGEIFS(all_years!T:T,all_years!$Y:$Y, "&gt;="&amp;2014,all_years!$Y:$Y, "&lt;="&amp;2020,all_years!$A:$A,Overview_Moving_Averages!$A352)</f>
        <v>0</v>
      </c>
      <c r="U352">
        <f>AVERAGEIFS(all_years!U:U,all_years!$Y:$Y, "&gt;="&amp;2014,all_years!$Y:$Y, "&lt;="&amp;2020,all_years!$A:$A,Overview_Moving_Averages!$A352)</f>
        <v>0</v>
      </c>
      <c r="V352">
        <f>AVERAGEIFS(all_years!V:V,all_years!$Y:$Y, "&gt;="&amp;2014,all_years!$Y:$Y, "&lt;="&amp;2020,all_years!$A:$A,Overview_Moving_Averages!$A352)</f>
        <v>0</v>
      </c>
      <c r="W352">
        <f>AVERAGEIFS(all_years!W:W,all_years!$Y:$Y, "&gt;="&amp;2014,all_years!$Y:$Y, "&lt;="&amp;2020,all_years!$A:$A,Overview_Moving_Averages!$A352)</f>
        <v>0</v>
      </c>
      <c r="X352">
        <f>AVERAGEIFS(all_years!X:X,all_years!$Y:$Y, "&gt;="&amp;2014,all_years!$Y:$Y, "&lt;="&amp;2020,all_years!$A:$A,Overview_Moving_Averages!$A352)</f>
        <v>0</v>
      </c>
      <c r="Y352">
        <v>2020</v>
      </c>
    </row>
    <row r="353" spans="1:25" x14ac:dyDescent="0.3">
      <c r="A353" s="1" t="s">
        <v>38</v>
      </c>
      <c r="B353">
        <f>AVERAGEIFS(all_years!B:B,all_years!$Y:$Y, "&gt;="&amp;2014,all_years!$Y:$Y, "&lt;="&amp;2020,all_years!$A:$A,Overview_Moving_Averages!$A353)</f>
        <v>4.2857142857142864E-2</v>
      </c>
      <c r="C353">
        <f>AVERAGEIFS(all_years!C:C,all_years!$Y:$Y, "&gt;="&amp;2014,all_years!$Y:$Y, "&lt;="&amp;2020,all_years!$A:$A,Overview_Moving_Averages!$A353)</f>
        <v>0</v>
      </c>
      <c r="D353">
        <f>AVERAGEIFS(all_years!D:D,all_years!$Y:$Y, "&gt;="&amp;2014,all_years!$Y:$Y, "&lt;="&amp;2020,all_years!$A:$A,Overview_Moving_Averages!$A353)</f>
        <v>0</v>
      </c>
      <c r="E353">
        <f>AVERAGEIFS(all_years!E:E,all_years!$Y:$Y, "&gt;="&amp;2014,all_years!$Y:$Y, "&lt;="&amp;2020,all_years!$A:$A,Overview_Moving_Averages!$A353)</f>
        <v>0</v>
      </c>
      <c r="F353">
        <f>AVERAGEIFS(all_years!F:F,all_years!$Y:$Y, "&gt;="&amp;2014,all_years!$Y:$Y, "&lt;="&amp;2020,all_years!$A:$A,Overview_Moving_Averages!$A353)</f>
        <v>73.792857142857159</v>
      </c>
      <c r="G353">
        <f>AVERAGEIFS(all_years!G:G,all_years!$Y:$Y, "&gt;="&amp;2014,all_years!$Y:$Y, "&lt;="&amp;2020,all_years!$A:$A,Overview_Moving_Averages!$A353)</f>
        <v>0</v>
      </c>
      <c r="H353">
        <f>AVERAGEIFS(all_years!H:H,all_years!$Y:$Y, "&gt;="&amp;2014,all_years!$Y:$Y, "&lt;="&amp;2020,all_years!$A:$A,Overview_Moving_Averages!$A353)</f>
        <v>0</v>
      </c>
      <c r="I353">
        <f>AVERAGEIFS(all_years!I:I,all_years!$Y:$Y, "&gt;="&amp;2014,all_years!$Y:$Y, "&lt;="&amp;2020,all_years!$A:$A,Overview_Moving_Averages!$A353)</f>
        <v>2251.3525714285711</v>
      </c>
      <c r="J353">
        <f>AVERAGEIFS(all_years!J:J,all_years!$Y:$Y, "&gt;="&amp;2014,all_years!$Y:$Y, "&lt;="&amp;2020,all_years!$A:$A,Overview_Moving_Averages!$A353)</f>
        <v>2.5714285714285714E-2</v>
      </c>
      <c r="K353">
        <f>AVERAGEIFS(all_years!K:K,all_years!$Y:$Y, "&gt;="&amp;2014,all_years!$Y:$Y, "&lt;="&amp;2020,all_years!$A:$A,Overview_Moving_Averages!$A353)</f>
        <v>0</v>
      </c>
      <c r="L353">
        <f>AVERAGEIFS(all_years!L:L,all_years!$Y:$Y, "&gt;="&amp;2014,all_years!$Y:$Y, "&lt;="&amp;2020,all_years!$A:$A,Overview_Moving_Averages!$A353)</f>
        <v>0</v>
      </c>
      <c r="M353">
        <f>AVERAGEIFS(all_years!M:M,all_years!$Y:$Y, "&gt;="&amp;2014,all_years!$Y:$Y, "&lt;="&amp;2020,all_years!$A:$A,Overview_Moving_Averages!$A353)</f>
        <v>0</v>
      </c>
      <c r="N353">
        <f>AVERAGEIFS(all_years!N:N,all_years!$Y:$Y, "&gt;="&amp;2014,all_years!$Y:$Y, "&lt;="&amp;2020,all_years!$A:$A,Overview_Moving_Averages!$A353)</f>
        <v>0</v>
      </c>
      <c r="O353">
        <f>AVERAGEIFS(all_years!O:O,all_years!$Y:$Y, "&gt;="&amp;2014,all_years!$Y:$Y, "&lt;="&amp;2020,all_years!$A:$A,Overview_Moving_Averages!$A353)</f>
        <v>0</v>
      </c>
      <c r="P353">
        <f>AVERAGEIFS(all_years!P:P,all_years!$Y:$Y, "&gt;="&amp;2014,all_years!$Y:$Y, "&lt;="&amp;2020,all_years!$A:$A,Overview_Moving_Averages!$A353)</f>
        <v>0</v>
      </c>
      <c r="Q353">
        <f>AVERAGEIFS(all_years!Q:Q,all_years!$Y:$Y, "&gt;="&amp;2014,all_years!$Y:$Y, "&lt;="&amp;2020,all_years!$A:$A,Overview_Moving_Averages!$A353)</f>
        <v>0</v>
      </c>
      <c r="R353">
        <f>AVERAGEIFS(all_years!R:R,all_years!$Y:$Y, "&gt;="&amp;2014,all_years!$Y:$Y, "&lt;="&amp;2020,all_years!$A:$A,Overview_Moving_Averages!$A353)</f>
        <v>0</v>
      </c>
      <c r="S353">
        <f>AVERAGEIFS(all_years!S:S,all_years!$Y:$Y, "&gt;="&amp;2014,all_years!$Y:$Y, "&lt;="&amp;2020,all_years!$A:$A,Overview_Moving_Averages!$A353)</f>
        <v>7.7142857142857143E-3</v>
      </c>
      <c r="T353">
        <f>AVERAGEIFS(all_years!T:T,all_years!$Y:$Y, "&gt;="&amp;2014,all_years!$Y:$Y, "&lt;="&amp;2020,all_years!$A:$A,Overview_Moving_Averages!$A353)</f>
        <v>0</v>
      </c>
      <c r="U353">
        <f>AVERAGEIFS(all_years!U:U,all_years!$Y:$Y, "&gt;="&amp;2014,all_years!$Y:$Y, "&lt;="&amp;2020,all_years!$A:$A,Overview_Moving_Averages!$A353)</f>
        <v>0</v>
      </c>
      <c r="V353">
        <f>AVERAGEIFS(all_years!V:V,all_years!$Y:$Y, "&gt;="&amp;2014,all_years!$Y:$Y, "&lt;="&amp;2020,all_years!$A:$A,Overview_Moving_Averages!$A353)</f>
        <v>0</v>
      </c>
      <c r="W353">
        <f>AVERAGEIFS(all_years!W:W,all_years!$Y:$Y, "&gt;="&amp;2014,all_years!$Y:$Y, "&lt;="&amp;2020,all_years!$A:$A,Overview_Moving_Averages!$A353)</f>
        <v>0</v>
      </c>
      <c r="X353">
        <f>AVERAGEIFS(all_years!X:X,all_years!$Y:$Y, "&gt;="&amp;2014,all_years!$Y:$Y, "&lt;="&amp;2020,all_years!$A:$A,Overview_Moving_Averages!$A353)</f>
        <v>0</v>
      </c>
      <c r="Y353">
        <v>2020</v>
      </c>
    </row>
    <row r="354" spans="1:25" x14ac:dyDescent="0.3">
      <c r="A354" s="1" t="s">
        <v>39</v>
      </c>
      <c r="B354">
        <f>AVERAGEIFS(all_years!B:B,all_years!$Y:$Y, "&gt;="&amp;2014,all_years!$Y:$Y, "&lt;="&amp;2020,all_years!$A:$A,Overview_Moving_Averages!$A354)</f>
        <v>0</v>
      </c>
      <c r="C354">
        <f>AVERAGEIFS(all_years!C:C,all_years!$Y:$Y, "&gt;="&amp;2014,all_years!$Y:$Y, "&lt;="&amp;2020,all_years!$A:$A,Overview_Moving_Averages!$A354)</f>
        <v>0</v>
      </c>
      <c r="D354">
        <f>AVERAGEIFS(all_years!D:D,all_years!$Y:$Y, "&gt;="&amp;2014,all_years!$Y:$Y, "&lt;="&amp;2020,all_years!$A:$A,Overview_Moving_Averages!$A354)</f>
        <v>0</v>
      </c>
      <c r="E354">
        <f>AVERAGEIFS(all_years!E:E,all_years!$Y:$Y, "&gt;="&amp;2014,all_years!$Y:$Y, "&lt;="&amp;2020,all_years!$A:$A,Overview_Moving_Averages!$A354)</f>
        <v>0</v>
      </c>
      <c r="F354">
        <f>AVERAGEIFS(all_years!F:F,all_years!$Y:$Y, "&gt;="&amp;2014,all_years!$Y:$Y, "&lt;="&amp;2020,all_years!$A:$A,Overview_Moving_Averages!$A354)</f>
        <v>389.09428571428572</v>
      </c>
      <c r="G354">
        <f>AVERAGEIFS(all_years!G:G,all_years!$Y:$Y, "&gt;="&amp;2014,all_years!$Y:$Y, "&lt;="&amp;2020,all_years!$A:$A,Overview_Moving_Averages!$A354)</f>
        <v>0</v>
      </c>
      <c r="H354">
        <f>AVERAGEIFS(all_years!H:H,all_years!$Y:$Y, "&gt;="&amp;2014,all_years!$Y:$Y, "&lt;="&amp;2020,all_years!$A:$A,Overview_Moving_Averages!$A354)</f>
        <v>0</v>
      </c>
      <c r="I354">
        <f>AVERAGEIFS(all_years!I:I,all_years!$Y:$Y, "&gt;="&amp;2014,all_years!$Y:$Y, "&lt;="&amp;2020,all_years!$A:$A,Overview_Moving_Averages!$A354)</f>
        <v>0.89157142857142857</v>
      </c>
      <c r="J354">
        <f>AVERAGEIFS(all_years!J:J,all_years!$Y:$Y, "&gt;="&amp;2014,all_years!$Y:$Y, "&lt;="&amp;2020,all_years!$A:$A,Overview_Moving_Averages!$A354)</f>
        <v>0</v>
      </c>
      <c r="K354">
        <f>AVERAGEIFS(all_years!K:K,all_years!$Y:$Y, "&gt;="&amp;2014,all_years!$Y:$Y, "&lt;="&amp;2020,all_years!$A:$A,Overview_Moving_Averages!$A354)</f>
        <v>0</v>
      </c>
      <c r="L354">
        <f>AVERAGEIFS(all_years!L:L,all_years!$Y:$Y, "&gt;="&amp;2014,all_years!$Y:$Y, "&lt;="&amp;2020,all_years!$A:$A,Overview_Moving_Averages!$A354)</f>
        <v>0</v>
      </c>
      <c r="M354">
        <f>AVERAGEIFS(all_years!M:M,all_years!$Y:$Y, "&gt;="&amp;2014,all_years!$Y:$Y, "&lt;="&amp;2020,all_years!$A:$A,Overview_Moving_Averages!$A354)</f>
        <v>0</v>
      </c>
      <c r="N354">
        <f>AVERAGEIFS(all_years!N:N,all_years!$Y:$Y, "&gt;="&amp;2014,all_years!$Y:$Y, "&lt;="&amp;2020,all_years!$A:$A,Overview_Moving_Averages!$A354)</f>
        <v>0</v>
      </c>
      <c r="O354">
        <f>AVERAGEIFS(all_years!O:O,all_years!$Y:$Y, "&gt;="&amp;2014,all_years!$Y:$Y, "&lt;="&amp;2020,all_years!$A:$A,Overview_Moving_Averages!$A354)</f>
        <v>0</v>
      </c>
      <c r="P354">
        <f>AVERAGEIFS(all_years!P:P,all_years!$Y:$Y, "&gt;="&amp;2014,all_years!$Y:$Y, "&lt;="&amp;2020,all_years!$A:$A,Overview_Moving_Averages!$A354)</f>
        <v>0</v>
      </c>
      <c r="Q354">
        <f>AVERAGEIFS(all_years!Q:Q,all_years!$Y:$Y, "&gt;="&amp;2014,all_years!$Y:$Y, "&lt;="&amp;2020,all_years!$A:$A,Overview_Moving_Averages!$A354)</f>
        <v>0</v>
      </c>
      <c r="R354">
        <f>AVERAGEIFS(all_years!R:R,all_years!$Y:$Y, "&gt;="&amp;2014,all_years!$Y:$Y, "&lt;="&amp;2020,all_years!$A:$A,Overview_Moving_Averages!$A354)</f>
        <v>0</v>
      </c>
      <c r="S354">
        <f>AVERAGEIFS(all_years!S:S,all_years!$Y:$Y, "&gt;="&amp;2014,all_years!$Y:$Y, "&lt;="&amp;2020,all_years!$A:$A,Overview_Moving_Averages!$A354)</f>
        <v>0</v>
      </c>
      <c r="T354">
        <f>AVERAGEIFS(all_years!T:T,all_years!$Y:$Y, "&gt;="&amp;2014,all_years!$Y:$Y, "&lt;="&amp;2020,all_years!$A:$A,Overview_Moving_Averages!$A354)</f>
        <v>0</v>
      </c>
      <c r="U354">
        <f>AVERAGEIFS(all_years!U:U,all_years!$Y:$Y, "&gt;="&amp;2014,all_years!$Y:$Y, "&lt;="&amp;2020,all_years!$A:$A,Overview_Moving_Averages!$A354)</f>
        <v>0</v>
      </c>
      <c r="V354">
        <f>AVERAGEIFS(all_years!V:V,all_years!$Y:$Y, "&gt;="&amp;2014,all_years!$Y:$Y, "&lt;="&amp;2020,all_years!$A:$A,Overview_Moving_Averages!$A354)</f>
        <v>550.5200000000001</v>
      </c>
      <c r="W354">
        <f>AVERAGEIFS(all_years!W:W,all_years!$Y:$Y, "&gt;="&amp;2014,all_years!$Y:$Y, "&lt;="&amp;2020,all_years!$A:$A,Overview_Moving_Averages!$A354)</f>
        <v>0</v>
      </c>
      <c r="X354">
        <f>AVERAGEIFS(all_years!X:X,all_years!$Y:$Y, "&gt;="&amp;2014,all_years!$Y:$Y, "&lt;="&amp;2020,all_years!$A:$A,Overview_Moving_Averages!$A354)</f>
        <v>0</v>
      </c>
      <c r="Y354">
        <v>2020</v>
      </c>
    </row>
    <row r="355" spans="1:25" x14ac:dyDescent="0.3">
      <c r="A355" s="1" t="s">
        <v>40</v>
      </c>
      <c r="B355">
        <f>AVERAGEIFS(all_years!B:B,all_years!$Y:$Y, "&gt;="&amp;2014,all_years!$Y:$Y, "&lt;="&amp;2020,all_years!$A:$A,Overview_Moving_Averages!$A355)</f>
        <v>0</v>
      </c>
      <c r="C355">
        <f>AVERAGEIFS(all_years!C:C,all_years!$Y:$Y, "&gt;="&amp;2014,all_years!$Y:$Y, "&lt;="&amp;2020,all_years!$A:$A,Overview_Moving_Averages!$A355)</f>
        <v>0</v>
      </c>
      <c r="D355">
        <f>AVERAGEIFS(all_years!D:D,all_years!$Y:$Y, "&gt;="&amp;2014,all_years!$Y:$Y, "&lt;="&amp;2020,all_years!$A:$A,Overview_Moving_Averages!$A355)</f>
        <v>0</v>
      </c>
      <c r="E355">
        <f>AVERAGEIFS(all_years!E:E,all_years!$Y:$Y, "&gt;="&amp;2014,all_years!$Y:$Y, "&lt;="&amp;2020,all_years!$A:$A,Overview_Moving_Averages!$A355)</f>
        <v>0</v>
      </c>
      <c r="F355">
        <f>AVERAGEIFS(all_years!F:F,all_years!$Y:$Y, "&gt;="&amp;2014,all_years!$Y:$Y, "&lt;="&amp;2020,all_years!$A:$A,Overview_Moving_Averages!$A355)</f>
        <v>0</v>
      </c>
      <c r="G355">
        <f>AVERAGEIFS(all_years!G:G,all_years!$Y:$Y, "&gt;="&amp;2014,all_years!$Y:$Y, "&lt;="&amp;2020,all_years!$A:$A,Overview_Moving_Averages!$A355)</f>
        <v>0</v>
      </c>
      <c r="H355">
        <f>AVERAGEIFS(all_years!H:H,all_years!$Y:$Y, "&gt;="&amp;2014,all_years!$Y:$Y, "&lt;="&amp;2020,all_years!$A:$A,Overview_Moving_Averages!$A355)</f>
        <v>1.4100000000000001</v>
      </c>
      <c r="I355">
        <f>AVERAGEIFS(all_years!I:I,all_years!$Y:$Y, "&gt;="&amp;2014,all_years!$Y:$Y, "&lt;="&amp;2020,all_years!$A:$A,Overview_Moving_Averages!$A355)</f>
        <v>0</v>
      </c>
      <c r="J355">
        <f>AVERAGEIFS(all_years!J:J,all_years!$Y:$Y, "&gt;="&amp;2014,all_years!$Y:$Y, "&lt;="&amp;2020,all_years!$A:$A,Overview_Moving_Averages!$A355)</f>
        <v>0</v>
      </c>
      <c r="K355">
        <f>AVERAGEIFS(all_years!K:K,all_years!$Y:$Y, "&gt;="&amp;2014,all_years!$Y:$Y, "&lt;="&amp;2020,all_years!$A:$A,Overview_Moving_Averages!$A355)</f>
        <v>0</v>
      </c>
      <c r="L355">
        <f>AVERAGEIFS(all_years!L:L,all_years!$Y:$Y, "&gt;="&amp;2014,all_years!$Y:$Y, "&lt;="&amp;2020,all_years!$A:$A,Overview_Moving_Averages!$A355)</f>
        <v>216.68199999999999</v>
      </c>
      <c r="M355">
        <f>AVERAGEIFS(all_years!M:M,all_years!$Y:$Y, "&gt;="&amp;2014,all_years!$Y:$Y, "&lt;="&amp;2020,all_years!$A:$A,Overview_Moving_Averages!$A355)</f>
        <v>0</v>
      </c>
      <c r="N355">
        <f>AVERAGEIFS(all_years!N:N,all_years!$Y:$Y, "&gt;="&amp;2014,all_years!$Y:$Y, "&lt;="&amp;2020,all_years!$A:$A,Overview_Moving_Averages!$A355)</f>
        <v>0</v>
      </c>
      <c r="O355">
        <f>AVERAGEIFS(all_years!O:O,all_years!$Y:$Y, "&gt;="&amp;2014,all_years!$Y:$Y, "&lt;="&amp;2020,all_years!$A:$A,Overview_Moving_Averages!$A355)</f>
        <v>0</v>
      </c>
      <c r="P355">
        <f>AVERAGEIFS(all_years!P:P,all_years!$Y:$Y, "&gt;="&amp;2014,all_years!$Y:$Y, "&lt;="&amp;2020,all_years!$A:$A,Overview_Moving_Averages!$A355)</f>
        <v>0</v>
      </c>
      <c r="Q355">
        <f>AVERAGEIFS(all_years!Q:Q,all_years!$Y:$Y, "&gt;="&amp;2014,all_years!$Y:$Y, "&lt;="&amp;2020,all_years!$A:$A,Overview_Moving_Averages!$A355)</f>
        <v>0</v>
      </c>
      <c r="R355">
        <f>AVERAGEIFS(all_years!R:R,all_years!$Y:$Y, "&gt;="&amp;2014,all_years!$Y:$Y, "&lt;="&amp;2020,all_years!$A:$A,Overview_Moving_Averages!$A355)</f>
        <v>0</v>
      </c>
      <c r="S355">
        <f>AVERAGEIFS(all_years!S:S,all_years!$Y:$Y, "&gt;="&amp;2014,all_years!$Y:$Y, "&lt;="&amp;2020,all_years!$A:$A,Overview_Moving_Averages!$A355)</f>
        <v>0</v>
      </c>
      <c r="T355">
        <f>AVERAGEIFS(all_years!T:T,all_years!$Y:$Y, "&gt;="&amp;2014,all_years!$Y:$Y, "&lt;="&amp;2020,all_years!$A:$A,Overview_Moving_Averages!$A355)</f>
        <v>33948.334285714285</v>
      </c>
      <c r="U355">
        <f>AVERAGEIFS(all_years!U:U,all_years!$Y:$Y, "&gt;="&amp;2014,all_years!$Y:$Y, "&lt;="&amp;2020,all_years!$A:$A,Overview_Moving_Averages!$A355)</f>
        <v>0</v>
      </c>
      <c r="V355">
        <f>AVERAGEIFS(all_years!V:V,all_years!$Y:$Y, "&gt;="&amp;2014,all_years!$Y:$Y, "&lt;="&amp;2020,all_years!$A:$A,Overview_Moving_Averages!$A355)</f>
        <v>0</v>
      </c>
      <c r="W355">
        <f>AVERAGEIFS(all_years!W:W,all_years!$Y:$Y, "&gt;="&amp;2014,all_years!$Y:$Y, "&lt;="&amp;2020,all_years!$A:$A,Overview_Moving_Averages!$A355)</f>
        <v>9427.5714285714294</v>
      </c>
      <c r="X355">
        <f>AVERAGEIFS(all_years!X:X,all_years!$Y:$Y, "&gt;="&amp;2014,all_years!$Y:$Y, "&lt;="&amp;2020,all_years!$A:$A,Overview_Moving_Averages!$A355)</f>
        <v>0</v>
      </c>
      <c r="Y355">
        <v>2020</v>
      </c>
    </row>
    <row r="356" spans="1:25" x14ac:dyDescent="0.3">
      <c r="A356" s="1" t="s">
        <v>41</v>
      </c>
      <c r="B356">
        <f>AVERAGEIFS(all_years!B:B,all_years!$Y:$Y, "&gt;="&amp;2014,all_years!$Y:$Y, "&lt;="&amp;2020,all_years!$A:$A,Overview_Moving_Averages!$A356)</f>
        <v>0</v>
      </c>
      <c r="C356">
        <f>AVERAGEIFS(all_years!C:C,all_years!$Y:$Y, "&gt;="&amp;2014,all_years!$Y:$Y, "&lt;="&amp;2020,all_years!$A:$A,Overview_Moving_Averages!$A356)</f>
        <v>0</v>
      </c>
      <c r="D356">
        <f>AVERAGEIFS(all_years!D:D,all_years!$Y:$Y, "&gt;="&amp;2014,all_years!$Y:$Y, "&lt;="&amp;2020,all_years!$A:$A,Overview_Moving_Averages!$A356)</f>
        <v>1379.3428571428572</v>
      </c>
      <c r="E356">
        <f>AVERAGEIFS(all_years!E:E,all_years!$Y:$Y, "&gt;="&amp;2014,all_years!$Y:$Y, "&lt;="&amp;2020,all_years!$A:$A,Overview_Moving_Averages!$A356)</f>
        <v>0</v>
      </c>
      <c r="F356">
        <f>AVERAGEIFS(all_years!F:F,all_years!$Y:$Y, "&gt;="&amp;2014,all_years!$Y:$Y, "&lt;="&amp;2020,all_years!$A:$A,Overview_Moving_Averages!$A356)</f>
        <v>0</v>
      </c>
      <c r="G356">
        <f>AVERAGEIFS(all_years!G:G,all_years!$Y:$Y, "&gt;="&amp;2014,all_years!$Y:$Y, "&lt;="&amp;2020,all_years!$A:$A,Overview_Moving_Averages!$A356)</f>
        <v>0</v>
      </c>
      <c r="H356">
        <f>AVERAGEIFS(all_years!H:H,all_years!$Y:$Y, "&gt;="&amp;2014,all_years!$Y:$Y, "&lt;="&amp;2020,all_years!$A:$A,Overview_Moving_Averages!$A356)</f>
        <v>0.125</v>
      </c>
      <c r="I356">
        <f>AVERAGEIFS(all_years!I:I,all_years!$Y:$Y, "&gt;="&amp;2014,all_years!$Y:$Y, "&lt;="&amp;2020,all_years!$A:$A,Overview_Moving_Averages!$A356)</f>
        <v>0</v>
      </c>
      <c r="J356">
        <f>AVERAGEIFS(all_years!J:J,all_years!$Y:$Y, "&gt;="&amp;2014,all_years!$Y:$Y, "&lt;="&amp;2020,all_years!$A:$A,Overview_Moving_Averages!$A356)</f>
        <v>0</v>
      </c>
      <c r="K356">
        <f>AVERAGEIFS(all_years!K:K,all_years!$Y:$Y, "&gt;="&amp;2014,all_years!$Y:$Y, "&lt;="&amp;2020,all_years!$A:$A,Overview_Moving_Averages!$A356)</f>
        <v>0</v>
      </c>
      <c r="L356">
        <f>AVERAGEIFS(all_years!L:L,all_years!$Y:$Y, "&gt;="&amp;2014,all_years!$Y:$Y, "&lt;="&amp;2020,all_years!$A:$A,Overview_Moving_Averages!$A356)</f>
        <v>15659.413</v>
      </c>
      <c r="M356">
        <f>AVERAGEIFS(all_years!M:M,all_years!$Y:$Y, "&gt;="&amp;2014,all_years!$Y:$Y, "&lt;="&amp;2020,all_years!$A:$A,Overview_Moving_Averages!$A356)</f>
        <v>0</v>
      </c>
      <c r="N356">
        <f>AVERAGEIFS(all_years!N:N,all_years!$Y:$Y, "&gt;="&amp;2014,all_years!$Y:$Y, "&lt;="&amp;2020,all_years!$A:$A,Overview_Moving_Averages!$A356)</f>
        <v>0</v>
      </c>
      <c r="O356">
        <f>AVERAGEIFS(all_years!O:O,all_years!$Y:$Y, "&gt;="&amp;2014,all_years!$Y:$Y, "&lt;="&amp;2020,all_years!$A:$A,Overview_Moving_Averages!$A356)</f>
        <v>136986.14285714287</v>
      </c>
      <c r="P356">
        <f>AVERAGEIFS(all_years!P:P,all_years!$Y:$Y, "&gt;="&amp;2014,all_years!$Y:$Y, "&lt;="&amp;2020,all_years!$A:$A,Overview_Moving_Averages!$A356)</f>
        <v>0</v>
      </c>
      <c r="Q356">
        <f>AVERAGEIFS(all_years!Q:Q,all_years!$Y:$Y, "&gt;="&amp;2014,all_years!$Y:$Y, "&lt;="&amp;2020,all_years!$A:$A,Overview_Moving_Averages!$A356)</f>
        <v>0</v>
      </c>
      <c r="R356">
        <f>AVERAGEIFS(all_years!R:R,all_years!$Y:$Y, "&gt;="&amp;2014,all_years!$Y:$Y, "&lt;="&amp;2020,all_years!$A:$A,Overview_Moving_Averages!$A356)</f>
        <v>0</v>
      </c>
      <c r="S356">
        <f>AVERAGEIFS(all_years!S:S,all_years!$Y:$Y, "&gt;="&amp;2014,all_years!$Y:$Y, "&lt;="&amp;2020,all_years!$A:$A,Overview_Moving_Averages!$A356)</f>
        <v>0</v>
      </c>
      <c r="T356">
        <f>AVERAGEIFS(all_years!T:T,all_years!$Y:$Y, "&gt;="&amp;2014,all_years!$Y:$Y, "&lt;="&amp;2020,all_years!$A:$A,Overview_Moving_Averages!$A356)</f>
        <v>69722.117142857154</v>
      </c>
      <c r="U356">
        <f>AVERAGEIFS(all_years!U:U,all_years!$Y:$Y, "&gt;="&amp;2014,all_years!$Y:$Y, "&lt;="&amp;2020,all_years!$A:$A,Overview_Moving_Averages!$A356)</f>
        <v>0</v>
      </c>
      <c r="V356">
        <f>AVERAGEIFS(all_years!V:V,all_years!$Y:$Y, "&gt;="&amp;2014,all_years!$Y:$Y, "&lt;="&amp;2020,all_years!$A:$A,Overview_Moving_Averages!$A356)</f>
        <v>0</v>
      </c>
      <c r="W356">
        <f>AVERAGEIFS(all_years!W:W,all_years!$Y:$Y, "&gt;="&amp;2014,all_years!$Y:$Y, "&lt;="&amp;2020,all_years!$A:$A,Overview_Moving_Averages!$A356)</f>
        <v>7700</v>
      </c>
      <c r="X356">
        <f>AVERAGEIFS(all_years!X:X,all_years!$Y:$Y, "&gt;="&amp;2014,all_years!$Y:$Y, "&lt;="&amp;2020,all_years!$A:$A,Overview_Moving_Averages!$A356)</f>
        <v>0</v>
      </c>
      <c r="Y356">
        <v>2020</v>
      </c>
    </row>
    <row r="357" spans="1:25" x14ac:dyDescent="0.3">
      <c r="A357" s="1" t="s">
        <v>42</v>
      </c>
      <c r="B357">
        <f>AVERAGEIFS(all_years!B:B,all_years!$Y:$Y, "&gt;="&amp;2014,all_years!$Y:$Y, "&lt;="&amp;2020,all_years!$A:$A,Overview_Moving_Averages!$A357)</f>
        <v>0</v>
      </c>
      <c r="C357">
        <f>AVERAGEIFS(all_years!C:C,all_years!$Y:$Y, "&gt;="&amp;2014,all_years!$Y:$Y, "&lt;="&amp;2020,all_years!$A:$A,Overview_Moving_Averages!$A357)</f>
        <v>570.42932857142864</v>
      </c>
      <c r="D357">
        <f>AVERAGEIFS(all_years!D:D,all_years!$Y:$Y, "&gt;="&amp;2014,all_years!$Y:$Y, "&lt;="&amp;2020,all_years!$A:$A,Overview_Moving_Averages!$A357)</f>
        <v>0</v>
      </c>
      <c r="E357">
        <f>AVERAGEIFS(all_years!E:E,all_years!$Y:$Y, "&gt;="&amp;2014,all_years!$Y:$Y, "&lt;="&amp;2020,all_years!$A:$A,Overview_Moving_Averages!$A357)</f>
        <v>0</v>
      </c>
      <c r="F357">
        <f>AVERAGEIFS(all_years!F:F,all_years!$Y:$Y, "&gt;="&amp;2014,all_years!$Y:$Y, "&lt;="&amp;2020,all_years!$A:$A,Overview_Moving_Averages!$A357)</f>
        <v>0</v>
      </c>
      <c r="G357">
        <f>AVERAGEIFS(all_years!G:G,all_years!$Y:$Y, "&gt;="&amp;2014,all_years!$Y:$Y, "&lt;="&amp;2020,all_years!$A:$A,Overview_Moving_Averages!$A357)</f>
        <v>0</v>
      </c>
      <c r="H357">
        <f>AVERAGEIFS(all_years!H:H,all_years!$Y:$Y, "&gt;="&amp;2014,all_years!$Y:$Y, "&lt;="&amp;2020,all_years!$A:$A,Overview_Moving_Averages!$A357)</f>
        <v>307.19751857142859</v>
      </c>
      <c r="I357">
        <f>AVERAGEIFS(all_years!I:I,all_years!$Y:$Y, "&gt;="&amp;2014,all_years!$Y:$Y, "&lt;="&amp;2020,all_years!$A:$A,Overview_Moving_Averages!$A357)</f>
        <v>0</v>
      </c>
      <c r="J357">
        <f>AVERAGEIFS(all_years!J:J,all_years!$Y:$Y, "&gt;="&amp;2014,all_years!$Y:$Y, "&lt;="&amp;2020,all_years!$A:$A,Overview_Moving_Averages!$A357)</f>
        <v>426.45218571428569</v>
      </c>
      <c r="K357">
        <f>AVERAGEIFS(all_years!K:K,all_years!$Y:$Y, "&gt;="&amp;2014,all_years!$Y:$Y, "&lt;="&amp;2020,all_years!$A:$A,Overview_Moving_Averages!$A357)</f>
        <v>0</v>
      </c>
      <c r="L357">
        <f>AVERAGEIFS(all_years!L:L,all_years!$Y:$Y, "&gt;="&amp;2014,all_years!$Y:$Y, "&lt;="&amp;2020,all_years!$A:$A,Overview_Moving_Averages!$A357)</f>
        <v>8673.1795714285727</v>
      </c>
      <c r="M357">
        <f>AVERAGEIFS(all_years!M:M,all_years!$Y:$Y, "&gt;="&amp;2014,all_years!$Y:$Y, "&lt;="&amp;2020,all_years!$A:$A,Overview_Moving_Averages!$A357)</f>
        <v>0</v>
      </c>
      <c r="N357">
        <f>AVERAGEIFS(all_years!N:N,all_years!$Y:$Y, "&gt;="&amp;2014,all_years!$Y:$Y, "&lt;="&amp;2020,all_years!$A:$A,Overview_Moving_Averages!$A357)</f>
        <v>0</v>
      </c>
      <c r="O357">
        <f>AVERAGEIFS(all_years!O:O,all_years!$Y:$Y, "&gt;="&amp;2014,all_years!$Y:$Y, "&lt;="&amp;2020,all_years!$A:$A,Overview_Moving_Averages!$A357)</f>
        <v>162</v>
      </c>
      <c r="P357">
        <f>AVERAGEIFS(all_years!P:P,all_years!$Y:$Y, "&gt;="&amp;2014,all_years!$Y:$Y, "&lt;="&amp;2020,all_years!$A:$A,Overview_Moving_Averages!$A357)</f>
        <v>0</v>
      </c>
      <c r="Q357">
        <f>AVERAGEIFS(all_years!Q:Q,all_years!$Y:$Y, "&gt;="&amp;2014,all_years!$Y:$Y, "&lt;="&amp;2020,all_years!$A:$A,Overview_Moving_Averages!$A357)</f>
        <v>0</v>
      </c>
      <c r="R357">
        <f>AVERAGEIFS(all_years!R:R,all_years!$Y:$Y, "&gt;="&amp;2014,all_years!$Y:$Y, "&lt;="&amp;2020,all_years!$A:$A,Overview_Moving_Averages!$A357)</f>
        <v>0</v>
      </c>
      <c r="S357">
        <f>AVERAGEIFS(all_years!S:S,all_years!$Y:$Y, "&gt;="&amp;2014,all_years!$Y:$Y, "&lt;="&amp;2020,all_years!$A:$A,Overview_Moving_Averages!$A357)</f>
        <v>0</v>
      </c>
      <c r="T357">
        <f>AVERAGEIFS(all_years!T:T,all_years!$Y:$Y, "&gt;="&amp;2014,all_years!$Y:$Y, "&lt;="&amp;2020,all_years!$A:$A,Overview_Moving_Averages!$A357)</f>
        <v>1219.9114285714288</v>
      </c>
      <c r="U357">
        <f>AVERAGEIFS(all_years!U:U,all_years!$Y:$Y, "&gt;="&amp;2014,all_years!$Y:$Y, "&lt;="&amp;2020,all_years!$A:$A,Overview_Moving_Averages!$A357)</f>
        <v>0</v>
      </c>
      <c r="V357">
        <f>AVERAGEIFS(all_years!V:V,all_years!$Y:$Y, "&gt;="&amp;2014,all_years!$Y:$Y, "&lt;="&amp;2020,all_years!$A:$A,Overview_Moving_Averages!$A357)</f>
        <v>0</v>
      </c>
      <c r="W357">
        <f>AVERAGEIFS(all_years!W:W,all_years!$Y:$Y, "&gt;="&amp;2014,all_years!$Y:$Y, "&lt;="&amp;2020,all_years!$A:$A,Overview_Moving_Averages!$A357)</f>
        <v>2.7142857142857144</v>
      </c>
      <c r="X357">
        <f>AVERAGEIFS(all_years!X:X,all_years!$Y:$Y, "&gt;="&amp;2014,all_years!$Y:$Y, "&lt;="&amp;2020,all_years!$A:$A,Overview_Moving_Averages!$A357)</f>
        <v>0</v>
      </c>
      <c r="Y357">
        <v>2020</v>
      </c>
    </row>
    <row r="358" spans="1:25" x14ac:dyDescent="0.3">
      <c r="A358" s="1" t="s">
        <v>43</v>
      </c>
      <c r="B358">
        <f>AVERAGEIFS(all_years!B:B,all_years!$Y:$Y, "&gt;="&amp;2014,all_years!$Y:$Y, "&lt;="&amp;2020,all_years!$A:$A,Overview_Moving_Averages!$A358)</f>
        <v>0</v>
      </c>
      <c r="C358">
        <f>AVERAGEIFS(all_years!C:C,all_years!$Y:$Y, "&gt;="&amp;2014,all_years!$Y:$Y, "&lt;="&amp;2020,all_years!$A:$A,Overview_Moving_Averages!$A358)</f>
        <v>7041.4943571428576</v>
      </c>
      <c r="D358">
        <f>AVERAGEIFS(all_years!D:D,all_years!$Y:$Y, "&gt;="&amp;2014,all_years!$Y:$Y, "&lt;="&amp;2020,all_years!$A:$A,Overview_Moving_Averages!$A358)</f>
        <v>157.70714285714286</v>
      </c>
      <c r="E358">
        <f>AVERAGEIFS(all_years!E:E,all_years!$Y:$Y, "&gt;="&amp;2014,all_years!$Y:$Y, "&lt;="&amp;2020,all_years!$A:$A,Overview_Moving_Averages!$A358)</f>
        <v>696.75485714285708</v>
      </c>
      <c r="F358">
        <f>AVERAGEIFS(all_years!F:F,all_years!$Y:$Y, "&gt;="&amp;2014,all_years!$Y:$Y, "&lt;="&amp;2020,all_years!$A:$A,Overview_Moving_Averages!$A358)</f>
        <v>14605.767142857143</v>
      </c>
      <c r="G358">
        <f>AVERAGEIFS(all_years!G:G,all_years!$Y:$Y, "&gt;="&amp;2014,all_years!$Y:$Y, "&lt;="&amp;2020,all_years!$A:$A,Overview_Moving_Averages!$A358)</f>
        <v>0</v>
      </c>
      <c r="H358">
        <f>AVERAGEIFS(all_years!H:H,all_years!$Y:$Y, "&gt;="&amp;2014,all_years!$Y:$Y, "&lt;="&amp;2020,all_years!$A:$A,Overview_Moving_Averages!$A358)</f>
        <v>6115.0832971428563</v>
      </c>
      <c r="I358">
        <f>AVERAGEIFS(all_years!I:I,all_years!$Y:$Y, "&gt;="&amp;2014,all_years!$Y:$Y, "&lt;="&amp;2020,all_years!$A:$A,Overview_Moving_Averages!$A358)</f>
        <v>5926.6881428571423</v>
      </c>
      <c r="J358">
        <f>AVERAGEIFS(all_years!J:J,all_years!$Y:$Y, "&gt;="&amp;2014,all_years!$Y:$Y, "&lt;="&amp;2020,all_years!$A:$A,Overview_Moving_Averages!$A358)</f>
        <v>11650.879871428571</v>
      </c>
      <c r="K358">
        <f>AVERAGEIFS(all_years!K:K,all_years!$Y:$Y, "&gt;="&amp;2014,all_years!$Y:$Y, "&lt;="&amp;2020,all_years!$A:$A,Overview_Moving_Averages!$A358)</f>
        <v>0</v>
      </c>
      <c r="L358">
        <f>AVERAGEIFS(all_years!L:L,all_years!$Y:$Y, "&gt;="&amp;2014,all_years!$Y:$Y, "&lt;="&amp;2020,all_years!$A:$A,Overview_Moving_Averages!$A358)</f>
        <v>8264.6285714285714</v>
      </c>
      <c r="M358">
        <f>AVERAGEIFS(all_years!M:M,all_years!$Y:$Y, "&gt;="&amp;2014,all_years!$Y:$Y, "&lt;="&amp;2020,all_years!$A:$A,Overview_Moving_Averages!$A358)</f>
        <v>36.032857142857146</v>
      </c>
      <c r="N358">
        <f>AVERAGEIFS(all_years!N:N,all_years!$Y:$Y, "&gt;="&amp;2014,all_years!$Y:$Y, "&lt;="&amp;2020,all_years!$A:$A,Overview_Moving_Averages!$A358)</f>
        <v>0</v>
      </c>
      <c r="O358">
        <f>AVERAGEIFS(all_years!O:O,all_years!$Y:$Y, "&gt;="&amp;2014,all_years!$Y:$Y, "&lt;="&amp;2020,all_years!$A:$A,Overview_Moving_Averages!$A358)</f>
        <v>13834.417714285713</v>
      </c>
      <c r="P358">
        <f>AVERAGEIFS(all_years!P:P,all_years!$Y:$Y, "&gt;="&amp;2014,all_years!$Y:$Y, "&lt;="&amp;2020,all_years!$A:$A,Overview_Moving_Averages!$A358)</f>
        <v>0</v>
      </c>
      <c r="Q358">
        <f>AVERAGEIFS(all_years!Q:Q,all_years!$Y:$Y, "&gt;="&amp;2014,all_years!$Y:$Y, "&lt;="&amp;2020,all_years!$A:$A,Overview_Moving_Averages!$A358)</f>
        <v>291.1382857142857</v>
      </c>
      <c r="R358">
        <f>AVERAGEIFS(all_years!R:R,all_years!$Y:$Y, "&gt;="&amp;2014,all_years!$Y:$Y, "&lt;="&amp;2020,all_years!$A:$A,Overview_Moving_Averages!$A358)</f>
        <v>174.54857142857142</v>
      </c>
      <c r="S358">
        <f>AVERAGEIFS(all_years!S:S,all_years!$Y:$Y, "&gt;="&amp;2014,all_years!$Y:$Y, "&lt;="&amp;2020,all_years!$A:$A,Overview_Moving_Averages!$A358)</f>
        <v>0</v>
      </c>
      <c r="T358">
        <f>AVERAGEIFS(all_years!T:T,all_years!$Y:$Y, "&gt;="&amp;2014,all_years!$Y:$Y, "&lt;="&amp;2020,all_years!$A:$A,Overview_Moving_Averages!$A358)</f>
        <v>384961.46428571426</v>
      </c>
      <c r="U358">
        <f>AVERAGEIFS(all_years!U:U,all_years!$Y:$Y, "&gt;="&amp;2014,all_years!$Y:$Y, "&lt;="&amp;2020,all_years!$A:$A,Overview_Moving_Averages!$A358)</f>
        <v>4016.8754857142858</v>
      </c>
      <c r="V358">
        <f>AVERAGEIFS(all_years!V:V,all_years!$Y:$Y, "&gt;="&amp;2014,all_years!$Y:$Y, "&lt;="&amp;2020,all_years!$A:$A,Overview_Moving_Averages!$A358)</f>
        <v>3191.2414285714285</v>
      </c>
      <c r="W358">
        <f>AVERAGEIFS(all_years!W:W,all_years!$Y:$Y, "&gt;="&amp;2014,all_years!$Y:$Y, "&lt;="&amp;2020,all_years!$A:$A,Overview_Moving_Averages!$A358)</f>
        <v>195152</v>
      </c>
      <c r="X358">
        <f>AVERAGEIFS(all_years!X:X,all_years!$Y:$Y, "&gt;="&amp;2014,all_years!$Y:$Y, "&lt;="&amp;2020,all_years!$A:$A,Overview_Moving_Averages!$A358)</f>
        <v>5.2714285714285719E-3</v>
      </c>
      <c r="Y358">
        <v>2020</v>
      </c>
    </row>
    <row r="359" spans="1:25" x14ac:dyDescent="0.3">
      <c r="A359" s="1" t="s">
        <v>44</v>
      </c>
      <c r="B359">
        <f>AVERAGEIFS(all_years!B:B,all_years!$Y:$Y, "&gt;="&amp;2014,all_years!$Y:$Y, "&lt;="&amp;2020,all_years!$A:$A,Overview_Moving_Averages!$A359)</f>
        <v>0</v>
      </c>
      <c r="C359">
        <f>AVERAGEIFS(all_years!C:C,all_years!$Y:$Y, "&gt;="&amp;2014,all_years!$Y:$Y, "&lt;="&amp;2020,all_years!$A:$A,Overview_Moving_Averages!$A359)</f>
        <v>2145.3931000000002</v>
      </c>
      <c r="D359">
        <f>AVERAGEIFS(all_years!D:D,all_years!$Y:$Y, "&gt;="&amp;2014,all_years!$Y:$Y, "&lt;="&amp;2020,all_years!$A:$A,Overview_Moving_Averages!$A359)</f>
        <v>4424.8185714285719</v>
      </c>
      <c r="E359">
        <f>AVERAGEIFS(all_years!E:E,all_years!$Y:$Y, "&gt;="&amp;2014,all_years!$Y:$Y, "&lt;="&amp;2020,all_years!$A:$A,Overview_Moving_Averages!$A359)</f>
        <v>0</v>
      </c>
      <c r="F359">
        <f>AVERAGEIFS(all_years!F:F,all_years!$Y:$Y, "&gt;="&amp;2014,all_years!$Y:$Y, "&lt;="&amp;2020,all_years!$A:$A,Overview_Moving_Averages!$A359)</f>
        <v>0</v>
      </c>
      <c r="G359">
        <f>AVERAGEIFS(all_years!G:G,all_years!$Y:$Y, "&gt;="&amp;2014,all_years!$Y:$Y, "&lt;="&amp;2020,all_years!$A:$A,Overview_Moving_Averages!$A359)</f>
        <v>9.2127142857142843</v>
      </c>
      <c r="H359">
        <f>AVERAGEIFS(all_years!H:H,all_years!$Y:$Y, "&gt;="&amp;2014,all_years!$Y:$Y, "&lt;="&amp;2020,all_years!$A:$A,Overview_Moving_Averages!$A359)</f>
        <v>0</v>
      </c>
      <c r="I359">
        <f>AVERAGEIFS(all_years!I:I,all_years!$Y:$Y, "&gt;="&amp;2014,all_years!$Y:$Y, "&lt;="&amp;2020,all_years!$A:$A,Overview_Moving_Averages!$A359)</f>
        <v>0</v>
      </c>
      <c r="J359">
        <f>AVERAGEIFS(all_years!J:J,all_years!$Y:$Y, "&gt;="&amp;2014,all_years!$Y:$Y, "&lt;="&amp;2020,all_years!$A:$A,Overview_Moving_Averages!$A359)</f>
        <v>0</v>
      </c>
      <c r="K359">
        <f>AVERAGEIFS(all_years!K:K,all_years!$Y:$Y, "&gt;="&amp;2014,all_years!$Y:$Y, "&lt;="&amp;2020,all_years!$A:$A,Overview_Moving_Averages!$A359)</f>
        <v>0</v>
      </c>
      <c r="L359">
        <f>AVERAGEIFS(all_years!L:L,all_years!$Y:$Y, "&gt;="&amp;2014,all_years!$Y:$Y, "&lt;="&amp;2020,all_years!$A:$A,Overview_Moving_Averages!$A359)</f>
        <v>0</v>
      </c>
      <c r="M359">
        <f>AVERAGEIFS(all_years!M:M,all_years!$Y:$Y, "&gt;="&amp;2014,all_years!$Y:$Y, "&lt;="&amp;2020,all_years!$A:$A,Overview_Moving_Averages!$A359)</f>
        <v>0</v>
      </c>
      <c r="N359">
        <f>AVERAGEIFS(all_years!N:N,all_years!$Y:$Y, "&gt;="&amp;2014,all_years!$Y:$Y, "&lt;="&amp;2020,all_years!$A:$A,Overview_Moving_Averages!$A359)</f>
        <v>0</v>
      </c>
      <c r="O359">
        <f>AVERAGEIFS(all_years!O:O,all_years!$Y:$Y, "&gt;="&amp;2014,all_years!$Y:$Y, "&lt;="&amp;2020,all_years!$A:$A,Overview_Moving_Averages!$A359)</f>
        <v>0</v>
      </c>
      <c r="P359">
        <f>AVERAGEIFS(all_years!P:P,all_years!$Y:$Y, "&gt;="&amp;2014,all_years!$Y:$Y, "&lt;="&amp;2020,all_years!$A:$A,Overview_Moving_Averages!$A359)</f>
        <v>0</v>
      </c>
      <c r="Q359">
        <f>AVERAGEIFS(all_years!Q:Q,all_years!$Y:$Y, "&gt;="&amp;2014,all_years!$Y:$Y, "&lt;="&amp;2020,all_years!$A:$A,Overview_Moving_Averages!$A359)</f>
        <v>0</v>
      </c>
      <c r="R359">
        <f>AVERAGEIFS(all_years!R:R,all_years!$Y:$Y, "&gt;="&amp;2014,all_years!$Y:$Y, "&lt;="&amp;2020,all_years!$A:$A,Overview_Moving_Averages!$A359)</f>
        <v>6.6628571428571428</v>
      </c>
      <c r="S359">
        <f>AVERAGEIFS(all_years!S:S,all_years!$Y:$Y, "&gt;="&amp;2014,all_years!$Y:$Y, "&lt;="&amp;2020,all_years!$A:$A,Overview_Moving_Averages!$A359)</f>
        <v>0</v>
      </c>
      <c r="T359">
        <f>AVERAGEIFS(all_years!T:T,all_years!$Y:$Y, "&gt;="&amp;2014,all_years!$Y:$Y, "&lt;="&amp;2020,all_years!$A:$A,Overview_Moving_Averages!$A359)</f>
        <v>0</v>
      </c>
      <c r="U359">
        <f>AVERAGEIFS(all_years!U:U,all_years!$Y:$Y, "&gt;="&amp;2014,all_years!$Y:$Y, "&lt;="&amp;2020,all_years!$A:$A,Overview_Moving_Averages!$A359)</f>
        <v>741.92185714285722</v>
      </c>
      <c r="V359">
        <f>AVERAGEIFS(all_years!V:V,all_years!$Y:$Y, "&gt;="&amp;2014,all_years!$Y:$Y, "&lt;="&amp;2020,all_years!$A:$A,Overview_Moving_Averages!$A359)</f>
        <v>0</v>
      </c>
      <c r="W359">
        <f>AVERAGEIFS(all_years!W:W,all_years!$Y:$Y, "&gt;="&amp;2014,all_years!$Y:$Y, "&lt;="&amp;2020,all_years!$A:$A,Overview_Moving_Averages!$A359)</f>
        <v>0</v>
      </c>
      <c r="X359">
        <f>AVERAGEIFS(all_years!X:X,all_years!$Y:$Y, "&gt;="&amp;2014,all_years!$Y:$Y, "&lt;="&amp;2020,all_years!$A:$A,Overview_Moving_Averages!$A359)</f>
        <v>1305.3877285714284</v>
      </c>
      <c r="Y359">
        <v>2020</v>
      </c>
    </row>
    <row r="360" spans="1:25" x14ac:dyDescent="0.3">
      <c r="A360" s="1" t="s">
        <v>45</v>
      </c>
      <c r="B360">
        <f>AVERAGEIFS(all_years!B:B,all_years!$Y:$Y, "&gt;="&amp;2014,all_years!$Y:$Y, "&lt;="&amp;2020,all_years!$A:$A,Overview_Moving_Averages!$A360)</f>
        <v>0</v>
      </c>
      <c r="C360">
        <f>AVERAGEIFS(all_years!C:C,all_years!$Y:$Y, "&gt;="&amp;2014,all_years!$Y:$Y, "&lt;="&amp;2020,all_years!$A:$A,Overview_Moving_Averages!$A360)</f>
        <v>1200.3590285714286</v>
      </c>
      <c r="D360">
        <f>AVERAGEIFS(all_years!D:D,all_years!$Y:$Y, "&gt;="&amp;2014,all_years!$Y:$Y, "&lt;="&amp;2020,all_years!$A:$A,Overview_Moving_Averages!$A360)</f>
        <v>6674.3971428571431</v>
      </c>
      <c r="E360">
        <f>AVERAGEIFS(all_years!E:E,all_years!$Y:$Y, "&gt;="&amp;2014,all_years!$Y:$Y, "&lt;="&amp;2020,all_years!$A:$A,Overview_Moving_Averages!$A360)</f>
        <v>50.674285714285709</v>
      </c>
      <c r="F360">
        <f>AVERAGEIFS(all_years!F:F,all_years!$Y:$Y, "&gt;="&amp;2014,all_years!$Y:$Y, "&lt;="&amp;2020,all_years!$A:$A,Overview_Moving_Averages!$A360)</f>
        <v>0</v>
      </c>
      <c r="G360">
        <f>AVERAGEIFS(all_years!G:G,all_years!$Y:$Y, "&gt;="&amp;2014,all_years!$Y:$Y, "&lt;="&amp;2020,all_years!$A:$A,Overview_Moving_Averages!$A360)</f>
        <v>177.03942857142857</v>
      </c>
      <c r="H360">
        <f>AVERAGEIFS(all_years!H:H,all_years!$Y:$Y, "&gt;="&amp;2014,all_years!$Y:$Y, "&lt;="&amp;2020,all_years!$A:$A,Overview_Moving_Averages!$A360)</f>
        <v>0</v>
      </c>
      <c r="I360">
        <f>AVERAGEIFS(all_years!I:I,all_years!$Y:$Y, "&gt;="&amp;2014,all_years!$Y:$Y, "&lt;="&amp;2020,all_years!$A:$A,Overview_Moving_Averages!$A360)</f>
        <v>0</v>
      </c>
      <c r="J360">
        <f>AVERAGEIFS(all_years!J:J,all_years!$Y:$Y, "&gt;="&amp;2014,all_years!$Y:$Y, "&lt;="&amp;2020,all_years!$A:$A,Overview_Moving_Averages!$A360)</f>
        <v>0</v>
      </c>
      <c r="K360">
        <f>AVERAGEIFS(all_years!K:K,all_years!$Y:$Y, "&gt;="&amp;2014,all_years!$Y:$Y, "&lt;="&amp;2020,all_years!$A:$A,Overview_Moving_Averages!$A360)</f>
        <v>0</v>
      </c>
      <c r="L360">
        <f>AVERAGEIFS(all_years!L:L,all_years!$Y:$Y, "&gt;="&amp;2014,all_years!$Y:$Y, "&lt;="&amp;2020,all_years!$A:$A,Overview_Moving_Averages!$A360)</f>
        <v>0</v>
      </c>
      <c r="M360">
        <f>AVERAGEIFS(all_years!M:M,all_years!$Y:$Y, "&gt;="&amp;2014,all_years!$Y:$Y, "&lt;="&amp;2020,all_years!$A:$A,Overview_Moving_Averages!$A360)</f>
        <v>0</v>
      </c>
      <c r="N360">
        <f>AVERAGEIFS(all_years!N:N,all_years!$Y:$Y, "&gt;="&amp;2014,all_years!$Y:$Y, "&lt;="&amp;2020,all_years!$A:$A,Overview_Moving_Averages!$A360)</f>
        <v>0</v>
      </c>
      <c r="O360">
        <f>AVERAGEIFS(all_years!O:O,all_years!$Y:$Y, "&gt;="&amp;2014,all_years!$Y:$Y, "&lt;="&amp;2020,all_years!$A:$A,Overview_Moving_Averages!$A360)</f>
        <v>0</v>
      </c>
      <c r="P360">
        <f>AVERAGEIFS(all_years!P:P,all_years!$Y:$Y, "&gt;="&amp;2014,all_years!$Y:$Y, "&lt;="&amp;2020,all_years!$A:$A,Overview_Moving_Averages!$A360)</f>
        <v>0</v>
      </c>
      <c r="Q360">
        <f>AVERAGEIFS(all_years!Q:Q,all_years!$Y:$Y, "&gt;="&amp;2014,all_years!$Y:$Y, "&lt;="&amp;2020,all_years!$A:$A,Overview_Moving_Averages!$A360)</f>
        <v>1035.3464285714285</v>
      </c>
      <c r="R360">
        <f>AVERAGEIFS(all_years!R:R,all_years!$Y:$Y, "&gt;="&amp;2014,all_years!$Y:$Y, "&lt;="&amp;2020,all_years!$A:$A,Overview_Moving_Averages!$A360)</f>
        <v>1680.7685714285712</v>
      </c>
      <c r="S360">
        <f>AVERAGEIFS(all_years!S:S,all_years!$Y:$Y, "&gt;="&amp;2014,all_years!$Y:$Y, "&lt;="&amp;2020,all_years!$A:$A,Overview_Moving_Averages!$A360)</f>
        <v>0</v>
      </c>
      <c r="T360">
        <f>AVERAGEIFS(all_years!T:T,all_years!$Y:$Y, "&gt;="&amp;2014,all_years!$Y:$Y, "&lt;="&amp;2020,all_years!$A:$A,Overview_Moving_Averages!$A360)</f>
        <v>0</v>
      </c>
      <c r="U360">
        <f>AVERAGEIFS(all_years!U:U,all_years!$Y:$Y, "&gt;="&amp;2014,all_years!$Y:$Y, "&lt;="&amp;2020,all_years!$A:$A,Overview_Moving_Averages!$A360)</f>
        <v>7813.977228571428</v>
      </c>
      <c r="V360">
        <f>AVERAGEIFS(all_years!V:V,all_years!$Y:$Y, "&gt;="&amp;2014,all_years!$Y:$Y, "&lt;="&amp;2020,all_years!$A:$A,Overview_Moving_Averages!$A360)</f>
        <v>0</v>
      </c>
      <c r="W360">
        <f>AVERAGEIFS(all_years!W:W,all_years!$Y:$Y, "&gt;="&amp;2014,all_years!$Y:$Y, "&lt;="&amp;2020,all_years!$A:$A,Overview_Moving_Averages!$A360)</f>
        <v>3234.7142857142858</v>
      </c>
      <c r="X360">
        <f>AVERAGEIFS(all_years!X:X,all_years!$Y:$Y, "&gt;="&amp;2014,all_years!$Y:$Y, "&lt;="&amp;2020,all_years!$A:$A,Overview_Moving_Averages!$A360)</f>
        <v>3700.8420999999994</v>
      </c>
      <c r="Y360">
        <v>2020</v>
      </c>
    </row>
    <row r="361" spans="1:25" x14ac:dyDescent="0.3">
      <c r="A361" s="1" t="s">
        <v>46</v>
      </c>
      <c r="B361">
        <f>AVERAGEIFS(all_years!B:B,all_years!$Y:$Y, "&gt;="&amp;2014,all_years!$Y:$Y, "&lt;="&amp;2020,all_years!$A:$A,Overview_Moving_Averages!$A361)</f>
        <v>959.11428571428576</v>
      </c>
      <c r="C361">
        <f>AVERAGEIFS(all_years!C:C,all_years!$Y:$Y, "&gt;="&amp;2014,all_years!$Y:$Y, "&lt;="&amp;2020,all_years!$A:$A,Overview_Moving_Averages!$A361)</f>
        <v>1737.5833999999998</v>
      </c>
      <c r="D361">
        <f>AVERAGEIFS(all_years!D:D,all_years!$Y:$Y, "&gt;="&amp;2014,all_years!$Y:$Y, "&lt;="&amp;2020,all_years!$A:$A,Overview_Moving_Averages!$A361)</f>
        <v>7717.6285714285714</v>
      </c>
      <c r="E361">
        <f>AVERAGEIFS(all_years!E:E,all_years!$Y:$Y, "&gt;="&amp;2014,all_years!$Y:$Y, "&lt;="&amp;2020,all_years!$A:$A,Overview_Moving_Averages!$A361)</f>
        <v>0</v>
      </c>
      <c r="F361">
        <f>AVERAGEIFS(all_years!F:F,all_years!$Y:$Y, "&gt;="&amp;2014,all_years!$Y:$Y, "&lt;="&amp;2020,all_years!$A:$A,Overview_Moving_Averages!$A361)</f>
        <v>0</v>
      </c>
      <c r="G361">
        <f>AVERAGEIFS(all_years!G:G,all_years!$Y:$Y, "&gt;="&amp;2014,all_years!$Y:$Y, "&lt;="&amp;2020,all_years!$A:$A,Overview_Moving_Averages!$A361)</f>
        <v>0</v>
      </c>
      <c r="H361">
        <f>AVERAGEIFS(all_years!H:H,all_years!$Y:$Y, "&gt;="&amp;2014,all_years!$Y:$Y, "&lt;="&amp;2020,all_years!$A:$A,Overview_Moving_Averages!$A361)</f>
        <v>8.0244285714285726E-2</v>
      </c>
      <c r="I361">
        <f>AVERAGEIFS(all_years!I:I,all_years!$Y:$Y, "&gt;="&amp;2014,all_years!$Y:$Y, "&lt;="&amp;2020,all_years!$A:$A,Overview_Moving_Averages!$A361)</f>
        <v>869.71557142857148</v>
      </c>
      <c r="J361">
        <f>AVERAGEIFS(all_years!J:J,all_years!$Y:$Y, "&gt;="&amp;2014,all_years!$Y:$Y, "&lt;="&amp;2020,all_years!$A:$A,Overview_Moving_Averages!$A361)</f>
        <v>15719.537742857141</v>
      </c>
      <c r="K361">
        <f>AVERAGEIFS(all_years!K:K,all_years!$Y:$Y, "&gt;="&amp;2014,all_years!$Y:$Y, "&lt;="&amp;2020,all_years!$A:$A,Overview_Moving_Averages!$A361)</f>
        <v>0</v>
      </c>
      <c r="L361">
        <f>AVERAGEIFS(all_years!L:L,all_years!$Y:$Y, "&gt;="&amp;2014,all_years!$Y:$Y, "&lt;="&amp;2020,all_years!$A:$A,Overview_Moving_Averages!$A361)</f>
        <v>0.41428571428571431</v>
      </c>
      <c r="M361">
        <f>AVERAGEIFS(all_years!M:M,all_years!$Y:$Y, "&gt;="&amp;2014,all_years!$Y:$Y, "&lt;="&amp;2020,all_years!$A:$A,Overview_Moving_Averages!$A361)</f>
        <v>5.7142857142857143E-3</v>
      </c>
      <c r="N361">
        <f>AVERAGEIFS(all_years!N:N,all_years!$Y:$Y, "&gt;="&amp;2014,all_years!$Y:$Y, "&lt;="&amp;2020,all_years!$A:$A,Overview_Moving_Averages!$A361)</f>
        <v>0</v>
      </c>
      <c r="O361">
        <f>AVERAGEIFS(all_years!O:O,all_years!$Y:$Y, "&gt;="&amp;2014,all_years!$Y:$Y, "&lt;="&amp;2020,all_years!$A:$A,Overview_Moving_Averages!$A361)</f>
        <v>0</v>
      </c>
      <c r="P361">
        <f>AVERAGEIFS(all_years!P:P,all_years!$Y:$Y, "&gt;="&amp;2014,all_years!$Y:$Y, "&lt;="&amp;2020,all_years!$A:$A,Overview_Moving_Averages!$A361)</f>
        <v>0</v>
      </c>
      <c r="Q361">
        <f>AVERAGEIFS(all_years!Q:Q,all_years!$Y:$Y, "&gt;="&amp;2014,all_years!$Y:$Y, "&lt;="&amp;2020,all_years!$A:$A,Overview_Moving_Averages!$A361)</f>
        <v>0</v>
      </c>
      <c r="R361">
        <f>AVERAGEIFS(all_years!R:R,all_years!$Y:$Y, "&gt;="&amp;2014,all_years!$Y:$Y, "&lt;="&amp;2020,all_years!$A:$A,Overview_Moving_Averages!$A361)</f>
        <v>0</v>
      </c>
      <c r="S361">
        <f>AVERAGEIFS(all_years!S:S,all_years!$Y:$Y, "&gt;="&amp;2014,all_years!$Y:$Y, "&lt;="&amp;2020,all_years!$A:$A,Overview_Moving_Averages!$A361)</f>
        <v>952.34799999999996</v>
      </c>
      <c r="T361">
        <f>AVERAGEIFS(all_years!T:T,all_years!$Y:$Y, "&gt;="&amp;2014,all_years!$Y:$Y, "&lt;="&amp;2020,all_years!$A:$A,Overview_Moving_Averages!$A361)</f>
        <v>4859.6900000000005</v>
      </c>
      <c r="U361">
        <f>AVERAGEIFS(all_years!U:U,all_years!$Y:$Y, "&gt;="&amp;2014,all_years!$Y:$Y, "&lt;="&amp;2020,all_years!$A:$A,Overview_Moving_Averages!$A361)</f>
        <v>0</v>
      </c>
      <c r="V361">
        <f>AVERAGEIFS(all_years!V:V,all_years!$Y:$Y, "&gt;="&amp;2014,all_years!$Y:$Y, "&lt;="&amp;2020,all_years!$A:$A,Overview_Moving_Averages!$A361)</f>
        <v>0</v>
      </c>
      <c r="W361">
        <f>AVERAGEIFS(all_years!W:W,all_years!$Y:$Y, "&gt;="&amp;2014,all_years!$Y:$Y, "&lt;="&amp;2020,all_years!$A:$A,Overview_Moving_Averages!$A361)</f>
        <v>0</v>
      </c>
      <c r="X361">
        <f>AVERAGEIFS(all_years!X:X,all_years!$Y:$Y, "&gt;="&amp;2014,all_years!$Y:$Y, "&lt;="&amp;2020,all_years!$A:$A,Overview_Moving_Averages!$A361)</f>
        <v>713.60614285714291</v>
      </c>
      <c r="Y361">
        <v>2020</v>
      </c>
    </row>
    <row r="362" spans="1:25" x14ac:dyDescent="0.3">
      <c r="A362" s="1" t="s">
        <v>47</v>
      </c>
      <c r="B362">
        <f>AVERAGEIFS(all_years!B:B,all_years!$Y:$Y, "&gt;="&amp;2014,all_years!$Y:$Y, "&lt;="&amp;2020,all_years!$A:$A,Overview_Moving_Averages!$A362)</f>
        <v>0</v>
      </c>
      <c r="C362">
        <f>AVERAGEIFS(all_years!C:C,all_years!$Y:$Y, "&gt;="&amp;2014,all_years!$Y:$Y, "&lt;="&amp;2020,all_years!$A:$A,Overview_Moving_Averages!$A362)</f>
        <v>2.0342857142857143</v>
      </c>
      <c r="D362">
        <f>AVERAGEIFS(all_years!D:D,all_years!$Y:$Y, "&gt;="&amp;2014,all_years!$Y:$Y, "&lt;="&amp;2020,all_years!$A:$A,Overview_Moving_Averages!$A362)</f>
        <v>0</v>
      </c>
      <c r="E362">
        <f>AVERAGEIFS(all_years!E:E,all_years!$Y:$Y, "&gt;="&amp;2014,all_years!$Y:$Y, "&lt;="&amp;2020,all_years!$A:$A,Overview_Moving_Averages!$A362)</f>
        <v>0</v>
      </c>
      <c r="F362">
        <f>AVERAGEIFS(all_years!F:F,all_years!$Y:$Y, "&gt;="&amp;2014,all_years!$Y:$Y, "&lt;="&amp;2020,all_years!$A:$A,Overview_Moving_Averages!$A362)</f>
        <v>0</v>
      </c>
      <c r="G362">
        <f>AVERAGEIFS(all_years!G:G,all_years!$Y:$Y, "&gt;="&amp;2014,all_years!$Y:$Y, "&lt;="&amp;2020,all_years!$A:$A,Overview_Moving_Averages!$A362)</f>
        <v>0</v>
      </c>
      <c r="H362">
        <f>AVERAGEIFS(all_years!H:H,all_years!$Y:$Y, "&gt;="&amp;2014,all_years!$Y:$Y, "&lt;="&amp;2020,all_years!$A:$A,Overview_Moving_Averages!$A362)</f>
        <v>597.6831428571428</v>
      </c>
      <c r="I362">
        <f>AVERAGEIFS(all_years!I:I,all_years!$Y:$Y, "&gt;="&amp;2014,all_years!$Y:$Y, "&lt;="&amp;2020,all_years!$A:$A,Overview_Moving_Averages!$A362)</f>
        <v>0</v>
      </c>
      <c r="J362">
        <f>AVERAGEIFS(all_years!J:J,all_years!$Y:$Y, "&gt;="&amp;2014,all_years!$Y:$Y, "&lt;="&amp;2020,all_years!$A:$A,Overview_Moving_Averages!$A362)</f>
        <v>0</v>
      </c>
      <c r="K362">
        <f>AVERAGEIFS(all_years!K:K,all_years!$Y:$Y, "&gt;="&amp;2014,all_years!$Y:$Y, "&lt;="&amp;2020,all_years!$A:$A,Overview_Moving_Averages!$A362)</f>
        <v>0</v>
      </c>
      <c r="L362">
        <f>AVERAGEIFS(all_years!L:L,all_years!$Y:$Y, "&gt;="&amp;2014,all_years!$Y:$Y, "&lt;="&amp;2020,all_years!$A:$A,Overview_Moving_Averages!$A362)</f>
        <v>2.9571428571428569</v>
      </c>
      <c r="M362">
        <f>AVERAGEIFS(all_years!M:M,all_years!$Y:$Y, "&gt;="&amp;2014,all_years!$Y:$Y, "&lt;="&amp;2020,all_years!$A:$A,Overview_Moving_Averages!$A362)</f>
        <v>0</v>
      </c>
      <c r="N362">
        <f>AVERAGEIFS(all_years!N:N,all_years!$Y:$Y, "&gt;="&amp;2014,all_years!$Y:$Y, "&lt;="&amp;2020,all_years!$A:$A,Overview_Moving_Averages!$A362)</f>
        <v>0</v>
      </c>
      <c r="O362">
        <f>AVERAGEIFS(all_years!O:O,all_years!$Y:$Y, "&gt;="&amp;2014,all_years!$Y:$Y, "&lt;="&amp;2020,all_years!$A:$A,Overview_Moving_Averages!$A362)</f>
        <v>211570.57142857142</v>
      </c>
      <c r="P362">
        <f>AVERAGEIFS(all_years!P:P,all_years!$Y:$Y, "&gt;="&amp;2014,all_years!$Y:$Y, "&lt;="&amp;2020,all_years!$A:$A,Overview_Moving_Averages!$A362)</f>
        <v>0</v>
      </c>
      <c r="Q362">
        <f>AVERAGEIFS(all_years!Q:Q,all_years!$Y:$Y, "&gt;="&amp;2014,all_years!$Y:$Y, "&lt;="&amp;2020,all_years!$A:$A,Overview_Moving_Averages!$A362)</f>
        <v>0</v>
      </c>
      <c r="R362">
        <f>AVERAGEIFS(all_years!R:R,all_years!$Y:$Y, "&gt;="&amp;2014,all_years!$Y:$Y, "&lt;="&amp;2020,all_years!$A:$A,Overview_Moving_Averages!$A362)</f>
        <v>0</v>
      </c>
      <c r="S362">
        <f>AVERAGEIFS(all_years!S:S,all_years!$Y:$Y, "&gt;="&amp;2014,all_years!$Y:$Y, "&lt;="&amp;2020,all_years!$A:$A,Overview_Moving_Averages!$A362)</f>
        <v>0</v>
      </c>
      <c r="T362">
        <f>AVERAGEIFS(all_years!T:T,all_years!$Y:$Y, "&gt;="&amp;2014,all_years!$Y:$Y, "&lt;="&amp;2020,all_years!$A:$A,Overview_Moving_Averages!$A362)</f>
        <v>48.825714285714284</v>
      </c>
      <c r="U362">
        <f>AVERAGEIFS(all_years!U:U,all_years!$Y:$Y, "&gt;="&amp;2014,all_years!$Y:$Y, "&lt;="&amp;2020,all_years!$A:$A,Overview_Moving_Averages!$A362)</f>
        <v>0</v>
      </c>
      <c r="V362">
        <f>AVERAGEIFS(all_years!V:V,all_years!$Y:$Y, "&gt;="&amp;2014,all_years!$Y:$Y, "&lt;="&amp;2020,all_years!$A:$A,Overview_Moving_Averages!$A362)</f>
        <v>0</v>
      </c>
      <c r="W362">
        <f>AVERAGEIFS(all_years!W:W,all_years!$Y:$Y, "&gt;="&amp;2014,all_years!$Y:$Y, "&lt;="&amp;2020,all_years!$A:$A,Overview_Moving_Averages!$A362)</f>
        <v>0</v>
      </c>
      <c r="X362">
        <f>AVERAGEIFS(all_years!X:X,all_years!$Y:$Y, "&gt;="&amp;2014,all_years!$Y:$Y, "&lt;="&amp;2020,all_years!$A:$A,Overview_Moving_Averages!$A362)</f>
        <v>0</v>
      </c>
      <c r="Y362">
        <v>2020</v>
      </c>
    </row>
    <row r="363" spans="1:25" x14ac:dyDescent="0.3">
      <c r="A363" s="1" t="s">
        <v>48</v>
      </c>
      <c r="B363">
        <f>AVERAGEIFS(all_years!B:B,all_years!$Y:$Y, "&gt;="&amp;2014,all_years!$Y:$Y, "&lt;="&amp;2020,all_years!$A:$A,Overview_Moving_Averages!$A363)</f>
        <v>0</v>
      </c>
      <c r="C363">
        <f>AVERAGEIFS(all_years!C:C,all_years!$Y:$Y, "&gt;="&amp;2014,all_years!$Y:$Y, "&lt;="&amp;2020,all_years!$A:$A,Overview_Moving_Averages!$A363)</f>
        <v>0</v>
      </c>
      <c r="D363">
        <f>AVERAGEIFS(all_years!D:D,all_years!$Y:$Y, "&gt;="&amp;2014,all_years!$Y:$Y, "&lt;="&amp;2020,all_years!$A:$A,Overview_Moving_Averages!$A363)</f>
        <v>0</v>
      </c>
      <c r="E363">
        <f>AVERAGEIFS(all_years!E:E,all_years!$Y:$Y, "&gt;="&amp;2014,all_years!$Y:$Y, "&lt;="&amp;2020,all_years!$A:$A,Overview_Moving_Averages!$A363)</f>
        <v>0</v>
      </c>
      <c r="F363">
        <f>AVERAGEIFS(all_years!F:F,all_years!$Y:$Y, "&gt;="&amp;2014,all_years!$Y:$Y, "&lt;="&amp;2020,all_years!$A:$A,Overview_Moving_Averages!$A363)</f>
        <v>0</v>
      </c>
      <c r="G363">
        <f>AVERAGEIFS(all_years!G:G,all_years!$Y:$Y, "&gt;="&amp;2014,all_years!$Y:$Y, "&lt;="&amp;2020,all_years!$A:$A,Overview_Moving_Averages!$A363)</f>
        <v>0</v>
      </c>
      <c r="H363">
        <f>AVERAGEIFS(all_years!H:H,all_years!$Y:$Y, "&gt;="&amp;2014,all_years!$Y:$Y, "&lt;="&amp;2020,all_years!$A:$A,Overview_Moving_Averages!$A363)</f>
        <v>1516.2352814285714</v>
      </c>
      <c r="I363">
        <f>AVERAGEIFS(all_years!I:I,all_years!$Y:$Y, "&gt;="&amp;2014,all_years!$Y:$Y, "&lt;="&amp;2020,all_years!$A:$A,Overview_Moving_Averages!$A363)</f>
        <v>1.3094285714285714</v>
      </c>
      <c r="J363">
        <f>AVERAGEIFS(all_years!J:J,all_years!$Y:$Y, "&gt;="&amp;2014,all_years!$Y:$Y, "&lt;="&amp;2020,all_years!$A:$A,Overview_Moving_Averages!$A363)</f>
        <v>310.29902857142861</v>
      </c>
      <c r="K363">
        <f>AVERAGEIFS(all_years!K:K,all_years!$Y:$Y, "&gt;="&amp;2014,all_years!$Y:$Y, "&lt;="&amp;2020,all_years!$A:$A,Overview_Moving_Averages!$A363)</f>
        <v>0</v>
      </c>
      <c r="L363">
        <f>AVERAGEIFS(all_years!L:L,all_years!$Y:$Y, "&gt;="&amp;2014,all_years!$Y:$Y, "&lt;="&amp;2020,all_years!$A:$A,Overview_Moving_Averages!$A363)</f>
        <v>3.2714285714285714</v>
      </c>
      <c r="M363">
        <f>AVERAGEIFS(all_years!M:M,all_years!$Y:$Y, "&gt;="&amp;2014,all_years!$Y:$Y, "&lt;="&amp;2020,all_years!$A:$A,Overview_Moving_Averages!$A363)</f>
        <v>2.7142857142857142E-2</v>
      </c>
      <c r="N363">
        <f>AVERAGEIFS(all_years!N:N,all_years!$Y:$Y, "&gt;="&amp;2014,all_years!$Y:$Y, "&lt;="&amp;2020,all_years!$A:$A,Overview_Moving_Averages!$A363)</f>
        <v>0</v>
      </c>
      <c r="O363">
        <f>AVERAGEIFS(all_years!O:O,all_years!$Y:$Y, "&gt;="&amp;2014,all_years!$Y:$Y, "&lt;="&amp;2020,all_years!$A:$A,Overview_Moving_Averages!$A363)</f>
        <v>0</v>
      </c>
      <c r="P363">
        <f>AVERAGEIFS(all_years!P:P,all_years!$Y:$Y, "&gt;="&amp;2014,all_years!$Y:$Y, "&lt;="&amp;2020,all_years!$A:$A,Overview_Moving_Averages!$A363)</f>
        <v>0</v>
      </c>
      <c r="Q363">
        <f>AVERAGEIFS(all_years!Q:Q,all_years!$Y:$Y, "&gt;="&amp;2014,all_years!$Y:$Y, "&lt;="&amp;2020,all_years!$A:$A,Overview_Moving_Averages!$A363)</f>
        <v>0</v>
      </c>
      <c r="R363">
        <f>AVERAGEIFS(all_years!R:R,all_years!$Y:$Y, "&gt;="&amp;2014,all_years!$Y:$Y, "&lt;="&amp;2020,all_years!$A:$A,Overview_Moving_Averages!$A363)</f>
        <v>0</v>
      </c>
      <c r="S363">
        <f>AVERAGEIFS(all_years!S:S,all_years!$Y:$Y, "&gt;="&amp;2014,all_years!$Y:$Y, "&lt;="&amp;2020,all_years!$A:$A,Overview_Moving_Averages!$A363)</f>
        <v>0</v>
      </c>
      <c r="T363">
        <f>AVERAGEIFS(all_years!T:T,all_years!$Y:$Y, "&gt;="&amp;2014,all_years!$Y:$Y, "&lt;="&amp;2020,all_years!$A:$A,Overview_Moving_Averages!$A363)</f>
        <v>76.34</v>
      </c>
      <c r="U363">
        <f>AVERAGEIFS(all_years!U:U,all_years!$Y:$Y, "&gt;="&amp;2014,all_years!$Y:$Y, "&lt;="&amp;2020,all_years!$A:$A,Overview_Moving_Averages!$A363)</f>
        <v>0</v>
      </c>
      <c r="V363">
        <f>AVERAGEIFS(all_years!V:V,all_years!$Y:$Y, "&gt;="&amp;2014,all_years!$Y:$Y, "&lt;="&amp;2020,all_years!$A:$A,Overview_Moving_Averages!$A363)</f>
        <v>0</v>
      </c>
      <c r="W363">
        <f>AVERAGEIFS(all_years!W:W,all_years!$Y:$Y, "&gt;="&amp;2014,all_years!$Y:$Y, "&lt;="&amp;2020,all_years!$A:$A,Overview_Moving_Averages!$A363)</f>
        <v>0</v>
      </c>
      <c r="X363">
        <f>AVERAGEIFS(all_years!X:X,all_years!$Y:$Y, "&gt;="&amp;2014,all_years!$Y:$Y, "&lt;="&amp;2020,all_years!$A:$A,Overview_Moving_Averages!$A363)</f>
        <v>0</v>
      </c>
      <c r="Y363">
        <v>2020</v>
      </c>
    </row>
    <row r="364" spans="1:25" x14ac:dyDescent="0.3">
      <c r="A364" s="1" t="s">
        <v>49</v>
      </c>
      <c r="B364">
        <f>AVERAGEIFS(all_years!B:B,all_years!$Y:$Y, "&gt;="&amp;2014,all_years!$Y:$Y, "&lt;="&amp;2020,all_years!$A:$A,Overview_Moving_Averages!$A364)</f>
        <v>0</v>
      </c>
      <c r="C364">
        <f>AVERAGEIFS(all_years!C:C,all_years!$Y:$Y, "&gt;="&amp;2014,all_years!$Y:$Y, "&lt;="&amp;2020,all_years!$A:$A,Overview_Moving_Averages!$A364)</f>
        <v>0</v>
      </c>
      <c r="D364">
        <f>AVERAGEIFS(all_years!D:D,all_years!$Y:$Y, "&gt;="&amp;2014,all_years!$Y:$Y, "&lt;="&amp;2020,all_years!$A:$A,Overview_Moving_Averages!$A364)</f>
        <v>1.7385714285714287</v>
      </c>
      <c r="E364">
        <f>AVERAGEIFS(all_years!E:E,all_years!$Y:$Y, "&gt;="&amp;2014,all_years!$Y:$Y, "&lt;="&amp;2020,all_years!$A:$A,Overview_Moving_Averages!$A364)</f>
        <v>0</v>
      </c>
      <c r="F364">
        <f>AVERAGEIFS(all_years!F:F,all_years!$Y:$Y, "&gt;="&amp;2014,all_years!$Y:$Y, "&lt;="&amp;2020,all_years!$A:$A,Overview_Moving_Averages!$A364)</f>
        <v>9.0085714285714289</v>
      </c>
      <c r="G364">
        <f>AVERAGEIFS(all_years!G:G,all_years!$Y:$Y, "&gt;="&amp;2014,all_years!$Y:$Y, "&lt;="&amp;2020,all_years!$A:$A,Overview_Moving_Averages!$A364)</f>
        <v>0</v>
      </c>
      <c r="H364">
        <f>AVERAGEIFS(all_years!H:H,all_years!$Y:$Y, "&gt;="&amp;2014,all_years!$Y:$Y, "&lt;="&amp;2020,all_years!$A:$A,Overview_Moving_Averages!$A364)</f>
        <v>3.5714285714285712E-2</v>
      </c>
      <c r="I364">
        <f>AVERAGEIFS(all_years!I:I,all_years!$Y:$Y, "&gt;="&amp;2014,all_years!$Y:$Y, "&lt;="&amp;2020,all_years!$A:$A,Overview_Moving_Averages!$A364)</f>
        <v>85.999142857142857</v>
      </c>
      <c r="J364">
        <f>AVERAGEIFS(all_years!J:J,all_years!$Y:$Y, "&gt;="&amp;2014,all_years!$Y:$Y, "&lt;="&amp;2020,all_years!$A:$A,Overview_Moving_Averages!$A364)</f>
        <v>408.24490000000003</v>
      </c>
      <c r="K364">
        <f>AVERAGEIFS(all_years!K:K,all_years!$Y:$Y, "&gt;="&amp;2014,all_years!$Y:$Y, "&lt;="&amp;2020,all_years!$A:$A,Overview_Moving_Averages!$A364)</f>
        <v>0</v>
      </c>
      <c r="L364">
        <f>AVERAGEIFS(all_years!L:L,all_years!$Y:$Y, "&gt;="&amp;2014,all_years!$Y:$Y, "&lt;="&amp;2020,all_years!$A:$A,Overview_Moving_Averages!$A364)</f>
        <v>0.5</v>
      </c>
      <c r="M364">
        <f>AVERAGEIFS(all_years!M:M,all_years!$Y:$Y, "&gt;="&amp;2014,all_years!$Y:$Y, "&lt;="&amp;2020,all_years!$A:$A,Overview_Moving_Averages!$A364)</f>
        <v>22.2578</v>
      </c>
      <c r="N364">
        <f>AVERAGEIFS(all_years!N:N,all_years!$Y:$Y, "&gt;="&amp;2014,all_years!$Y:$Y, "&lt;="&amp;2020,all_years!$A:$A,Overview_Moving_Averages!$A364)</f>
        <v>0</v>
      </c>
      <c r="O364">
        <f>AVERAGEIFS(all_years!O:O,all_years!$Y:$Y, "&gt;="&amp;2014,all_years!$Y:$Y, "&lt;="&amp;2020,all_years!$A:$A,Overview_Moving_Averages!$A364)</f>
        <v>0</v>
      </c>
      <c r="P364">
        <f>AVERAGEIFS(all_years!P:P,all_years!$Y:$Y, "&gt;="&amp;2014,all_years!$Y:$Y, "&lt;="&amp;2020,all_years!$A:$A,Overview_Moving_Averages!$A364)</f>
        <v>0</v>
      </c>
      <c r="Q364">
        <f>AVERAGEIFS(all_years!Q:Q,all_years!$Y:$Y, "&gt;="&amp;2014,all_years!$Y:$Y, "&lt;="&amp;2020,all_years!$A:$A,Overview_Moving_Averages!$A364)</f>
        <v>0</v>
      </c>
      <c r="R364">
        <f>AVERAGEIFS(all_years!R:R,all_years!$Y:$Y, "&gt;="&amp;2014,all_years!$Y:$Y, "&lt;="&amp;2020,all_years!$A:$A,Overview_Moving_Averages!$A364)</f>
        <v>0</v>
      </c>
      <c r="S364">
        <f>AVERAGEIFS(all_years!S:S,all_years!$Y:$Y, "&gt;="&amp;2014,all_years!$Y:$Y, "&lt;="&amp;2020,all_years!$A:$A,Overview_Moving_Averages!$A364)</f>
        <v>0</v>
      </c>
      <c r="T364">
        <f>AVERAGEIFS(all_years!T:T,all_years!$Y:$Y, "&gt;="&amp;2014,all_years!$Y:$Y, "&lt;="&amp;2020,all_years!$A:$A,Overview_Moving_Averages!$A364)</f>
        <v>30.474285714285713</v>
      </c>
      <c r="U364">
        <f>AVERAGEIFS(all_years!U:U,all_years!$Y:$Y, "&gt;="&amp;2014,all_years!$Y:$Y, "&lt;="&amp;2020,all_years!$A:$A,Overview_Moving_Averages!$A364)</f>
        <v>0</v>
      </c>
      <c r="V364">
        <f>AVERAGEIFS(all_years!V:V,all_years!$Y:$Y, "&gt;="&amp;2014,all_years!$Y:$Y, "&lt;="&amp;2020,all_years!$A:$A,Overview_Moving_Averages!$A364)</f>
        <v>0</v>
      </c>
      <c r="W364">
        <f>AVERAGEIFS(all_years!W:W,all_years!$Y:$Y, "&gt;="&amp;2014,all_years!$Y:$Y, "&lt;="&amp;2020,all_years!$A:$A,Overview_Moving_Averages!$A364)</f>
        <v>0</v>
      </c>
      <c r="X364">
        <f>AVERAGEIFS(all_years!X:X,all_years!$Y:$Y, "&gt;="&amp;2014,all_years!$Y:$Y, "&lt;="&amp;2020,all_years!$A:$A,Overview_Moving_Averages!$A364)</f>
        <v>0</v>
      </c>
      <c r="Y364">
        <v>2020</v>
      </c>
    </row>
    <row r="365" spans="1:25" x14ac:dyDescent="0.3">
      <c r="A365" s="1" t="s">
        <v>50</v>
      </c>
      <c r="B365">
        <f>AVERAGEIFS(all_years!B:B,all_years!$Y:$Y, "&gt;="&amp;2014,all_years!$Y:$Y, "&lt;="&amp;2020,all_years!$A:$A,Overview_Moving_Averages!$A365)</f>
        <v>7.257142857142858</v>
      </c>
      <c r="C365">
        <f>AVERAGEIFS(all_years!C:C,all_years!$Y:$Y, "&gt;="&amp;2014,all_years!$Y:$Y, "&lt;="&amp;2020,all_years!$A:$A,Overview_Moving_Averages!$A365)</f>
        <v>0</v>
      </c>
      <c r="D365">
        <f>AVERAGEIFS(all_years!D:D,all_years!$Y:$Y, "&gt;="&amp;2014,all_years!$Y:$Y, "&lt;="&amp;2020,all_years!$A:$A,Overview_Moving_Averages!$A365)</f>
        <v>0</v>
      </c>
      <c r="E365">
        <f>AVERAGEIFS(all_years!E:E,all_years!$Y:$Y, "&gt;="&amp;2014,all_years!$Y:$Y, "&lt;="&amp;2020,all_years!$A:$A,Overview_Moving_Averages!$A365)</f>
        <v>0</v>
      </c>
      <c r="F365">
        <f>AVERAGEIFS(all_years!F:F,all_years!$Y:$Y, "&gt;="&amp;2014,all_years!$Y:$Y, "&lt;="&amp;2020,all_years!$A:$A,Overview_Moving_Averages!$A365)</f>
        <v>0</v>
      </c>
      <c r="G365">
        <f>AVERAGEIFS(all_years!G:G,all_years!$Y:$Y, "&gt;="&amp;2014,all_years!$Y:$Y, "&lt;="&amp;2020,all_years!$A:$A,Overview_Moving_Averages!$A365)</f>
        <v>0</v>
      </c>
      <c r="H365">
        <f>AVERAGEIFS(all_years!H:H,all_years!$Y:$Y, "&gt;="&amp;2014,all_years!$Y:$Y, "&lt;="&amp;2020,all_years!$A:$A,Overview_Moving_Averages!$A365)</f>
        <v>0</v>
      </c>
      <c r="I365">
        <f>AVERAGEIFS(all_years!I:I,all_years!$Y:$Y, "&gt;="&amp;2014,all_years!$Y:$Y, "&lt;="&amp;2020,all_years!$A:$A,Overview_Moving_Averages!$A365)</f>
        <v>5.1571428571428581E-2</v>
      </c>
      <c r="J365">
        <f>AVERAGEIFS(all_years!J:J,all_years!$Y:$Y, "&gt;="&amp;2014,all_years!$Y:$Y, "&lt;="&amp;2020,all_years!$A:$A,Overview_Moving_Averages!$A365)</f>
        <v>89.543314285714288</v>
      </c>
      <c r="K365">
        <f>AVERAGEIFS(all_years!K:K,all_years!$Y:$Y, "&gt;="&amp;2014,all_years!$Y:$Y, "&lt;="&amp;2020,all_years!$A:$A,Overview_Moving_Averages!$A365)</f>
        <v>0.15714285714285717</v>
      </c>
      <c r="L365">
        <f>AVERAGEIFS(all_years!L:L,all_years!$Y:$Y, "&gt;="&amp;2014,all_years!$Y:$Y, "&lt;="&amp;2020,all_years!$A:$A,Overview_Moving_Averages!$A365)</f>
        <v>0</v>
      </c>
      <c r="M365">
        <f>AVERAGEIFS(all_years!M:M,all_years!$Y:$Y, "&gt;="&amp;2014,all_years!$Y:$Y, "&lt;="&amp;2020,all_years!$A:$A,Overview_Moving_Averages!$A365)</f>
        <v>96.4358</v>
      </c>
      <c r="N365">
        <f>AVERAGEIFS(all_years!N:N,all_years!$Y:$Y, "&gt;="&amp;2014,all_years!$Y:$Y, "&lt;="&amp;2020,all_years!$A:$A,Overview_Moving_Averages!$A365)</f>
        <v>0.48077142857142857</v>
      </c>
      <c r="O365">
        <f>AVERAGEIFS(all_years!O:O,all_years!$Y:$Y, "&gt;="&amp;2014,all_years!$Y:$Y, "&lt;="&amp;2020,all_years!$A:$A,Overview_Moving_Averages!$A365)</f>
        <v>0</v>
      </c>
      <c r="P365">
        <f>AVERAGEIFS(all_years!P:P,all_years!$Y:$Y, "&gt;="&amp;2014,all_years!$Y:$Y, "&lt;="&amp;2020,all_years!$A:$A,Overview_Moving_Averages!$A365)</f>
        <v>0</v>
      </c>
      <c r="Q365">
        <f>AVERAGEIFS(all_years!Q:Q,all_years!$Y:$Y, "&gt;="&amp;2014,all_years!$Y:$Y, "&lt;="&amp;2020,all_years!$A:$A,Overview_Moving_Averages!$A365)</f>
        <v>0</v>
      </c>
      <c r="R365">
        <f>AVERAGEIFS(all_years!R:R,all_years!$Y:$Y, "&gt;="&amp;2014,all_years!$Y:$Y, "&lt;="&amp;2020,all_years!$A:$A,Overview_Moving_Averages!$A365)</f>
        <v>0</v>
      </c>
      <c r="S365">
        <f>AVERAGEIFS(all_years!S:S,all_years!$Y:$Y, "&gt;="&amp;2014,all_years!$Y:$Y, "&lt;="&amp;2020,all_years!$A:$A,Overview_Moving_Averages!$A365)</f>
        <v>0</v>
      </c>
      <c r="T365">
        <f>AVERAGEIFS(all_years!T:T,all_years!$Y:$Y, "&gt;="&amp;2014,all_years!$Y:$Y, "&lt;="&amp;2020,all_years!$A:$A,Overview_Moving_Averages!$A365)</f>
        <v>0</v>
      </c>
      <c r="U365">
        <f>AVERAGEIFS(all_years!U:U,all_years!$Y:$Y, "&gt;="&amp;2014,all_years!$Y:$Y, "&lt;="&amp;2020,all_years!$A:$A,Overview_Moving_Averages!$A365)</f>
        <v>0</v>
      </c>
      <c r="V365">
        <f>AVERAGEIFS(all_years!V:V,all_years!$Y:$Y, "&gt;="&amp;2014,all_years!$Y:$Y, "&lt;="&amp;2020,all_years!$A:$A,Overview_Moving_Averages!$A365)</f>
        <v>0</v>
      </c>
      <c r="W365">
        <f>AVERAGEIFS(all_years!W:W,all_years!$Y:$Y, "&gt;="&amp;2014,all_years!$Y:$Y, "&lt;="&amp;2020,all_years!$A:$A,Overview_Moving_Averages!$A365)</f>
        <v>0</v>
      </c>
      <c r="X365">
        <f>AVERAGEIFS(all_years!X:X,all_years!$Y:$Y, "&gt;="&amp;2014,all_years!$Y:$Y, "&lt;="&amp;2020,all_years!$A:$A,Overview_Moving_Averages!$A365)</f>
        <v>0</v>
      </c>
      <c r="Y365">
        <v>2020</v>
      </c>
    </row>
    <row r="366" spans="1:25" x14ac:dyDescent="0.3">
      <c r="A366" s="1" t="s">
        <v>51</v>
      </c>
      <c r="B366">
        <f>AVERAGEIFS(all_years!B:B,all_years!$Y:$Y, "&gt;="&amp;2014,all_years!$Y:$Y, "&lt;="&amp;2020,all_years!$A:$A,Overview_Moving_Averages!$A366)</f>
        <v>78.642857142857139</v>
      </c>
      <c r="C366">
        <f>AVERAGEIFS(all_years!C:C,all_years!$Y:$Y, "&gt;="&amp;2014,all_years!$Y:$Y, "&lt;="&amp;2020,all_years!$A:$A,Overview_Moving_Averages!$A366)</f>
        <v>0</v>
      </c>
      <c r="D366">
        <f>AVERAGEIFS(all_years!D:D,all_years!$Y:$Y, "&gt;="&amp;2014,all_years!$Y:$Y, "&lt;="&amp;2020,all_years!$A:$A,Overview_Moving_Averages!$A366)</f>
        <v>0</v>
      </c>
      <c r="E366">
        <f>AVERAGEIFS(all_years!E:E,all_years!$Y:$Y, "&gt;="&amp;2014,all_years!$Y:$Y, "&lt;="&amp;2020,all_years!$A:$A,Overview_Moving_Averages!$A366)</f>
        <v>0</v>
      </c>
      <c r="F366">
        <f>AVERAGEIFS(all_years!F:F,all_years!$Y:$Y, "&gt;="&amp;2014,all_years!$Y:$Y, "&lt;="&amp;2020,all_years!$A:$A,Overview_Moving_Averages!$A366)</f>
        <v>6.22</v>
      </c>
      <c r="G366">
        <f>AVERAGEIFS(all_years!G:G,all_years!$Y:$Y, "&gt;="&amp;2014,all_years!$Y:$Y, "&lt;="&amp;2020,all_years!$A:$A,Overview_Moving_Averages!$A366)</f>
        <v>0</v>
      </c>
      <c r="H366">
        <f>AVERAGEIFS(all_years!H:H,all_years!$Y:$Y, "&gt;="&amp;2014,all_years!$Y:$Y, "&lt;="&amp;2020,all_years!$A:$A,Overview_Moving_Averages!$A366)</f>
        <v>0</v>
      </c>
      <c r="I366">
        <f>AVERAGEIFS(all_years!I:I,all_years!$Y:$Y, "&gt;="&amp;2014,all_years!$Y:$Y, "&lt;="&amp;2020,all_years!$A:$A,Overview_Moving_Averages!$A366)</f>
        <v>1269.5225714285716</v>
      </c>
      <c r="J366">
        <f>AVERAGEIFS(all_years!J:J,all_years!$Y:$Y, "&gt;="&amp;2014,all_years!$Y:$Y, "&lt;="&amp;2020,all_years!$A:$A,Overview_Moving_Averages!$A366)</f>
        <v>240.28890000000001</v>
      </c>
      <c r="K366">
        <f>AVERAGEIFS(all_years!K:K,all_years!$Y:$Y, "&gt;="&amp;2014,all_years!$Y:$Y, "&lt;="&amp;2020,all_years!$A:$A,Overview_Moving_Averages!$A366)</f>
        <v>1.8455714285714284</v>
      </c>
      <c r="L366">
        <f>AVERAGEIFS(all_years!L:L,all_years!$Y:$Y, "&gt;="&amp;2014,all_years!$Y:$Y, "&lt;="&amp;2020,all_years!$A:$A,Overview_Moving_Averages!$A366)</f>
        <v>0</v>
      </c>
      <c r="M366">
        <f>AVERAGEIFS(all_years!M:M,all_years!$Y:$Y, "&gt;="&amp;2014,all_years!$Y:$Y, "&lt;="&amp;2020,all_years!$A:$A,Overview_Moving_Averages!$A366)</f>
        <v>675.33221428571426</v>
      </c>
      <c r="N366">
        <f>AVERAGEIFS(all_years!N:N,all_years!$Y:$Y, "&gt;="&amp;2014,all_years!$Y:$Y, "&lt;="&amp;2020,all_years!$A:$A,Overview_Moving_Averages!$A366)</f>
        <v>0</v>
      </c>
      <c r="O366">
        <f>AVERAGEIFS(all_years!O:O,all_years!$Y:$Y, "&gt;="&amp;2014,all_years!$Y:$Y, "&lt;="&amp;2020,all_years!$A:$A,Overview_Moving_Averages!$A366)</f>
        <v>0</v>
      </c>
      <c r="P366">
        <f>AVERAGEIFS(all_years!P:P,all_years!$Y:$Y, "&gt;="&amp;2014,all_years!$Y:$Y, "&lt;="&amp;2020,all_years!$A:$A,Overview_Moving_Averages!$A366)</f>
        <v>0.21978571428571428</v>
      </c>
      <c r="Q366">
        <f>AVERAGEIFS(all_years!Q:Q,all_years!$Y:$Y, "&gt;="&amp;2014,all_years!$Y:$Y, "&lt;="&amp;2020,all_years!$A:$A,Overview_Moving_Averages!$A366)</f>
        <v>0</v>
      </c>
      <c r="R366">
        <f>AVERAGEIFS(all_years!R:R,all_years!$Y:$Y, "&gt;="&amp;2014,all_years!$Y:$Y, "&lt;="&amp;2020,all_years!$A:$A,Overview_Moving_Averages!$A366)</f>
        <v>0</v>
      </c>
      <c r="S366">
        <f>AVERAGEIFS(all_years!S:S,all_years!$Y:$Y, "&gt;="&amp;2014,all_years!$Y:$Y, "&lt;="&amp;2020,all_years!$A:$A,Overview_Moving_Averages!$A366)</f>
        <v>1.3254285714285712</v>
      </c>
      <c r="T366">
        <f>AVERAGEIFS(all_years!T:T,all_years!$Y:$Y, "&gt;="&amp;2014,all_years!$Y:$Y, "&lt;="&amp;2020,all_years!$A:$A,Overview_Moving_Averages!$A366)</f>
        <v>0</v>
      </c>
      <c r="U366">
        <f>AVERAGEIFS(all_years!U:U,all_years!$Y:$Y, "&gt;="&amp;2014,all_years!$Y:$Y, "&lt;="&amp;2020,all_years!$A:$A,Overview_Moving_Averages!$A366)</f>
        <v>0</v>
      </c>
      <c r="V366">
        <f>AVERAGEIFS(all_years!V:V,all_years!$Y:$Y, "&gt;="&amp;2014,all_years!$Y:$Y, "&lt;="&amp;2020,all_years!$A:$A,Overview_Moving_Averages!$A366)</f>
        <v>0</v>
      </c>
      <c r="W366">
        <f>AVERAGEIFS(all_years!W:W,all_years!$Y:$Y, "&gt;="&amp;2014,all_years!$Y:$Y, "&lt;="&amp;2020,all_years!$A:$A,Overview_Moving_Averages!$A366)</f>
        <v>0</v>
      </c>
      <c r="X366">
        <f>AVERAGEIFS(all_years!X:X,all_years!$Y:$Y, "&gt;="&amp;2014,all_years!$Y:$Y, "&lt;="&amp;2020,all_years!$A:$A,Overview_Moving_Averages!$A366)</f>
        <v>0</v>
      </c>
      <c r="Y366">
        <v>2020</v>
      </c>
    </row>
    <row r="367" spans="1:25" x14ac:dyDescent="0.3">
      <c r="A367" s="1" t="s">
        <v>52</v>
      </c>
      <c r="B367">
        <f>AVERAGEIFS(all_years!B:B,all_years!$Y:$Y, "&gt;="&amp;2014,all_years!$Y:$Y, "&lt;="&amp;2020,all_years!$A:$A,Overview_Moving_Averages!$A367)</f>
        <v>184.57142857142858</v>
      </c>
      <c r="C367">
        <f>AVERAGEIFS(all_years!C:C,all_years!$Y:$Y, "&gt;="&amp;2014,all_years!$Y:$Y, "&lt;="&amp;2020,all_years!$A:$A,Overview_Moving_Averages!$A367)</f>
        <v>31.962042857142855</v>
      </c>
      <c r="D367">
        <f>AVERAGEIFS(all_years!D:D,all_years!$Y:$Y, "&gt;="&amp;2014,all_years!$Y:$Y, "&lt;="&amp;2020,all_years!$A:$A,Overview_Moving_Averages!$A367)</f>
        <v>107.45142857142858</v>
      </c>
      <c r="E367">
        <f>AVERAGEIFS(all_years!E:E,all_years!$Y:$Y, "&gt;="&amp;2014,all_years!$Y:$Y, "&lt;="&amp;2020,all_years!$A:$A,Overview_Moving_Averages!$A367)</f>
        <v>0</v>
      </c>
      <c r="F367">
        <f>AVERAGEIFS(all_years!F:F,all_years!$Y:$Y, "&gt;="&amp;2014,all_years!$Y:$Y, "&lt;="&amp;2020,all_years!$A:$A,Overview_Moving_Averages!$A367)</f>
        <v>0</v>
      </c>
      <c r="G367">
        <f>AVERAGEIFS(all_years!G:G,all_years!$Y:$Y, "&gt;="&amp;2014,all_years!$Y:$Y, "&lt;="&amp;2020,all_years!$A:$A,Overview_Moving_Averages!$A367)</f>
        <v>0</v>
      </c>
      <c r="H367">
        <f>AVERAGEIFS(all_years!H:H,all_years!$Y:$Y, "&gt;="&amp;2014,all_years!$Y:$Y, "&lt;="&amp;2020,all_years!$A:$A,Overview_Moving_Averages!$A367)</f>
        <v>0</v>
      </c>
      <c r="I367">
        <f>AVERAGEIFS(all_years!I:I,all_years!$Y:$Y, "&gt;="&amp;2014,all_years!$Y:$Y, "&lt;="&amp;2020,all_years!$A:$A,Overview_Moving_Averages!$A367)</f>
        <v>9.9651428571428564</v>
      </c>
      <c r="J367">
        <f>AVERAGEIFS(all_years!J:J,all_years!$Y:$Y, "&gt;="&amp;2014,all_years!$Y:$Y, "&lt;="&amp;2020,all_years!$A:$A,Overview_Moving_Averages!$A367)</f>
        <v>19.552985714285715</v>
      </c>
      <c r="K367">
        <f>AVERAGEIFS(all_years!K:K,all_years!$Y:$Y, "&gt;="&amp;2014,all_years!$Y:$Y, "&lt;="&amp;2020,all_years!$A:$A,Overview_Moving_Averages!$A367)</f>
        <v>0</v>
      </c>
      <c r="L367">
        <f>AVERAGEIFS(all_years!L:L,all_years!$Y:$Y, "&gt;="&amp;2014,all_years!$Y:$Y, "&lt;="&amp;2020,all_years!$A:$A,Overview_Moving_Averages!$A367)</f>
        <v>0</v>
      </c>
      <c r="M367">
        <f>AVERAGEIFS(all_years!M:M,all_years!$Y:$Y, "&gt;="&amp;2014,all_years!$Y:$Y, "&lt;="&amp;2020,all_years!$A:$A,Overview_Moving_Averages!$A367)</f>
        <v>0</v>
      </c>
      <c r="N367">
        <f>AVERAGEIFS(all_years!N:N,all_years!$Y:$Y, "&gt;="&amp;2014,all_years!$Y:$Y, "&lt;="&amp;2020,all_years!$A:$A,Overview_Moving_Averages!$A367)</f>
        <v>0</v>
      </c>
      <c r="O367">
        <f>AVERAGEIFS(all_years!O:O,all_years!$Y:$Y, "&gt;="&amp;2014,all_years!$Y:$Y, "&lt;="&amp;2020,all_years!$A:$A,Overview_Moving_Averages!$A367)</f>
        <v>0</v>
      </c>
      <c r="P367">
        <f>AVERAGEIFS(all_years!P:P,all_years!$Y:$Y, "&gt;="&amp;2014,all_years!$Y:$Y, "&lt;="&amp;2020,all_years!$A:$A,Overview_Moving_Averages!$A367)</f>
        <v>0</v>
      </c>
      <c r="Q367">
        <f>AVERAGEIFS(all_years!Q:Q,all_years!$Y:$Y, "&gt;="&amp;2014,all_years!$Y:$Y, "&lt;="&amp;2020,all_years!$A:$A,Overview_Moving_Averages!$A367)</f>
        <v>0</v>
      </c>
      <c r="R367">
        <f>AVERAGEIFS(all_years!R:R,all_years!$Y:$Y, "&gt;="&amp;2014,all_years!$Y:$Y, "&lt;="&amp;2020,all_years!$A:$A,Overview_Moving_Averages!$A367)</f>
        <v>0</v>
      </c>
      <c r="S367">
        <f>AVERAGEIFS(all_years!S:S,all_years!$Y:$Y, "&gt;="&amp;2014,all_years!$Y:$Y, "&lt;="&amp;2020,all_years!$A:$A,Overview_Moving_Averages!$A367)</f>
        <v>1223.1167142857141</v>
      </c>
      <c r="T367">
        <f>AVERAGEIFS(all_years!T:T,all_years!$Y:$Y, "&gt;="&amp;2014,all_years!$Y:$Y, "&lt;="&amp;2020,all_years!$A:$A,Overview_Moving_Averages!$A367)</f>
        <v>7.2771428571428567</v>
      </c>
      <c r="U367">
        <f>AVERAGEIFS(all_years!U:U,all_years!$Y:$Y, "&gt;="&amp;2014,all_years!$Y:$Y, "&lt;="&amp;2020,all_years!$A:$A,Overview_Moving_Averages!$A367)</f>
        <v>0</v>
      </c>
      <c r="V367">
        <f>AVERAGEIFS(all_years!V:V,all_years!$Y:$Y, "&gt;="&amp;2014,all_years!$Y:$Y, "&lt;="&amp;2020,all_years!$A:$A,Overview_Moving_Averages!$A367)</f>
        <v>0</v>
      </c>
      <c r="W367">
        <f>AVERAGEIFS(all_years!W:W,all_years!$Y:$Y, "&gt;="&amp;2014,all_years!$Y:$Y, "&lt;="&amp;2020,all_years!$A:$A,Overview_Moving_Averages!$A367)</f>
        <v>0</v>
      </c>
      <c r="X367">
        <f>AVERAGEIFS(all_years!X:X,all_years!$Y:$Y, "&gt;="&amp;2014,all_years!$Y:$Y, "&lt;="&amp;2020,all_years!$A:$A,Overview_Moving_Averages!$A367)</f>
        <v>0</v>
      </c>
      <c r="Y367">
        <v>2020</v>
      </c>
    </row>
    <row r="368" spans="1:25" x14ac:dyDescent="0.3">
      <c r="A368" s="1" t="s">
        <v>53</v>
      </c>
      <c r="B368">
        <f>AVERAGEIFS(all_years!B:B,all_years!$Y:$Y, "&gt;="&amp;2014,all_years!$Y:$Y, "&lt;="&amp;2020,all_years!$A:$A,Overview_Moving_Averages!$A368)</f>
        <v>0.17142857142857143</v>
      </c>
      <c r="C368">
        <f>AVERAGEIFS(all_years!C:C,all_years!$Y:$Y, "&gt;="&amp;2014,all_years!$Y:$Y, "&lt;="&amp;2020,all_years!$A:$A,Overview_Moving_Averages!$A368)</f>
        <v>5.7142857142857148E-2</v>
      </c>
      <c r="D368">
        <f>AVERAGEIFS(all_years!D:D,all_years!$Y:$Y, "&gt;="&amp;2014,all_years!$Y:$Y, "&lt;="&amp;2020,all_years!$A:$A,Overview_Moving_Averages!$A368)</f>
        <v>1.0785714285714285</v>
      </c>
      <c r="E368">
        <f>AVERAGEIFS(all_years!E:E,all_years!$Y:$Y, "&gt;="&amp;2014,all_years!$Y:$Y, "&lt;="&amp;2020,all_years!$A:$A,Overview_Moving_Averages!$A368)</f>
        <v>0</v>
      </c>
      <c r="F368">
        <f>AVERAGEIFS(all_years!F:F,all_years!$Y:$Y, "&gt;="&amp;2014,all_years!$Y:$Y, "&lt;="&amp;2020,all_years!$A:$A,Overview_Moving_Averages!$A368)</f>
        <v>46.047142857142852</v>
      </c>
      <c r="G368">
        <f>AVERAGEIFS(all_years!G:G,all_years!$Y:$Y, "&gt;="&amp;2014,all_years!$Y:$Y, "&lt;="&amp;2020,all_years!$A:$A,Overview_Moving_Averages!$A368)</f>
        <v>0</v>
      </c>
      <c r="H368">
        <f>AVERAGEIFS(all_years!H:H,all_years!$Y:$Y, "&gt;="&amp;2014,all_years!$Y:$Y, "&lt;="&amp;2020,all_years!$A:$A,Overview_Moving_Averages!$A368)</f>
        <v>0</v>
      </c>
      <c r="I368">
        <f>AVERAGEIFS(all_years!I:I,all_years!$Y:$Y, "&gt;="&amp;2014,all_years!$Y:$Y, "&lt;="&amp;2020,all_years!$A:$A,Overview_Moving_Averages!$A368)</f>
        <v>306.21585714285715</v>
      </c>
      <c r="J368">
        <f>AVERAGEIFS(all_years!J:J,all_years!$Y:$Y, "&gt;="&amp;2014,all_years!$Y:$Y, "&lt;="&amp;2020,all_years!$A:$A,Overview_Moving_Averages!$A368)</f>
        <v>15.895628571428572</v>
      </c>
      <c r="K368">
        <f>AVERAGEIFS(all_years!K:K,all_years!$Y:$Y, "&gt;="&amp;2014,all_years!$Y:$Y, "&lt;="&amp;2020,all_years!$A:$A,Overview_Moving_Averages!$A368)</f>
        <v>0</v>
      </c>
      <c r="L368">
        <f>AVERAGEIFS(all_years!L:L,all_years!$Y:$Y, "&gt;="&amp;2014,all_years!$Y:$Y, "&lt;="&amp;2020,all_years!$A:$A,Overview_Moving_Averages!$A368)</f>
        <v>0</v>
      </c>
      <c r="M368">
        <f>AVERAGEIFS(all_years!M:M,all_years!$Y:$Y, "&gt;="&amp;2014,all_years!$Y:$Y, "&lt;="&amp;2020,all_years!$A:$A,Overview_Moving_Averages!$A368)</f>
        <v>0</v>
      </c>
      <c r="N368">
        <f>AVERAGEIFS(all_years!N:N,all_years!$Y:$Y, "&gt;="&amp;2014,all_years!$Y:$Y, "&lt;="&amp;2020,all_years!$A:$A,Overview_Moving_Averages!$A368)</f>
        <v>0</v>
      </c>
      <c r="O368">
        <f>AVERAGEIFS(all_years!O:O,all_years!$Y:$Y, "&gt;="&amp;2014,all_years!$Y:$Y, "&lt;="&amp;2020,all_years!$A:$A,Overview_Moving_Averages!$A368)</f>
        <v>0</v>
      </c>
      <c r="P368">
        <f>AVERAGEIFS(all_years!P:P,all_years!$Y:$Y, "&gt;="&amp;2014,all_years!$Y:$Y, "&lt;="&amp;2020,all_years!$A:$A,Overview_Moving_Averages!$A368)</f>
        <v>0.41842857142857143</v>
      </c>
      <c r="Q368">
        <f>AVERAGEIFS(all_years!Q:Q,all_years!$Y:$Y, "&gt;="&amp;2014,all_years!$Y:$Y, "&lt;="&amp;2020,all_years!$A:$A,Overview_Moving_Averages!$A368)</f>
        <v>0</v>
      </c>
      <c r="R368">
        <f>AVERAGEIFS(all_years!R:R,all_years!$Y:$Y, "&gt;="&amp;2014,all_years!$Y:$Y, "&lt;="&amp;2020,all_years!$A:$A,Overview_Moving_Averages!$A368)</f>
        <v>0</v>
      </c>
      <c r="S368">
        <f>AVERAGEIFS(all_years!S:S,all_years!$Y:$Y, "&gt;="&amp;2014,all_years!$Y:$Y, "&lt;="&amp;2020,all_years!$A:$A,Overview_Moving_Averages!$A368)</f>
        <v>8.1170000000000009</v>
      </c>
      <c r="T368">
        <f>AVERAGEIFS(all_years!T:T,all_years!$Y:$Y, "&gt;="&amp;2014,all_years!$Y:$Y, "&lt;="&amp;2020,all_years!$A:$A,Overview_Moving_Averages!$A368)</f>
        <v>2.1428571428571432E-2</v>
      </c>
      <c r="U368">
        <f>AVERAGEIFS(all_years!U:U,all_years!$Y:$Y, "&gt;="&amp;2014,all_years!$Y:$Y, "&lt;="&amp;2020,all_years!$A:$A,Overview_Moving_Averages!$A368)</f>
        <v>0</v>
      </c>
      <c r="V368">
        <f>AVERAGEIFS(all_years!V:V,all_years!$Y:$Y, "&gt;="&amp;2014,all_years!$Y:$Y, "&lt;="&amp;2020,all_years!$A:$A,Overview_Moving_Averages!$A368)</f>
        <v>84.6314285714286</v>
      </c>
      <c r="W368">
        <f>AVERAGEIFS(all_years!W:W,all_years!$Y:$Y, "&gt;="&amp;2014,all_years!$Y:$Y, "&lt;="&amp;2020,all_years!$A:$A,Overview_Moving_Averages!$A368)</f>
        <v>0</v>
      </c>
      <c r="X368">
        <f>AVERAGEIFS(all_years!X:X,all_years!$Y:$Y, "&gt;="&amp;2014,all_years!$Y:$Y, "&lt;="&amp;2020,all_years!$A:$A,Overview_Moving_Averages!$A368)</f>
        <v>0</v>
      </c>
      <c r="Y368">
        <v>2020</v>
      </c>
    </row>
    <row r="369" spans="1:25" x14ac:dyDescent="0.3">
      <c r="A369" s="1" t="s">
        <v>54</v>
      </c>
      <c r="B369">
        <f>AVERAGEIFS(all_years!B:B,all_years!$Y:$Y, "&gt;="&amp;2014,all_years!$Y:$Y, "&lt;="&amp;2020,all_years!$A:$A,Overview_Moving_Averages!$A369)</f>
        <v>0</v>
      </c>
      <c r="C369">
        <f>AVERAGEIFS(all_years!C:C,all_years!$Y:$Y, "&gt;="&amp;2014,all_years!$Y:$Y, "&lt;="&amp;2020,all_years!$A:$A,Overview_Moving_Averages!$A369)</f>
        <v>37.088500000000003</v>
      </c>
      <c r="D369">
        <f>AVERAGEIFS(all_years!D:D,all_years!$Y:$Y, "&gt;="&amp;2014,all_years!$Y:$Y, "&lt;="&amp;2020,all_years!$A:$A,Overview_Moving_Averages!$A369)</f>
        <v>0.76571428571428568</v>
      </c>
      <c r="E369">
        <f>AVERAGEIFS(all_years!E:E,all_years!$Y:$Y, "&gt;="&amp;2014,all_years!$Y:$Y, "&lt;="&amp;2020,all_years!$A:$A,Overview_Moving_Averages!$A369)</f>
        <v>373.88</v>
      </c>
      <c r="F369">
        <f>AVERAGEIFS(all_years!F:F,all_years!$Y:$Y, "&gt;="&amp;2014,all_years!$Y:$Y, "&lt;="&amp;2020,all_years!$A:$A,Overview_Moving_Averages!$A369)</f>
        <v>50.557142857142857</v>
      </c>
      <c r="G369">
        <f>AVERAGEIFS(all_years!G:G,all_years!$Y:$Y, "&gt;="&amp;2014,all_years!$Y:$Y, "&lt;="&amp;2020,all_years!$A:$A,Overview_Moving_Averages!$A369)</f>
        <v>0</v>
      </c>
      <c r="H369">
        <f>AVERAGEIFS(all_years!H:H,all_years!$Y:$Y, "&gt;="&amp;2014,all_years!$Y:$Y, "&lt;="&amp;2020,all_years!$A:$A,Overview_Moving_Averages!$A369)</f>
        <v>123.54733</v>
      </c>
      <c r="I369">
        <f>AVERAGEIFS(all_years!I:I,all_years!$Y:$Y, "&gt;="&amp;2014,all_years!$Y:$Y, "&lt;="&amp;2020,all_years!$A:$A,Overview_Moving_Averages!$A369)</f>
        <v>102.04814285714285</v>
      </c>
      <c r="J369">
        <f>AVERAGEIFS(all_years!J:J,all_years!$Y:$Y, "&gt;="&amp;2014,all_years!$Y:$Y, "&lt;="&amp;2020,all_years!$A:$A,Overview_Moving_Averages!$A369)</f>
        <v>96.240899999999996</v>
      </c>
      <c r="K369">
        <f>AVERAGEIFS(all_years!K:K,all_years!$Y:$Y, "&gt;="&amp;2014,all_years!$Y:$Y, "&lt;="&amp;2020,all_years!$A:$A,Overview_Moving_Averages!$A369)</f>
        <v>0</v>
      </c>
      <c r="L369">
        <f>AVERAGEIFS(all_years!L:L,all_years!$Y:$Y, "&gt;="&amp;2014,all_years!$Y:$Y, "&lt;="&amp;2020,all_years!$A:$A,Overview_Moving_Averages!$A369)</f>
        <v>25.211714285714287</v>
      </c>
      <c r="M369">
        <f>AVERAGEIFS(all_years!M:M,all_years!$Y:$Y, "&gt;="&amp;2014,all_years!$Y:$Y, "&lt;="&amp;2020,all_years!$A:$A,Overview_Moving_Averages!$A369)</f>
        <v>0</v>
      </c>
      <c r="N369">
        <f>AVERAGEIFS(all_years!N:N,all_years!$Y:$Y, "&gt;="&amp;2014,all_years!$Y:$Y, "&lt;="&amp;2020,all_years!$A:$A,Overview_Moving_Averages!$A369)</f>
        <v>0</v>
      </c>
      <c r="O369">
        <f>AVERAGEIFS(all_years!O:O,all_years!$Y:$Y, "&gt;="&amp;2014,all_years!$Y:$Y, "&lt;="&amp;2020,all_years!$A:$A,Overview_Moving_Averages!$A369)</f>
        <v>45.887142857142855</v>
      </c>
      <c r="P369">
        <f>AVERAGEIFS(all_years!P:P,all_years!$Y:$Y, "&gt;="&amp;2014,all_years!$Y:$Y, "&lt;="&amp;2020,all_years!$A:$A,Overview_Moving_Averages!$A369)</f>
        <v>0</v>
      </c>
      <c r="Q369">
        <f>AVERAGEIFS(all_years!Q:Q,all_years!$Y:$Y, "&gt;="&amp;2014,all_years!$Y:$Y, "&lt;="&amp;2020,all_years!$A:$A,Overview_Moving_Averages!$A369)</f>
        <v>126.7024285714286</v>
      </c>
      <c r="R369">
        <f>AVERAGEIFS(all_years!R:R,all_years!$Y:$Y, "&gt;="&amp;2014,all_years!$Y:$Y, "&lt;="&amp;2020,all_years!$A:$A,Overview_Moving_Averages!$A369)</f>
        <v>0.49571428571428572</v>
      </c>
      <c r="S369">
        <f>AVERAGEIFS(all_years!S:S,all_years!$Y:$Y, "&gt;="&amp;2014,all_years!$Y:$Y, "&lt;="&amp;2020,all_years!$A:$A,Overview_Moving_Averages!$A369)</f>
        <v>0</v>
      </c>
      <c r="T369">
        <f>AVERAGEIFS(all_years!T:T,all_years!$Y:$Y, "&gt;="&amp;2014,all_years!$Y:$Y, "&lt;="&amp;2020,all_years!$A:$A,Overview_Moving_Averages!$A369)</f>
        <v>13095.43142857143</v>
      </c>
      <c r="U369">
        <f>AVERAGEIFS(all_years!U:U,all_years!$Y:$Y, "&gt;="&amp;2014,all_years!$Y:$Y, "&lt;="&amp;2020,all_years!$A:$A,Overview_Moving_Averages!$A369)</f>
        <v>47.350999999999999</v>
      </c>
      <c r="V369">
        <f>AVERAGEIFS(all_years!V:V,all_years!$Y:$Y, "&gt;="&amp;2014,all_years!$Y:$Y, "&lt;="&amp;2020,all_years!$A:$A,Overview_Moving_Averages!$A369)</f>
        <v>7.7442857142857147</v>
      </c>
      <c r="W369">
        <f>AVERAGEIFS(all_years!W:W,all_years!$Y:$Y, "&gt;="&amp;2014,all_years!$Y:$Y, "&lt;="&amp;2020,all_years!$A:$A,Overview_Moving_Averages!$A369)</f>
        <v>6749.8571428571431</v>
      </c>
      <c r="X369">
        <f>AVERAGEIFS(all_years!X:X,all_years!$Y:$Y, "&gt;="&amp;2014,all_years!$Y:$Y, "&lt;="&amp;2020,all_years!$A:$A,Overview_Moving_Averages!$A369)</f>
        <v>0</v>
      </c>
      <c r="Y369">
        <v>2020</v>
      </c>
    </row>
    <row r="370" spans="1:25" x14ac:dyDescent="0.3">
      <c r="A370" s="1" t="s">
        <v>55</v>
      </c>
      <c r="B370">
        <f>AVERAGEIFS(all_years!B:B,all_years!$Y:$Y, "&gt;="&amp;2014,all_years!$Y:$Y, "&lt;="&amp;2020,all_years!$A:$A,Overview_Moving_Averages!$A370)</f>
        <v>0</v>
      </c>
      <c r="C370">
        <f>AVERAGEIFS(all_years!C:C,all_years!$Y:$Y, "&gt;="&amp;2014,all_years!$Y:$Y, "&lt;="&amp;2020,all_years!$A:$A,Overview_Moving_Averages!$A370)</f>
        <v>2257.7152285714287</v>
      </c>
      <c r="D370">
        <f>AVERAGEIFS(all_years!D:D,all_years!$Y:$Y, "&gt;="&amp;2014,all_years!$Y:$Y, "&lt;="&amp;2020,all_years!$A:$A,Overview_Moving_Averages!$A370)</f>
        <v>0</v>
      </c>
      <c r="E370">
        <f>AVERAGEIFS(all_years!E:E,all_years!$Y:$Y, "&gt;="&amp;2014,all_years!$Y:$Y, "&lt;="&amp;2020,all_years!$A:$A,Overview_Moving_Averages!$A370)</f>
        <v>61.328571428571429</v>
      </c>
      <c r="F370">
        <f>AVERAGEIFS(all_years!F:F,all_years!$Y:$Y, "&gt;="&amp;2014,all_years!$Y:$Y, "&lt;="&amp;2020,all_years!$A:$A,Overview_Moving_Averages!$A370)</f>
        <v>109.85571428571428</v>
      </c>
      <c r="G370">
        <f>AVERAGEIFS(all_years!G:G,all_years!$Y:$Y, "&gt;="&amp;2014,all_years!$Y:$Y, "&lt;="&amp;2020,all_years!$A:$A,Overview_Moving_Averages!$A370)</f>
        <v>0</v>
      </c>
      <c r="H370">
        <f>AVERAGEIFS(all_years!H:H,all_years!$Y:$Y, "&gt;="&amp;2014,all_years!$Y:$Y, "&lt;="&amp;2020,all_years!$A:$A,Overview_Moving_Averages!$A370)</f>
        <v>340.30855000000003</v>
      </c>
      <c r="I370">
        <f>AVERAGEIFS(all_years!I:I,all_years!$Y:$Y, "&gt;="&amp;2014,all_years!$Y:$Y, "&lt;="&amp;2020,all_years!$A:$A,Overview_Moving_Averages!$A370)</f>
        <v>78.354285714285723</v>
      </c>
      <c r="J370">
        <f>AVERAGEIFS(all_years!J:J,all_years!$Y:$Y, "&gt;="&amp;2014,all_years!$Y:$Y, "&lt;="&amp;2020,all_years!$A:$A,Overview_Moving_Averages!$A370)</f>
        <v>103.74180000000001</v>
      </c>
      <c r="K370">
        <f>AVERAGEIFS(all_years!K:K,all_years!$Y:$Y, "&gt;="&amp;2014,all_years!$Y:$Y, "&lt;="&amp;2020,all_years!$A:$A,Overview_Moving_Averages!$A370)</f>
        <v>0</v>
      </c>
      <c r="L370">
        <f>AVERAGEIFS(all_years!L:L,all_years!$Y:$Y, "&gt;="&amp;2014,all_years!$Y:$Y, "&lt;="&amp;2020,all_years!$A:$A,Overview_Moving_Averages!$A370)</f>
        <v>2500.8914285714286</v>
      </c>
      <c r="M370">
        <f>AVERAGEIFS(all_years!M:M,all_years!$Y:$Y, "&gt;="&amp;2014,all_years!$Y:$Y, "&lt;="&amp;2020,all_years!$A:$A,Overview_Moving_Averages!$A370)</f>
        <v>1.1428571428571429E-2</v>
      </c>
      <c r="N370">
        <f>AVERAGEIFS(all_years!N:N,all_years!$Y:$Y, "&gt;="&amp;2014,all_years!$Y:$Y, "&lt;="&amp;2020,all_years!$A:$A,Overview_Moving_Averages!$A370)</f>
        <v>0</v>
      </c>
      <c r="O370">
        <f>AVERAGEIFS(all_years!O:O,all_years!$Y:$Y, "&gt;="&amp;2014,all_years!$Y:$Y, "&lt;="&amp;2020,all_years!$A:$A,Overview_Moving_Averages!$A370)</f>
        <v>10722.571428571429</v>
      </c>
      <c r="P370">
        <f>AVERAGEIFS(all_years!P:P,all_years!$Y:$Y, "&gt;="&amp;2014,all_years!$Y:$Y, "&lt;="&amp;2020,all_years!$A:$A,Overview_Moving_Averages!$A370)</f>
        <v>0</v>
      </c>
      <c r="Q370">
        <f>AVERAGEIFS(all_years!Q:Q,all_years!$Y:$Y, "&gt;="&amp;2014,all_years!$Y:$Y, "&lt;="&amp;2020,all_years!$A:$A,Overview_Moving_Averages!$A370)</f>
        <v>0</v>
      </c>
      <c r="R370">
        <f>AVERAGEIFS(all_years!R:R,all_years!$Y:$Y, "&gt;="&amp;2014,all_years!$Y:$Y, "&lt;="&amp;2020,all_years!$A:$A,Overview_Moving_Averages!$A370)</f>
        <v>0</v>
      </c>
      <c r="S370">
        <f>AVERAGEIFS(all_years!S:S,all_years!$Y:$Y, "&gt;="&amp;2014,all_years!$Y:$Y, "&lt;="&amp;2020,all_years!$A:$A,Overview_Moving_Averages!$A370)</f>
        <v>0</v>
      </c>
      <c r="T370">
        <f>AVERAGEIFS(all_years!T:T,all_years!$Y:$Y, "&gt;="&amp;2014,all_years!$Y:$Y, "&lt;="&amp;2020,all_years!$A:$A,Overview_Moving_Averages!$A370)</f>
        <v>963.87</v>
      </c>
      <c r="U370">
        <f>AVERAGEIFS(all_years!U:U,all_years!$Y:$Y, "&gt;="&amp;2014,all_years!$Y:$Y, "&lt;="&amp;2020,all_years!$A:$A,Overview_Moving_Averages!$A370)</f>
        <v>0</v>
      </c>
      <c r="V370">
        <f>AVERAGEIFS(all_years!V:V,all_years!$Y:$Y, "&gt;="&amp;2014,all_years!$Y:$Y, "&lt;="&amp;2020,all_years!$A:$A,Overview_Moving_Averages!$A370)</f>
        <v>0</v>
      </c>
      <c r="W370">
        <f>AVERAGEIFS(all_years!W:W,all_years!$Y:$Y, "&gt;="&amp;2014,all_years!$Y:$Y, "&lt;="&amp;2020,all_years!$A:$A,Overview_Moving_Averages!$A370)</f>
        <v>246</v>
      </c>
      <c r="X370">
        <f>AVERAGEIFS(all_years!X:X,all_years!$Y:$Y, "&gt;="&amp;2014,all_years!$Y:$Y, "&lt;="&amp;2020,all_years!$A:$A,Overview_Moving_Averages!$A370)</f>
        <v>0</v>
      </c>
      <c r="Y370">
        <v>2020</v>
      </c>
    </row>
    <row r="371" spans="1:25" x14ac:dyDescent="0.3">
      <c r="A371" s="1" t="s">
        <v>56</v>
      </c>
      <c r="B371">
        <f>AVERAGEIFS(all_years!B:B,all_years!$Y:$Y, "&gt;="&amp;2014,all_years!$Y:$Y, "&lt;="&amp;2020,all_years!$A:$A,Overview_Moving_Averages!$A371)</f>
        <v>252.18571428571431</v>
      </c>
      <c r="C371">
        <f>AVERAGEIFS(all_years!C:C,all_years!$Y:$Y, "&gt;="&amp;2014,all_years!$Y:$Y, "&lt;="&amp;2020,all_years!$A:$A,Overview_Moving_Averages!$A371)</f>
        <v>0</v>
      </c>
      <c r="D371">
        <f>AVERAGEIFS(all_years!D:D,all_years!$Y:$Y, "&gt;="&amp;2014,all_years!$Y:$Y, "&lt;="&amp;2020,all_years!$A:$A,Overview_Moving_Averages!$A371)</f>
        <v>0</v>
      </c>
      <c r="E371">
        <f>AVERAGEIFS(all_years!E:E,all_years!$Y:$Y, "&gt;="&amp;2014,all_years!$Y:$Y, "&lt;="&amp;2020,all_years!$A:$A,Overview_Moving_Averages!$A371)</f>
        <v>0</v>
      </c>
      <c r="F371">
        <f>AVERAGEIFS(all_years!F:F,all_years!$Y:$Y, "&gt;="&amp;2014,all_years!$Y:$Y, "&lt;="&amp;2020,all_years!$A:$A,Overview_Moving_Averages!$A371)</f>
        <v>121.49857142857141</v>
      </c>
      <c r="G371">
        <f>AVERAGEIFS(all_years!G:G,all_years!$Y:$Y, "&gt;="&amp;2014,all_years!$Y:$Y, "&lt;="&amp;2020,all_years!$A:$A,Overview_Moving_Averages!$A371)</f>
        <v>0</v>
      </c>
      <c r="H371">
        <f>AVERAGEIFS(all_years!H:H,all_years!$Y:$Y, "&gt;="&amp;2014,all_years!$Y:$Y, "&lt;="&amp;2020,all_years!$A:$A,Overview_Moving_Averages!$A371)</f>
        <v>0</v>
      </c>
      <c r="I371">
        <f>AVERAGEIFS(all_years!I:I,all_years!$Y:$Y, "&gt;="&amp;2014,all_years!$Y:$Y, "&lt;="&amp;2020,all_years!$A:$A,Overview_Moving_Averages!$A371)</f>
        <v>2775.4488571428569</v>
      </c>
      <c r="J371">
        <f>AVERAGEIFS(all_years!J:J,all_years!$Y:$Y, "&gt;="&amp;2014,all_years!$Y:$Y, "&lt;="&amp;2020,all_years!$A:$A,Overview_Moving_Averages!$A371)</f>
        <v>345.14524285714288</v>
      </c>
      <c r="K371">
        <f>AVERAGEIFS(all_years!K:K,all_years!$Y:$Y, "&gt;="&amp;2014,all_years!$Y:$Y, "&lt;="&amp;2020,all_years!$A:$A,Overview_Moving_Averages!$A371)</f>
        <v>2.8760000000000003</v>
      </c>
      <c r="L371">
        <f>AVERAGEIFS(all_years!L:L,all_years!$Y:$Y, "&gt;="&amp;2014,all_years!$Y:$Y, "&lt;="&amp;2020,all_years!$A:$A,Overview_Moving_Averages!$A371)</f>
        <v>0</v>
      </c>
      <c r="M371">
        <f>AVERAGEIFS(all_years!M:M,all_years!$Y:$Y, "&gt;="&amp;2014,all_years!$Y:$Y, "&lt;="&amp;2020,all_years!$A:$A,Overview_Moving_Averages!$A371)</f>
        <v>4.3112857142857148</v>
      </c>
      <c r="N371">
        <f>AVERAGEIFS(all_years!N:N,all_years!$Y:$Y, "&gt;="&amp;2014,all_years!$Y:$Y, "&lt;="&amp;2020,all_years!$A:$A,Overview_Moving_Averages!$A371)</f>
        <v>1.5477857142857141</v>
      </c>
      <c r="O371">
        <f>AVERAGEIFS(all_years!O:O,all_years!$Y:$Y, "&gt;="&amp;2014,all_years!$Y:$Y, "&lt;="&amp;2020,all_years!$A:$A,Overview_Moving_Averages!$A371)</f>
        <v>0</v>
      </c>
      <c r="P371">
        <f>AVERAGEIFS(all_years!P:P,all_years!$Y:$Y, "&gt;="&amp;2014,all_years!$Y:$Y, "&lt;="&amp;2020,all_years!$A:$A,Overview_Moving_Averages!$A371)</f>
        <v>1.4181428571428571</v>
      </c>
      <c r="Q371">
        <f>AVERAGEIFS(all_years!Q:Q,all_years!$Y:$Y, "&gt;="&amp;2014,all_years!$Y:$Y, "&lt;="&amp;2020,all_years!$A:$A,Overview_Moving_Averages!$A371)</f>
        <v>0</v>
      </c>
      <c r="R371">
        <f>AVERAGEIFS(all_years!R:R,all_years!$Y:$Y, "&gt;="&amp;2014,all_years!$Y:$Y, "&lt;="&amp;2020,all_years!$A:$A,Overview_Moving_Averages!$A371)</f>
        <v>0</v>
      </c>
      <c r="S371">
        <f>AVERAGEIFS(all_years!S:S,all_years!$Y:$Y, "&gt;="&amp;2014,all_years!$Y:$Y, "&lt;="&amp;2020,all_years!$A:$A,Overview_Moving_Averages!$A371)</f>
        <v>241.06800000000001</v>
      </c>
      <c r="T371">
        <f>AVERAGEIFS(all_years!T:T,all_years!$Y:$Y, "&gt;="&amp;2014,all_years!$Y:$Y, "&lt;="&amp;2020,all_years!$A:$A,Overview_Moving_Averages!$A371)</f>
        <v>0</v>
      </c>
      <c r="U371">
        <f>AVERAGEIFS(all_years!U:U,all_years!$Y:$Y, "&gt;="&amp;2014,all_years!$Y:$Y, "&lt;="&amp;2020,all_years!$A:$A,Overview_Moving_Averages!$A371)</f>
        <v>0</v>
      </c>
      <c r="V371">
        <f>AVERAGEIFS(all_years!V:V,all_years!$Y:$Y, "&gt;="&amp;2014,all_years!$Y:$Y, "&lt;="&amp;2020,all_years!$A:$A,Overview_Moving_Averages!$A371)</f>
        <v>0.33142857142857146</v>
      </c>
      <c r="W371">
        <f>AVERAGEIFS(all_years!W:W,all_years!$Y:$Y, "&gt;="&amp;2014,all_years!$Y:$Y, "&lt;="&amp;2020,all_years!$A:$A,Overview_Moving_Averages!$A371)</f>
        <v>0</v>
      </c>
      <c r="X371">
        <f>AVERAGEIFS(all_years!X:X,all_years!$Y:$Y, "&gt;="&amp;2014,all_years!$Y:$Y, "&lt;="&amp;2020,all_years!$A:$A,Overview_Moving_Averages!$A371)</f>
        <v>0</v>
      </c>
      <c r="Y371">
        <v>2020</v>
      </c>
    </row>
    <row r="372" spans="1:25" x14ac:dyDescent="0.3">
      <c r="A372" s="1" t="s">
        <v>57</v>
      </c>
      <c r="B372">
        <f>AVERAGEIFS(all_years!B:B,all_years!$Y:$Y, "&gt;="&amp;2014,all_years!$Y:$Y, "&lt;="&amp;2020,all_years!$A:$A,Overview_Moving_Averages!$A372)</f>
        <v>0</v>
      </c>
      <c r="C372">
        <f>AVERAGEIFS(all_years!C:C,all_years!$Y:$Y, "&gt;="&amp;2014,all_years!$Y:$Y, "&lt;="&amp;2020,all_years!$A:$A,Overview_Moving_Averages!$A372)</f>
        <v>226.46412857142857</v>
      </c>
      <c r="D372">
        <f>AVERAGEIFS(all_years!D:D,all_years!$Y:$Y, "&gt;="&amp;2014,all_years!$Y:$Y, "&lt;="&amp;2020,all_years!$A:$A,Overview_Moving_Averages!$A372)</f>
        <v>8.8185714285714294</v>
      </c>
      <c r="E372">
        <f>AVERAGEIFS(all_years!E:E,all_years!$Y:$Y, "&gt;="&amp;2014,all_years!$Y:$Y, "&lt;="&amp;2020,all_years!$A:$A,Overview_Moving_Averages!$A372)</f>
        <v>3.8728571428571428</v>
      </c>
      <c r="F372">
        <f>AVERAGEIFS(all_years!F:F,all_years!$Y:$Y, "&gt;="&amp;2014,all_years!$Y:$Y, "&lt;="&amp;2020,all_years!$A:$A,Overview_Moving_Averages!$A372)</f>
        <v>143.72</v>
      </c>
      <c r="G372">
        <f>AVERAGEIFS(all_years!G:G,all_years!$Y:$Y, "&gt;="&amp;2014,all_years!$Y:$Y, "&lt;="&amp;2020,all_years!$A:$A,Overview_Moving_Averages!$A372)</f>
        <v>0</v>
      </c>
      <c r="H372">
        <f>AVERAGEIFS(all_years!H:H,all_years!$Y:$Y, "&gt;="&amp;2014,all_years!$Y:$Y, "&lt;="&amp;2020,all_years!$A:$A,Overview_Moving_Averages!$A372)</f>
        <v>410.99572428571435</v>
      </c>
      <c r="I372">
        <f>AVERAGEIFS(all_years!I:I,all_years!$Y:$Y, "&gt;="&amp;2014,all_years!$Y:$Y, "&lt;="&amp;2020,all_years!$A:$A,Overview_Moving_Averages!$A372)</f>
        <v>139.55085714285715</v>
      </c>
      <c r="J372">
        <f>AVERAGEIFS(all_years!J:J,all_years!$Y:$Y, "&gt;="&amp;2014,all_years!$Y:$Y, "&lt;="&amp;2020,all_years!$A:$A,Overview_Moving_Averages!$A372)</f>
        <v>375.8143</v>
      </c>
      <c r="K372">
        <f>AVERAGEIFS(all_years!K:K,all_years!$Y:$Y, "&gt;="&amp;2014,all_years!$Y:$Y, "&lt;="&amp;2020,all_years!$A:$A,Overview_Moving_Averages!$A372)</f>
        <v>0</v>
      </c>
      <c r="L372">
        <f>AVERAGEIFS(all_years!L:L,all_years!$Y:$Y, "&gt;="&amp;2014,all_years!$Y:$Y, "&lt;="&amp;2020,all_years!$A:$A,Overview_Moving_Averages!$A372)</f>
        <v>1152.1051428571427</v>
      </c>
      <c r="M372">
        <f>AVERAGEIFS(all_years!M:M,all_years!$Y:$Y, "&gt;="&amp;2014,all_years!$Y:$Y, "&lt;="&amp;2020,all_years!$A:$A,Overview_Moving_Averages!$A372)</f>
        <v>0.49428571428571427</v>
      </c>
      <c r="N372">
        <f>AVERAGEIFS(all_years!N:N,all_years!$Y:$Y, "&gt;="&amp;2014,all_years!$Y:$Y, "&lt;="&amp;2020,all_years!$A:$A,Overview_Moving_Averages!$A372)</f>
        <v>0</v>
      </c>
      <c r="O372">
        <f>AVERAGEIFS(all_years!O:O,all_years!$Y:$Y, "&gt;="&amp;2014,all_years!$Y:$Y, "&lt;="&amp;2020,all_years!$A:$A,Overview_Moving_Averages!$A372)</f>
        <v>1444.4735714285714</v>
      </c>
      <c r="P372">
        <f>AVERAGEIFS(all_years!P:P,all_years!$Y:$Y, "&gt;="&amp;2014,all_years!$Y:$Y, "&lt;="&amp;2020,all_years!$A:$A,Overview_Moving_Averages!$A372)</f>
        <v>0</v>
      </c>
      <c r="Q372">
        <f>AVERAGEIFS(all_years!Q:Q,all_years!$Y:$Y, "&gt;="&amp;2014,all_years!$Y:$Y, "&lt;="&amp;2020,all_years!$A:$A,Overview_Moving_Averages!$A372)</f>
        <v>1.1544285714285714</v>
      </c>
      <c r="R372">
        <f>AVERAGEIFS(all_years!R:R,all_years!$Y:$Y, "&gt;="&amp;2014,all_years!$Y:$Y, "&lt;="&amp;2020,all_years!$A:$A,Overview_Moving_Averages!$A372)</f>
        <v>0</v>
      </c>
      <c r="S372">
        <f>AVERAGEIFS(all_years!S:S,all_years!$Y:$Y, "&gt;="&amp;2014,all_years!$Y:$Y, "&lt;="&amp;2020,all_years!$A:$A,Overview_Moving_Averages!$A372)</f>
        <v>0</v>
      </c>
      <c r="T372">
        <f>AVERAGEIFS(all_years!T:T,all_years!$Y:$Y, "&gt;="&amp;2014,all_years!$Y:$Y, "&lt;="&amp;2020,all_years!$A:$A,Overview_Moving_Averages!$A372)</f>
        <v>97044.921428571441</v>
      </c>
      <c r="U372">
        <f>AVERAGEIFS(all_years!U:U,all_years!$Y:$Y, "&gt;="&amp;2014,all_years!$Y:$Y, "&lt;="&amp;2020,all_years!$A:$A,Overview_Moving_Averages!$A372)</f>
        <v>159.48027142857146</v>
      </c>
      <c r="V372">
        <f>AVERAGEIFS(all_years!V:V,all_years!$Y:$Y, "&gt;="&amp;2014,all_years!$Y:$Y, "&lt;="&amp;2020,all_years!$A:$A,Overview_Moving_Averages!$A372)</f>
        <v>62.35857142857143</v>
      </c>
      <c r="W372">
        <f>AVERAGEIFS(all_years!W:W,all_years!$Y:$Y, "&gt;="&amp;2014,all_years!$Y:$Y, "&lt;="&amp;2020,all_years!$A:$A,Overview_Moving_Averages!$A372)</f>
        <v>51765</v>
      </c>
      <c r="X372">
        <f>AVERAGEIFS(all_years!X:X,all_years!$Y:$Y, "&gt;="&amp;2014,all_years!$Y:$Y, "&lt;="&amp;2020,all_years!$A:$A,Overview_Moving_Averages!$A372)</f>
        <v>8.3985714285714289E-2</v>
      </c>
      <c r="Y372">
        <v>2020</v>
      </c>
    </row>
    <row r="373" spans="1:25" x14ac:dyDescent="0.3">
      <c r="A373" s="1" t="s">
        <v>58</v>
      </c>
      <c r="B373">
        <f>AVERAGEIFS(all_years!B:B,all_years!$Y:$Y, "&gt;="&amp;2014,all_years!$Y:$Y, "&lt;="&amp;2020,all_years!$A:$A,Overview_Moving_Averages!$A373)</f>
        <v>46.542857142857137</v>
      </c>
      <c r="C373">
        <f>AVERAGEIFS(all_years!C:C,all_years!$Y:$Y, "&gt;="&amp;2014,all_years!$Y:$Y, "&lt;="&amp;2020,all_years!$A:$A,Overview_Moving_Averages!$A373)</f>
        <v>495.61921428571429</v>
      </c>
      <c r="D373">
        <f>AVERAGEIFS(all_years!D:D,all_years!$Y:$Y, "&gt;="&amp;2014,all_years!$Y:$Y, "&lt;="&amp;2020,all_years!$A:$A,Overview_Moving_Averages!$A373)</f>
        <v>1277.0228571428572</v>
      </c>
      <c r="E373">
        <f>AVERAGEIFS(all_years!E:E,all_years!$Y:$Y, "&gt;="&amp;2014,all_years!$Y:$Y, "&lt;="&amp;2020,all_years!$A:$A,Overview_Moving_Averages!$A373)</f>
        <v>0</v>
      </c>
      <c r="F373">
        <f>AVERAGEIFS(all_years!F:F,all_years!$Y:$Y, "&gt;="&amp;2014,all_years!$Y:$Y, "&lt;="&amp;2020,all_years!$A:$A,Overview_Moving_Averages!$A373)</f>
        <v>29.67285714285714</v>
      </c>
      <c r="G373">
        <f>AVERAGEIFS(all_years!G:G,all_years!$Y:$Y, "&gt;="&amp;2014,all_years!$Y:$Y, "&lt;="&amp;2020,all_years!$A:$A,Overview_Moving_Averages!$A373)</f>
        <v>0</v>
      </c>
      <c r="H373">
        <f>AVERAGEIFS(all_years!H:H,all_years!$Y:$Y, "&gt;="&amp;2014,all_years!$Y:$Y, "&lt;="&amp;2020,all_years!$A:$A,Overview_Moving_Averages!$A373)</f>
        <v>0.46442857142857147</v>
      </c>
      <c r="I373">
        <f>AVERAGEIFS(all_years!I:I,all_years!$Y:$Y, "&gt;="&amp;2014,all_years!$Y:$Y, "&lt;="&amp;2020,all_years!$A:$A,Overview_Moving_Averages!$A373)</f>
        <v>221.47642857142858</v>
      </c>
      <c r="J373">
        <f>AVERAGEIFS(all_years!J:J,all_years!$Y:$Y, "&gt;="&amp;2014,all_years!$Y:$Y, "&lt;="&amp;2020,all_years!$A:$A,Overview_Moving_Averages!$A373)</f>
        <v>28110.6711</v>
      </c>
      <c r="K373">
        <f>AVERAGEIFS(all_years!K:K,all_years!$Y:$Y, "&gt;="&amp;2014,all_years!$Y:$Y, "&lt;="&amp;2020,all_years!$A:$A,Overview_Moving_Averages!$A373)</f>
        <v>0</v>
      </c>
      <c r="L373">
        <f>AVERAGEIFS(all_years!L:L,all_years!$Y:$Y, "&gt;="&amp;2014,all_years!$Y:$Y, "&lt;="&amp;2020,all_years!$A:$A,Overview_Moving_Averages!$A373)</f>
        <v>0</v>
      </c>
      <c r="M373">
        <f>AVERAGEIFS(all_years!M:M,all_years!$Y:$Y, "&gt;="&amp;2014,all_years!$Y:$Y, "&lt;="&amp;2020,all_years!$A:$A,Overview_Moving_Averages!$A373)</f>
        <v>616.64838571428572</v>
      </c>
      <c r="N373">
        <f>AVERAGEIFS(all_years!N:N,all_years!$Y:$Y, "&gt;="&amp;2014,all_years!$Y:$Y, "&lt;="&amp;2020,all_years!$A:$A,Overview_Moving_Averages!$A373)</f>
        <v>0</v>
      </c>
      <c r="O373">
        <f>AVERAGEIFS(all_years!O:O,all_years!$Y:$Y, "&gt;="&amp;2014,all_years!$Y:$Y, "&lt;="&amp;2020,all_years!$A:$A,Overview_Moving_Averages!$A373)</f>
        <v>0</v>
      </c>
      <c r="P373">
        <f>AVERAGEIFS(all_years!P:P,all_years!$Y:$Y, "&gt;="&amp;2014,all_years!$Y:$Y, "&lt;="&amp;2020,all_years!$A:$A,Overview_Moving_Averages!$A373)</f>
        <v>0</v>
      </c>
      <c r="Q373">
        <f>AVERAGEIFS(all_years!Q:Q,all_years!$Y:$Y, "&gt;="&amp;2014,all_years!$Y:$Y, "&lt;="&amp;2020,all_years!$A:$A,Overview_Moving_Averages!$A373)</f>
        <v>18.604714285714287</v>
      </c>
      <c r="R373">
        <f>AVERAGEIFS(all_years!R:R,all_years!$Y:$Y, "&gt;="&amp;2014,all_years!$Y:$Y, "&lt;="&amp;2020,all_years!$A:$A,Overview_Moving_Averages!$A373)</f>
        <v>0</v>
      </c>
      <c r="S373">
        <f>AVERAGEIFS(all_years!S:S,all_years!$Y:$Y, "&gt;="&amp;2014,all_years!$Y:$Y, "&lt;="&amp;2020,all_years!$A:$A,Overview_Moving_Averages!$A373)</f>
        <v>144.887</v>
      </c>
      <c r="T373">
        <f>AVERAGEIFS(all_years!T:T,all_years!$Y:$Y, "&gt;="&amp;2014,all_years!$Y:$Y, "&lt;="&amp;2020,all_years!$A:$A,Overview_Moving_Averages!$A373)</f>
        <v>2078.8185714285714</v>
      </c>
      <c r="U373">
        <f>AVERAGEIFS(all_years!U:U,all_years!$Y:$Y, "&gt;="&amp;2014,all_years!$Y:$Y, "&lt;="&amp;2020,all_years!$A:$A,Overview_Moving_Averages!$A373)</f>
        <v>0</v>
      </c>
      <c r="V373">
        <f>AVERAGEIFS(all_years!V:V,all_years!$Y:$Y, "&gt;="&amp;2014,all_years!$Y:$Y, "&lt;="&amp;2020,all_years!$A:$A,Overview_Moving_Averages!$A373)</f>
        <v>0</v>
      </c>
      <c r="W373">
        <f>AVERAGEIFS(all_years!W:W,all_years!$Y:$Y, "&gt;="&amp;2014,all_years!$Y:$Y, "&lt;="&amp;2020,all_years!$A:$A,Overview_Moving_Averages!$A373)</f>
        <v>0</v>
      </c>
      <c r="X373">
        <f>AVERAGEIFS(all_years!X:X,all_years!$Y:$Y, "&gt;="&amp;2014,all_years!$Y:$Y, "&lt;="&amp;2020,all_years!$A:$A,Overview_Moving_Averages!$A373)</f>
        <v>130.60915714285716</v>
      </c>
      <c r="Y373">
        <v>2020</v>
      </c>
    </row>
    <row r="374" spans="1:25" x14ac:dyDescent="0.3">
      <c r="A374" s="1" t="s">
        <v>59</v>
      </c>
      <c r="B374">
        <f>AVERAGEIFS(all_years!B:B,all_years!$Y:$Y, "&gt;="&amp;2014,all_years!$Y:$Y, "&lt;="&amp;2020,all_years!$A:$A,Overview_Moving_Averages!$A374)</f>
        <v>0</v>
      </c>
      <c r="C374">
        <f>AVERAGEIFS(all_years!C:C,all_years!$Y:$Y, "&gt;="&amp;2014,all_years!$Y:$Y, "&lt;="&amp;2020,all_years!$A:$A,Overview_Moving_Averages!$A374)</f>
        <v>0</v>
      </c>
      <c r="D374">
        <f>AVERAGEIFS(all_years!D:D,all_years!$Y:$Y, "&gt;="&amp;2014,all_years!$Y:$Y, "&lt;="&amp;2020,all_years!$A:$A,Overview_Moving_Averages!$A374)</f>
        <v>0</v>
      </c>
      <c r="E374">
        <f>AVERAGEIFS(all_years!E:E,all_years!$Y:$Y, "&gt;="&amp;2014,all_years!$Y:$Y, "&lt;="&amp;2020,all_years!$A:$A,Overview_Moving_Averages!$A374)</f>
        <v>0</v>
      </c>
      <c r="F374">
        <f>AVERAGEIFS(all_years!F:F,all_years!$Y:$Y, "&gt;="&amp;2014,all_years!$Y:$Y, "&lt;="&amp;2020,all_years!$A:$A,Overview_Moving_Averages!$A374)</f>
        <v>0</v>
      </c>
      <c r="G374">
        <f>AVERAGEIFS(all_years!G:G,all_years!$Y:$Y, "&gt;="&amp;2014,all_years!$Y:$Y, "&lt;="&amp;2020,all_years!$A:$A,Overview_Moving_Averages!$A374)</f>
        <v>0</v>
      </c>
      <c r="H374">
        <f>AVERAGEIFS(all_years!H:H,all_years!$Y:$Y, "&gt;="&amp;2014,all_years!$Y:$Y, "&lt;="&amp;2020,all_years!$A:$A,Overview_Moving_Averages!$A374)</f>
        <v>260.65816857142858</v>
      </c>
      <c r="I374">
        <f>AVERAGEIFS(all_years!I:I,all_years!$Y:$Y, "&gt;="&amp;2014,all_years!$Y:$Y, "&lt;="&amp;2020,all_years!$A:$A,Overview_Moving_Averages!$A374)</f>
        <v>0</v>
      </c>
      <c r="J374">
        <f>AVERAGEIFS(all_years!J:J,all_years!$Y:$Y, "&gt;="&amp;2014,all_years!$Y:$Y, "&lt;="&amp;2020,all_years!$A:$A,Overview_Moving_Averages!$A374)</f>
        <v>0</v>
      </c>
      <c r="K374">
        <f>AVERAGEIFS(all_years!K:K,all_years!$Y:$Y, "&gt;="&amp;2014,all_years!$Y:$Y, "&lt;="&amp;2020,all_years!$A:$A,Overview_Moving_Averages!$A374)</f>
        <v>0</v>
      </c>
      <c r="L374">
        <f>AVERAGEIFS(all_years!L:L,all_years!$Y:$Y, "&gt;="&amp;2014,all_years!$Y:$Y, "&lt;="&amp;2020,all_years!$A:$A,Overview_Moving_Averages!$A374)</f>
        <v>0</v>
      </c>
      <c r="M374">
        <f>AVERAGEIFS(all_years!M:M,all_years!$Y:$Y, "&gt;="&amp;2014,all_years!$Y:$Y, "&lt;="&amp;2020,all_years!$A:$A,Overview_Moving_Averages!$A374)</f>
        <v>0</v>
      </c>
      <c r="N374">
        <f>AVERAGEIFS(all_years!N:N,all_years!$Y:$Y, "&gt;="&amp;2014,all_years!$Y:$Y, "&lt;="&amp;2020,all_years!$A:$A,Overview_Moving_Averages!$A374)</f>
        <v>0</v>
      </c>
      <c r="O374">
        <f>AVERAGEIFS(all_years!O:O,all_years!$Y:$Y, "&gt;="&amp;2014,all_years!$Y:$Y, "&lt;="&amp;2020,all_years!$A:$A,Overview_Moving_Averages!$A374)</f>
        <v>35228.714285714283</v>
      </c>
      <c r="P374">
        <f>AVERAGEIFS(all_years!P:P,all_years!$Y:$Y, "&gt;="&amp;2014,all_years!$Y:$Y, "&lt;="&amp;2020,all_years!$A:$A,Overview_Moving_Averages!$A374)</f>
        <v>0</v>
      </c>
      <c r="Q374">
        <f>AVERAGEIFS(all_years!Q:Q,all_years!$Y:$Y, "&gt;="&amp;2014,all_years!$Y:$Y, "&lt;="&amp;2020,all_years!$A:$A,Overview_Moving_Averages!$A374)</f>
        <v>0</v>
      </c>
      <c r="R374">
        <f>AVERAGEIFS(all_years!R:R,all_years!$Y:$Y, "&gt;="&amp;2014,all_years!$Y:$Y, "&lt;="&amp;2020,all_years!$A:$A,Overview_Moving_Averages!$A374)</f>
        <v>0</v>
      </c>
      <c r="S374">
        <f>AVERAGEIFS(all_years!S:S,all_years!$Y:$Y, "&gt;="&amp;2014,all_years!$Y:$Y, "&lt;="&amp;2020,all_years!$A:$A,Overview_Moving_Averages!$A374)</f>
        <v>0</v>
      </c>
      <c r="T374">
        <f>AVERAGEIFS(all_years!T:T,all_years!$Y:$Y, "&gt;="&amp;2014,all_years!$Y:$Y, "&lt;="&amp;2020,all_years!$A:$A,Overview_Moving_Averages!$A374)</f>
        <v>8.5771428571428565</v>
      </c>
      <c r="U374">
        <f>AVERAGEIFS(all_years!U:U,all_years!$Y:$Y, "&gt;="&amp;2014,all_years!$Y:$Y, "&lt;="&amp;2020,all_years!$A:$A,Overview_Moving_Averages!$A374)</f>
        <v>0</v>
      </c>
      <c r="V374">
        <f>AVERAGEIFS(all_years!V:V,all_years!$Y:$Y, "&gt;="&amp;2014,all_years!$Y:$Y, "&lt;="&amp;2020,all_years!$A:$A,Overview_Moving_Averages!$A374)</f>
        <v>0</v>
      </c>
      <c r="W374">
        <f>AVERAGEIFS(all_years!W:W,all_years!$Y:$Y, "&gt;="&amp;2014,all_years!$Y:$Y, "&lt;="&amp;2020,all_years!$A:$A,Overview_Moving_Averages!$A374)</f>
        <v>0</v>
      </c>
      <c r="X374">
        <f>AVERAGEIFS(all_years!X:X,all_years!$Y:$Y, "&gt;="&amp;2014,all_years!$Y:$Y, "&lt;="&amp;2020,all_years!$A:$A,Overview_Moving_Averages!$A374)</f>
        <v>0</v>
      </c>
      <c r="Y374">
        <v>2020</v>
      </c>
    </row>
    <row r="375" spans="1:25" x14ac:dyDescent="0.3">
      <c r="A375" s="1" t="s">
        <v>60</v>
      </c>
      <c r="B375">
        <f>AVERAGEIFS(all_years!B:B,all_years!$Y:$Y, "&gt;="&amp;2014,all_years!$Y:$Y, "&lt;="&amp;2020,all_years!$A:$A,Overview_Moving_Averages!$A375)</f>
        <v>0</v>
      </c>
      <c r="C375">
        <f>AVERAGEIFS(all_years!C:C,all_years!$Y:$Y, "&gt;="&amp;2014,all_years!$Y:$Y, "&lt;="&amp;2020,all_years!$A:$A,Overview_Moving_Averages!$A375)</f>
        <v>0</v>
      </c>
      <c r="D375">
        <f>AVERAGEIFS(all_years!D:D,all_years!$Y:$Y, "&gt;="&amp;2014,all_years!$Y:$Y, "&lt;="&amp;2020,all_years!$A:$A,Overview_Moving_Averages!$A375)</f>
        <v>0</v>
      </c>
      <c r="E375">
        <f>AVERAGEIFS(all_years!E:E,all_years!$Y:$Y, "&gt;="&amp;2014,all_years!$Y:$Y, "&lt;="&amp;2020,all_years!$A:$A,Overview_Moving_Averages!$A375)</f>
        <v>0</v>
      </c>
      <c r="F375">
        <f>AVERAGEIFS(all_years!F:F,all_years!$Y:$Y, "&gt;="&amp;2014,all_years!$Y:$Y, "&lt;="&amp;2020,all_years!$A:$A,Overview_Moving_Averages!$A375)</f>
        <v>0</v>
      </c>
      <c r="G375">
        <f>AVERAGEIFS(all_years!G:G,all_years!$Y:$Y, "&gt;="&amp;2014,all_years!$Y:$Y, "&lt;="&amp;2020,all_years!$A:$A,Overview_Moving_Averages!$A375)</f>
        <v>0</v>
      </c>
      <c r="H375">
        <f>AVERAGEIFS(all_years!H:H,all_years!$Y:$Y, "&gt;="&amp;2014,all_years!$Y:$Y, "&lt;="&amp;2020,all_years!$A:$A,Overview_Moving_Averages!$A375)</f>
        <v>1180.0319214285714</v>
      </c>
      <c r="I375">
        <f>AVERAGEIFS(all_years!I:I,all_years!$Y:$Y, "&gt;="&amp;2014,all_years!$Y:$Y, "&lt;="&amp;2020,all_years!$A:$A,Overview_Moving_Averages!$A375)</f>
        <v>1.0407142857142857</v>
      </c>
      <c r="J375">
        <f>AVERAGEIFS(all_years!J:J,all_years!$Y:$Y, "&gt;="&amp;2014,all_years!$Y:$Y, "&lt;="&amp;2020,all_years!$A:$A,Overview_Moving_Averages!$A375)</f>
        <v>226.46525714285715</v>
      </c>
      <c r="K375">
        <f>AVERAGEIFS(all_years!K:K,all_years!$Y:$Y, "&gt;="&amp;2014,all_years!$Y:$Y, "&lt;="&amp;2020,all_years!$A:$A,Overview_Moving_Averages!$A375)</f>
        <v>0</v>
      </c>
      <c r="L375">
        <f>AVERAGEIFS(all_years!L:L,all_years!$Y:$Y, "&gt;="&amp;2014,all_years!$Y:$Y, "&lt;="&amp;2020,all_years!$A:$A,Overview_Moving_Averages!$A375)</f>
        <v>0</v>
      </c>
      <c r="M375">
        <f>AVERAGEIFS(all_years!M:M,all_years!$Y:$Y, "&gt;="&amp;2014,all_years!$Y:$Y, "&lt;="&amp;2020,all_years!$A:$A,Overview_Moving_Averages!$A375)</f>
        <v>4.2857142857142858E-2</v>
      </c>
      <c r="N375">
        <f>AVERAGEIFS(all_years!N:N,all_years!$Y:$Y, "&gt;="&amp;2014,all_years!$Y:$Y, "&lt;="&amp;2020,all_years!$A:$A,Overview_Moving_Averages!$A375)</f>
        <v>0</v>
      </c>
      <c r="O375">
        <f>AVERAGEIFS(all_years!O:O,all_years!$Y:$Y, "&gt;="&amp;2014,all_years!$Y:$Y, "&lt;="&amp;2020,all_years!$A:$A,Overview_Moving_Averages!$A375)</f>
        <v>0</v>
      </c>
      <c r="P375">
        <f>AVERAGEIFS(all_years!P:P,all_years!$Y:$Y, "&gt;="&amp;2014,all_years!$Y:$Y, "&lt;="&amp;2020,all_years!$A:$A,Overview_Moving_Averages!$A375)</f>
        <v>0</v>
      </c>
      <c r="Q375">
        <f>AVERAGEIFS(all_years!Q:Q,all_years!$Y:$Y, "&gt;="&amp;2014,all_years!$Y:$Y, "&lt;="&amp;2020,all_years!$A:$A,Overview_Moving_Averages!$A375)</f>
        <v>0</v>
      </c>
      <c r="R375">
        <f>AVERAGEIFS(all_years!R:R,all_years!$Y:$Y, "&gt;="&amp;2014,all_years!$Y:$Y, "&lt;="&amp;2020,all_years!$A:$A,Overview_Moving_Averages!$A375)</f>
        <v>0</v>
      </c>
      <c r="S375">
        <f>AVERAGEIFS(all_years!S:S,all_years!$Y:$Y, "&gt;="&amp;2014,all_years!$Y:$Y, "&lt;="&amp;2020,all_years!$A:$A,Overview_Moving_Averages!$A375)</f>
        <v>0</v>
      </c>
      <c r="T375">
        <f>AVERAGEIFS(all_years!T:T,all_years!$Y:$Y, "&gt;="&amp;2014,all_years!$Y:$Y, "&lt;="&amp;2020,all_years!$A:$A,Overview_Moving_Averages!$A375)</f>
        <v>20.038571428571426</v>
      </c>
      <c r="U375">
        <f>AVERAGEIFS(all_years!U:U,all_years!$Y:$Y, "&gt;="&amp;2014,all_years!$Y:$Y, "&lt;="&amp;2020,all_years!$A:$A,Overview_Moving_Averages!$A375)</f>
        <v>0</v>
      </c>
      <c r="V375">
        <f>AVERAGEIFS(all_years!V:V,all_years!$Y:$Y, "&gt;="&amp;2014,all_years!$Y:$Y, "&lt;="&amp;2020,all_years!$A:$A,Overview_Moving_Averages!$A375)</f>
        <v>0</v>
      </c>
      <c r="W375">
        <f>AVERAGEIFS(all_years!W:W,all_years!$Y:$Y, "&gt;="&amp;2014,all_years!$Y:$Y, "&lt;="&amp;2020,all_years!$A:$A,Overview_Moving_Averages!$A375)</f>
        <v>0</v>
      </c>
      <c r="X375">
        <f>AVERAGEIFS(all_years!X:X,all_years!$Y:$Y, "&gt;="&amp;2014,all_years!$Y:$Y, "&lt;="&amp;2020,all_years!$A:$A,Overview_Moving_Averages!$A375)</f>
        <v>0</v>
      </c>
      <c r="Y375">
        <v>2020</v>
      </c>
    </row>
    <row r="376" spans="1:25" x14ac:dyDescent="0.3">
      <c r="A376" s="1" t="s">
        <v>61</v>
      </c>
      <c r="B376">
        <f>AVERAGEIFS(all_years!B:B,all_years!$Y:$Y, "&gt;="&amp;2014,all_years!$Y:$Y, "&lt;="&amp;2020,all_years!$A:$A,Overview_Moving_Averages!$A376)</f>
        <v>0</v>
      </c>
      <c r="C376">
        <f>AVERAGEIFS(all_years!C:C,all_years!$Y:$Y, "&gt;="&amp;2014,all_years!$Y:$Y, "&lt;="&amp;2020,all_years!$A:$A,Overview_Moving_Averages!$A376)</f>
        <v>0</v>
      </c>
      <c r="D376">
        <f>AVERAGEIFS(all_years!D:D,all_years!$Y:$Y, "&gt;="&amp;2014,all_years!$Y:$Y, "&lt;="&amp;2020,all_years!$A:$A,Overview_Moving_Averages!$A376)</f>
        <v>0</v>
      </c>
      <c r="E376">
        <f>AVERAGEIFS(all_years!E:E,all_years!$Y:$Y, "&gt;="&amp;2014,all_years!$Y:$Y, "&lt;="&amp;2020,all_years!$A:$A,Overview_Moving_Averages!$A376)</f>
        <v>0</v>
      </c>
      <c r="F376">
        <f>AVERAGEIFS(all_years!F:F,all_years!$Y:$Y, "&gt;="&amp;2014,all_years!$Y:$Y, "&lt;="&amp;2020,all_years!$A:$A,Overview_Moving_Averages!$A376)</f>
        <v>0.10857142857142857</v>
      </c>
      <c r="G376">
        <f>AVERAGEIFS(all_years!G:G,all_years!$Y:$Y, "&gt;="&amp;2014,all_years!$Y:$Y, "&lt;="&amp;2020,all_years!$A:$A,Overview_Moving_Averages!$A376)</f>
        <v>0</v>
      </c>
      <c r="H376">
        <f>AVERAGEIFS(all_years!H:H,all_years!$Y:$Y, "&gt;="&amp;2014,all_years!$Y:$Y, "&lt;="&amp;2020,all_years!$A:$A,Overview_Moving_Averages!$A376)</f>
        <v>0</v>
      </c>
      <c r="I376">
        <f>AVERAGEIFS(all_years!I:I,all_years!$Y:$Y, "&gt;="&amp;2014,all_years!$Y:$Y, "&lt;="&amp;2020,all_years!$A:$A,Overview_Moving_Averages!$A376)</f>
        <v>1.5215714285714286</v>
      </c>
      <c r="J376">
        <f>AVERAGEIFS(all_years!J:J,all_years!$Y:$Y, "&gt;="&amp;2014,all_years!$Y:$Y, "&lt;="&amp;2020,all_years!$A:$A,Overview_Moving_Averages!$A376)</f>
        <v>2746.5349142857144</v>
      </c>
      <c r="K376">
        <f>AVERAGEIFS(all_years!K:K,all_years!$Y:$Y, "&gt;="&amp;2014,all_years!$Y:$Y, "&lt;="&amp;2020,all_years!$A:$A,Overview_Moving_Averages!$A376)</f>
        <v>0</v>
      </c>
      <c r="L376">
        <f>AVERAGEIFS(all_years!L:L,all_years!$Y:$Y, "&gt;="&amp;2014,all_years!$Y:$Y, "&lt;="&amp;2020,all_years!$A:$A,Overview_Moving_Averages!$A376)</f>
        <v>0</v>
      </c>
      <c r="M376">
        <f>AVERAGEIFS(all_years!M:M,all_years!$Y:$Y, "&gt;="&amp;2014,all_years!$Y:$Y, "&lt;="&amp;2020,all_years!$A:$A,Overview_Moving_Averages!$A376)</f>
        <v>322.85327142857142</v>
      </c>
      <c r="N376">
        <f>AVERAGEIFS(all_years!N:N,all_years!$Y:$Y, "&gt;="&amp;2014,all_years!$Y:$Y, "&lt;="&amp;2020,all_years!$A:$A,Overview_Moving_Averages!$A376)</f>
        <v>0</v>
      </c>
      <c r="O376">
        <f>AVERAGEIFS(all_years!O:O,all_years!$Y:$Y, "&gt;="&amp;2014,all_years!$Y:$Y, "&lt;="&amp;2020,all_years!$A:$A,Overview_Moving_Averages!$A376)</f>
        <v>0</v>
      </c>
      <c r="P376">
        <f>AVERAGEIFS(all_years!P:P,all_years!$Y:$Y, "&gt;="&amp;2014,all_years!$Y:$Y, "&lt;="&amp;2020,all_years!$A:$A,Overview_Moving_Averages!$A376)</f>
        <v>0</v>
      </c>
      <c r="Q376">
        <f>AVERAGEIFS(all_years!Q:Q,all_years!$Y:$Y, "&gt;="&amp;2014,all_years!$Y:$Y, "&lt;="&amp;2020,all_years!$A:$A,Overview_Moving_Averages!$A376)</f>
        <v>0</v>
      </c>
      <c r="R376">
        <f>AVERAGEIFS(all_years!R:R,all_years!$Y:$Y, "&gt;="&amp;2014,all_years!$Y:$Y, "&lt;="&amp;2020,all_years!$A:$A,Overview_Moving_Averages!$A376)</f>
        <v>0</v>
      </c>
      <c r="S376">
        <f>AVERAGEIFS(all_years!S:S,all_years!$Y:$Y, "&gt;="&amp;2014,all_years!$Y:$Y, "&lt;="&amp;2020,all_years!$A:$A,Overview_Moving_Averages!$A376)</f>
        <v>0</v>
      </c>
      <c r="T376">
        <f>AVERAGEIFS(all_years!T:T,all_years!$Y:$Y, "&gt;="&amp;2014,all_years!$Y:$Y, "&lt;="&amp;2020,all_years!$A:$A,Overview_Moving_Averages!$A376)</f>
        <v>36.04</v>
      </c>
      <c r="U376">
        <f>AVERAGEIFS(all_years!U:U,all_years!$Y:$Y, "&gt;="&amp;2014,all_years!$Y:$Y, "&lt;="&amp;2020,all_years!$A:$A,Overview_Moving_Averages!$A376)</f>
        <v>0</v>
      </c>
      <c r="V376">
        <f>AVERAGEIFS(all_years!V:V,all_years!$Y:$Y, "&gt;="&amp;2014,all_years!$Y:$Y, "&lt;="&amp;2020,all_years!$A:$A,Overview_Moving_Averages!$A376)</f>
        <v>0</v>
      </c>
      <c r="W376">
        <f>AVERAGEIFS(all_years!W:W,all_years!$Y:$Y, "&gt;="&amp;2014,all_years!$Y:$Y, "&lt;="&amp;2020,all_years!$A:$A,Overview_Moving_Averages!$A376)</f>
        <v>75.857142857142861</v>
      </c>
      <c r="X376">
        <f>AVERAGEIFS(all_years!X:X,all_years!$Y:$Y, "&gt;="&amp;2014,all_years!$Y:$Y, "&lt;="&amp;2020,all_years!$A:$A,Overview_Moving_Averages!$A376)</f>
        <v>0</v>
      </c>
      <c r="Y376">
        <v>2020</v>
      </c>
    </row>
    <row r="377" spans="1:25" x14ac:dyDescent="0.3">
      <c r="A377" s="1" t="s">
        <v>62</v>
      </c>
      <c r="B377">
        <f>AVERAGEIFS(all_years!B:B,all_years!$Y:$Y, "&gt;="&amp;2014,all_years!$Y:$Y, "&lt;="&amp;2020,all_years!$A:$A,Overview_Moving_Averages!$A377)</f>
        <v>5.7285714285714286</v>
      </c>
      <c r="C377">
        <f>AVERAGEIFS(all_years!C:C,all_years!$Y:$Y, "&gt;="&amp;2014,all_years!$Y:$Y, "&lt;="&amp;2020,all_years!$A:$A,Overview_Moving_Averages!$A377)</f>
        <v>0</v>
      </c>
      <c r="D377">
        <f>AVERAGEIFS(all_years!D:D,all_years!$Y:$Y, "&gt;="&amp;2014,all_years!$Y:$Y, "&lt;="&amp;2020,all_years!$A:$A,Overview_Moving_Averages!$A377)</f>
        <v>0</v>
      </c>
      <c r="E377">
        <f>AVERAGEIFS(all_years!E:E,all_years!$Y:$Y, "&gt;="&amp;2014,all_years!$Y:$Y, "&lt;="&amp;2020,all_years!$A:$A,Overview_Moving_Averages!$A377)</f>
        <v>0</v>
      </c>
      <c r="F377">
        <f>AVERAGEIFS(all_years!F:F,all_years!$Y:$Y, "&gt;="&amp;2014,all_years!$Y:$Y, "&lt;="&amp;2020,all_years!$A:$A,Overview_Moving_Averages!$A377)</f>
        <v>0</v>
      </c>
      <c r="G377">
        <f>AVERAGEIFS(all_years!G:G,all_years!$Y:$Y, "&gt;="&amp;2014,all_years!$Y:$Y, "&lt;="&amp;2020,all_years!$A:$A,Overview_Moving_Averages!$A377)</f>
        <v>0</v>
      </c>
      <c r="H377">
        <f>AVERAGEIFS(all_years!H:H,all_years!$Y:$Y, "&gt;="&amp;2014,all_years!$Y:$Y, "&lt;="&amp;2020,all_years!$A:$A,Overview_Moving_Averages!$A377)</f>
        <v>0</v>
      </c>
      <c r="I377">
        <f>AVERAGEIFS(all_years!I:I,all_years!$Y:$Y, "&gt;="&amp;2014,all_years!$Y:$Y, "&lt;="&amp;2020,all_years!$A:$A,Overview_Moving_Averages!$A377)</f>
        <v>1.95</v>
      </c>
      <c r="J377">
        <f>AVERAGEIFS(all_years!J:J,all_years!$Y:$Y, "&gt;="&amp;2014,all_years!$Y:$Y, "&lt;="&amp;2020,all_years!$A:$A,Overview_Moving_Averages!$A377)</f>
        <v>923.38598571428577</v>
      </c>
      <c r="K377">
        <f>AVERAGEIFS(all_years!K:K,all_years!$Y:$Y, "&gt;="&amp;2014,all_years!$Y:$Y, "&lt;="&amp;2020,all_years!$A:$A,Overview_Moving_Averages!$A377)</f>
        <v>0</v>
      </c>
      <c r="L377">
        <f>AVERAGEIFS(all_years!L:L,all_years!$Y:$Y, "&gt;="&amp;2014,all_years!$Y:$Y, "&lt;="&amp;2020,all_years!$A:$A,Overview_Moving_Averages!$A377)</f>
        <v>0</v>
      </c>
      <c r="M377">
        <f>AVERAGEIFS(all_years!M:M,all_years!$Y:$Y, "&gt;="&amp;2014,all_years!$Y:$Y, "&lt;="&amp;2020,all_years!$A:$A,Overview_Moving_Averages!$A377)</f>
        <v>837.89201428571425</v>
      </c>
      <c r="N377">
        <f>AVERAGEIFS(all_years!N:N,all_years!$Y:$Y, "&gt;="&amp;2014,all_years!$Y:$Y, "&lt;="&amp;2020,all_years!$A:$A,Overview_Moving_Averages!$A377)</f>
        <v>2.640714285714286</v>
      </c>
      <c r="O377">
        <f>AVERAGEIFS(all_years!O:O,all_years!$Y:$Y, "&gt;="&amp;2014,all_years!$Y:$Y, "&lt;="&amp;2020,all_years!$A:$A,Overview_Moving_Averages!$A377)</f>
        <v>0</v>
      </c>
      <c r="P377">
        <f>AVERAGEIFS(all_years!P:P,all_years!$Y:$Y, "&gt;="&amp;2014,all_years!$Y:$Y, "&lt;="&amp;2020,all_years!$A:$A,Overview_Moving_Averages!$A377)</f>
        <v>0</v>
      </c>
      <c r="Q377">
        <f>AVERAGEIFS(all_years!Q:Q,all_years!$Y:$Y, "&gt;="&amp;2014,all_years!$Y:$Y, "&lt;="&amp;2020,all_years!$A:$A,Overview_Moving_Averages!$A377)</f>
        <v>0</v>
      </c>
      <c r="R377">
        <f>AVERAGEIFS(all_years!R:R,all_years!$Y:$Y, "&gt;="&amp;2014,all_years!$Y:$Y, "&lt;="&amp;2020,all_years!$A:$A,Overview_Moving_Averages!$A377)</f>
        <v>0</v>
      </c>
      <c r="S377">
        <f>AVERAGEIFS(all_years!S:S,all_years!$Y:$Y, "&gt;="&amp;2014,all_years!$Y:$Y, "&lt;="&amp;2020,all_years!$A:$A,Overview_Moving_Averages!$A377)</f>
        <v>0</v>
      </c>
      <c r="T377">
        <f>AVERAGEIFS(all_years!T:T,all_years!$Y:$Y, "&gt;="&amp;2014,all_years!$Y:$Y, "&lt;="&amp;2020,all_years!$A:$A,Overview_Moving_Averages!$A377)</f>
        <v>0</v>
      </c>
      <c r="U377">
        <f>AVERAGEIFS(all_years!U:U,all_years!$Y:$Y, "&gt;="&amp;2014,all_years!$Y:$Y, "&lt;="&amp;2020,all_years!$A:$A,Overview_Moving_Averages!$A377)</f>
        <v>0</v>
      </c>
      <c r="V377">
        <f>AVERAGEIFS(all_years!V:V,all_years!$Y:$Y, "&gt;="&amp;2014,all_years!$Y:$Y, "&lt;="&amp;2020,all_years!$A:$A,Overview_Moving_Averages!$A377)</f>
        <v>0</v>
      </c>
      <c r="W377">
        <f>AVERAGEIFS(all_years!W:W,all_years!$Y:$Y, "&gt;="&amp;2014,all_years!$Y:$Y, "&lt;="&amp;2020,all_years!$A:$A,Overview_Moving_Averages!$A377)</f>
        <v>0</v>
      </c>
      <c r="X377">
        <f>AVERAGEIFS(all_years!X:X,all_years!$Y:$Y, "&gt;="&amp;2014,all_years!$Y:$Y, "&lt;="&amp;2020,all_years!$A:$A,Overview_Moving_Averages!$A377)</f>
        <v>0</v>
      </c>
      <c r="Y377">
        <v>2020</v>
      </c>
    </row>
    <row r="378" spans="1:25" x14ac:dyDescent="0.3">
      <c r="A378" s="1" t="s">
        <v>63</v>
      </c>
      <c r="B378">
        <f>AVERAGEIFS(all_years!B:B,all_years!$Y:$Y, "&gt;="&amp;2014,all_years!$Y:$Y, "&lt;="&amp;2020,all_years!$A:$A,Overview_Moving_Averages!$A378)</f>
        <v>100.01428571428572</v>
      </c>
      <c r="C378">
        <f>AVERAGEIFS(all_years!C:C,all_years!$Y:$Y, "&gt;="&amp;2014,all_years!$Y:$Y, "&lt;="&amp;2020,all_years!$A:$A,Overview_Moving_Averages!$A378)</f>
        <v>0.98857142857142855</v>
      </c>
      <c r="D378">
        <f>AVERAGEIFS(all_years!D:D,all_years!$Y:$Y, "&gt;="&amp;2014,all_years!$Y:$Y, "&lt;="&amp;2020,all_years!$A:$A,Overview_Moving_Averages!$A378)</f>
        <v>0.2857142857142857</v>
      </c>
      <c r="E378">
        <f>AVERAGEIFS(all_years!E:E,all_years!$Y:$Y, "&gt;="&amp;2014,all_years!$Y:$Y, "&lt;="&amp;2020,all_years!$A:$A,Overview_Moving_Averages!$A378)</f>
        <v>0</v>
      </c>
      <c r="F378">
        <f>AVERAGEIFS(all_years!F:F,all_years!$Y:$Y, "&gt;="&amp;2014,all_years!$Y:$Y, "&lt;="&amp;2020,all_years!$A:$A,Overview_Moving_Averages!$A378)</f>
        <v>38.36</v>
      </c>
      <c r="G378">
        <f>AVERAGEIFS(all_years!G:G,all_years!$Y:$Y, "&gt;="&amp;2014,all_years!$Y:$Y, "&lt;="&amp;2020,all_years!$A:$A,Overview_Moving_Averages!$A378)</f>
        <v>0</v>
      </c>
      <c r="H378">
        <f>AVERAGEIFS(all_years!H:H,all_years!$Y:$Y, "&gt;="&amp;2014,all_years!$Y:$Y, "&lt;="&amp;2020,all_years!$A:$A,Overview_Moving_Averages!$A378)</f>
        <v>0</v>
      </c>
      <c r="I378">
        <f>AVERAGEIFS(all_years!I:I,all_years!$Y:$Y, "&gt;="&amp;2014,all_years!$Y:$Y, "&lt;="&amp;2020,all_years!$A:$A,Overview_Moving_Averages!$A378)</f>
        <v>4794.1531428571425</v>
      </c>
      <c r="J378">
        <f>AVERAGEIFS(all_years!J:J,all_years!$Y:$Y, "&gt;="&amp;2014,all_years!$Y:$Y, "&lt;="&amp;2020,all_years!$A:$A,Overview_Moving_Averages!$A378)</f>
        <v>650.50662857142856</v>
      </c>
      <c r="K378">
        <f>AVERAGEIFS(all_years!K:K,all_years!$Y:$Y, "&gt;="&amp;2014,all_years!$Y:$Y, "&lt;="&amp;2020,all_years!$A:$A,Overview_Moving_Averages!$A378)</f>
        <v>0</v>
      </c>
      <c r="L378">
        <f>AVERAGEIFS(all_years!L:L,all_years!$Y:$Y, "&gt;="&amp;2014,all_years!$Y:$Y, "&lt;="&amp;2020,all_years!$A:$A,Overview_Moving_Averages!$A378)</f>
        <v>0</v>
      </c>
      <c r="M378">
        <f>AVERAGEIFS(all_years!M:M,all_years!$Y:$Y, "&gt;="&amp;2014,all_years!$Y:$Y, "&lt;="&amp;2020,all_years!$A:$A,Overview_Moving_Averages!$A378)</f>
        <v>1825.2459857142858</v>
      </c>
      <c r="N378">
        <f>AVERAGEIFS(all_years!N:N,all_years!$Y:$Y, "&gt;="&amp;2014,all_years!$Y:$Y, "&lt;="&amp;2020,all_years!$A:$A,Overview_Moving_Averages!$A378)</f>
        <v>0</v>
      </c>
      <c r="O378">
        <f>AVERAGEIFS(all_years!O:O,all_years!$Y:$Y, "&gt;="&amp;2014,all_years!$Y:$Y, "&lt;="&amp;2020,all_years!$A:$A,Overview_Moving_Averages!$A378)</f>
        <v>0</v>
      </c>
      <c r="P378">
        <f>AVERAGEIFS(all_years!P:P,all_years!$Y:$Y, "&gt;="&amp;2014,all_years!$Y:$Y, "&lt;="&amp;2020,all_years!$A:$A,Overview_Moving_Averages!$A378)</f>
        <v>0.13314285714285715</v>
      </c>
      <c r="Q378">
        <f>AVERAGEIFS(all_years!Q:Q,all_years!$Y:$Y, "&gt;="&amp;2014,all_years!$Y:$Y, "&lt;="&amp;2020,all_years!$A:$A,Overview_Moving_Averages!$A378)</f>
        <v>0</v>
      </c>
      <c r="R378">
        <f>AVERAGEIFS(all_years!R:R,all_years!$Y:$Y, "&gt;="&amp;2014,all_years!$Y:$Y, "&lt;="&amp;2020,all_years!$A:$A,Overview_Moving_Averages!$A378)</f>
        <v>0</v>
      </c>
      <c r="S378">
        <f>AVERAGEIFS(all_years!S:S,all_years!$Y:$Y, "&gt;="&amp;2014,all_years!$Y:$Y, "&lt;="&amp;2020,all_years!$A:$A,Overview_Moving_Averages!$A378)</f>
        <v>25.809000000000001</v>
      </c>
      <c r="T378">
        <f>AVERAGEIFS(all_years!T:T,all_years!$Y:$Y, "&gt;="&amp;2014,all_years!$Y:$Y, "&lt;="&amp;2020,all_years!$A:$A,Overview_Moving_Averages!$A378)</f>
        <v>2.5714285714285714E-2</v>
      </c>
      <c r="U378">
        <f>AVERAGEIFS(all_years!U:U,all_years!$Y:$Y, "&gt;="&amp;2014,all_years!$Y:$Y, "&lt;="&amp;2020,all_years!$A:$A,Overview_Moving_Averages!$A378)</f>
        <v>0</v>
      </c>
      <c r="V378">
        <f>AVERAGEIFS(all_years!V:V,all_years!$Y:$Y, "&gt;="&amp;2014,all_years!$Y:$Y, "&lt;="&amp;2020,all_years!$A:$A,Overview_Moving_Averages!$A378)</f>
        <v>0</v>
      </c>
      <c r="W378">
        <f>AVERAGEIFS(all_years!W:W,all_years!$Y:$Y, "&gt;="&amp;2014,all_years!$Y:$Y, "&lt;="&amp;2020,all_years!$A:$A,Overview_Moving_Averages!$A378)</f>
        <v>0</v>
      </c>
      <c r="X378">
        <f>AVERAGEIFS(all_years!X:X,all_years!$Y:$Y, "&gt;="&amp;2014,all_years!$Y:$Y, "&lt;="&amp;2020,all_years!$A:$A,Overview_Moving_Averages!$A378)</f>
        <v>0</v>
      </c>
      <c r="Y378">
        <v>2020</v>
      </c>
    </row>
    <row r="379" spans="1:25" x14ac:dyDescent="0.3">
      <c r="A379" s="1" t="s">
        <v>64</v>
      </c>
      <c r="B379">
        <f>AVERAGEIFS(all_years!B:B,all_years!$Y:$Y, "&gt;="&amp;2014,all_years!$Y:$Y, "&lt;="&amp;2020,all_years!$A:$A,Overview_Moving_Averages!$A379)</f>
        <v>0</v>
      </c>
      <c r="C379">
        <f>AVERAGEIFS(all_years!C:C,all_years!$Y:$Y, "&gt;="&amp;2014,all_years!$Y:$Y, "&lt;="&amp;2020,all_years!$A:$A,Overview_Moving_Averages!$A379)</f>
        <v>29329.399028571428</v>
      </c>
      <c r="D379">
        <f>AVERAGEIFS(all_years!D:D,all_years!$Y:$Y, "&gt;="&amp;2014,all_years!$Y:$Y, "&lt;="&amp;2020,all_years!$A:$A,Overview_Moving_Averages!$A379)</f>
        <v>90710.207142857136</v>
      </c>
      <c r="E379">
        <f>AVERAGEIFS(all_years!E:E,all_years!$Y:$Y, "&gt;="&amp;2014,all_years!$Y:$Y, "&lt;="&amp;2020,all_years!$A:$A,Overview_Moving_Averages!$A379)</f>
        <v>0</v>
      </c>
      <c r="F379">
        <f>AVERAGEIFS(all_years!F:F,all_years!$Y:$Y, "&gt;="&amp;2014,all_years!$Y:$Y, "&lt;="&amp;2020,all_years!$A:$A,Overview_Moving_Averages!$A379)</f>
        <v>0</v>
      </c>
      <c r="G379">
        <f>AVERAGEIFS(all_years!G:G,all_years!$Y:$Y, "&gt;="&amp;2014,all_years!$Y:$Y, "&lt;="&amp;2020,all_years!$A:$A,Overview_Moving_Averages!$A379)</f>
        <v>0</v>
      </c>
      <c r="H379">
        <f>AVERAGEIFS(all_years!H:H,all_years!$Y:$Y, "&gt;="&amp;2014,all_years!$Y:$Y, "&lt;="&amp;2020,all_years!$A:$A,Overview_Moving_Averages!$A379)</f>
        <v>21494.906287142858</v>
      </c>
      <c r="I379">
        <f>AVERAGEIFS(all_years!I:I,all_years!$Y:$Y, "&gt;="&amp;2014,all_years!$Y:$Y, "&lt;="&amp;2020,all_years!$A:$A,Overview_Moving_Averages!$A379)</f>
        <v>12551.967857142856</v>
      </c>
      <c r="J379">
        <f>AVERAGEIFS(all_years!J:J,all_years!$Y:$Y, "&gt;="&amp;2014,all_years!$Y:$Y, "&lt;="&amp;2020,all_years!$A:$A,Overview_Moving_Averages!$A379)</f>
        <v>68271.868600000002</v>
      </c>
      <c r="K379">
        <f>AVERAGEIFS(all_years!K:K,all_years!$Y:$Y, "&gt;="&amp;2014,all_years!$Y:$Y, "&lt;="&amp;2020,all_years!$A:$A,Overview_Moving_Averages!$A379)</f>
        <v>0</v>
      </c>
      <c r="L379">
        <f>AVERAGEIFS(all_years!L:L,all_years!$Y:$Y, "&gt;="&amp;2014,all_years!$Y:$Y, "&lt;="&amp;2020,all_years!$A:$A,Overview_Moving_Averages!$A379)</f>
        <v>9770.5744285714281</v>
      </c>
      <c r="M379">
        <f>AVERAGEIFS(all_years!M:M,all_years!$Y:$Y, "&gt;="&amp;2014,all_years!$Y:$Y, "&lt;="&amp;2020,all_years!$A:$A,Overview_Moving_Averages!$A379)</f>
        <v>1935.8795714285718</v>
      </c>
      <c r="N379">
        <f>AVERAGEIFS(all_years!N:N,all_years!$Y:$Y, "&gt;="&amp;2014,all_years!$Y:$Y, "&lt;="&amp;2020,all_years!$A:$A,Overview_Moving_Averages!$A379)</f>
        <v>0</v>
      </c>
      <c r="O379">
        <f>AVERAGEIFS(all_years!O:O,all_years!$Y:$Y, "&gt;="&amp;2014,all_years!$Y:$Y, "&lt;="&amp;2020,all_years!$A:$A,Overview_Moving_Averages!$A379)</f>
        <v>114390.14285714286</v>
      </c>
      <c r="P379">
        <f>AVERAGEIFS(all_years!P:P,all_years!$Y:$Y, "&gt;="&amp;2014,all_years!$Y:$Y, "&lt;="&amp;2020,all_years!$A:$A,Overview_Moving_Averages!$A379)</f>
        <v>0</v>
      </c>
      <c r="Q379">
        <f>AVERAGEIFS(all_years!Q:Q,all_years!$Y:$Y, "&gt;="&amp;2014,all_years!$Y:$Y, "&lt;="&amp;2020,all_years!$A:$A,Overview_Moving_Averages!$A379)</f>
        <v>1690.0984285714287</v>
      </c>
      <c r="R379">
        <f>AVERAGEIFS(all_years!R:R,all_years!$Y:$Y, "&gt;="&amp;2014,all_years!$Y:$Y, "&lt;="&amp;2020,all_years!$A:$A,Overview_Moving_Averages!$A379)</f>
        <v>0</v>
      </c>
      <c r="S379">
        <f>AVERAGEIFS(all_years!S:S,all_years!$Y:$Y, "&gt;="&amp;2014,all_years!$Y:$Y, "&lt;="&amp;2020,all_years!$A:$A,Overview_Moving_Averages!$A379)</f>
        <v>56770.993285714292</v>
      </c>
      <c r="T379">
        <f>AVERAGEIFS(all_years!T:T,all_years!$Y:$Y, "&gt;="&amp;2014,all_years!$Y:$Y, "&lt;="&amp;2020,all_years!$A:$A,Overview_Moving_Averages!$A379)</f>
        <v>439605.32</v>
      </c>
      <c r="U379">
        <f>AVERAGEIFS(all_years!U:U,all_years!$Y:$Y, "&gt;="&amp;2014,all_years!$Y:$Y, "&lt;="&amp;2020,all_years!$A:$A,Overview_Moving_Averages!$A379)</f>
        <v>527.57614285714283</v>
      </c>
      <c r="V379">
        <f>AVERAGEIFS(all_years!V:V,all_years!$Y:$Y, "&gt;="&amp;2014,all_years!$Y:$Y, "&lt;="&amp;2020,all_years!$A:$A,Overview_Moving_Averages!$A379)</f>
        <v>0</v>
      </c>
      <c r="W379">
        <f>AVERAGEIFS(all_years!W:W,all_years!$Y:$Y, "&gt;="&amp;2014,all_years!$Y:$Y, "&lt;="&amp;2020,all_years!$A:$A,Overview_Moving_Averages!$A379)</f>
        <v>44896.857142857145</v>
      </c>
      <c r="X379">
        <f>AVERAGEIFS(all_years!X:X,all_years!$Y:$Y, "&gt;="&amp;2014,all_years!$Y:$Y, "&lt;="&amp;2020,all_years!$A:$A,Overview_Moving_Averages!$A379)</f>
        <v>11456.903242857143</v>
      </c>
      <c r="Y379">
        <v>2020</v>
      </c>
    </row>
    <row r="380" spans="1:25" x14ac:dyDescent="0.3">
      <c r="A380" s="1" t="s">
        <v>65</v>
      </c>
      <c r="B380">
        <f>AVERAGEIFS(all_years!B:B,all_years!$Y:$Y, "&gt;="&amp;2014,all_years!$Y:$Y, "&lt;="&amp;2020,all_years!$A:$A,Overview_Moving_Averages!$A380)</f>
        <v>0</v>
      </c>
      <c r="C380">
        <f>AVERAGEIFS(all_years!C:C,all_years!$Y:$Y, "&gt;="&amp;2014,all_years!$Y:$Y, "&lt;="&amp;2020,all_years!$A:$A,Overview_Moving_Averages!$A380)</f>
        <v>10072.23987142857</v>
      </c>
      <c r="D380">
        <f>AVERAGEIFS(all_years!D:D,all_years!$Y:$Y, "&gt;="&amp;2014,all_years!$Y:$Y, "&lt;="&amp;2020,all_years!$A:$A,Overview_Moving_Averages!$A380)</f>
        <v>3701.8928571428573</v>
      </c>
      <c r="E380">
        <f>AVERAGEIFS(all_years!E:E,all_years!$Y:$Y, "&gt;="&amp;2014,all_years!$Y:$Y, "&lt;="&amp;2020,all_years!$A:$A,Overview_Moving_Averages!$A380)</f>
        <v>0</v>
      </c>
      <c r="F380">
        <f>AVERAGEIFS(all_years!F:F,all_years!$Y:$Y, "&gt;="&amp;2014,all_years!$Y:$Y, "&lt;="&amp;2020,all_years!$A:$A,Overview_Moving_Averages!$A380)</f>
        <v>0</v>
      </c>
      <c r="G380">
        <f>AVERAGEIFS(all_years!G:G,all_years!$Y:$Y, "&gt;="&amp;2014,all_years!$Y:$Y, "&lt;="&amp;2020,all_years!$A:$A,Overview_Moving_Averages!$A380)</f>
        <v>7.6571428571428582E-2</v>
      </c>
      <c r="H380">
        <f>AVERAGEIFS(all_years!H:H,all_years!$Y:$Y, "&gt;="&amp;2014,all_years!$Y:$Y, "&lt;="&amp;2020,all_years!$A:$A,Overview_Moving_Averages!$A380)</f>
        <v>0</v>
      </c>
      <c r="I380">
        <f>AVERAGEIFS(all_years!I:I,all_years!$Y:$Y, "&gt;="&amp;2014,all_years!$Y:$Y, "&lt;="&amp;2020,all_years!$A:$A,Overview_Moving_Averages!$A380)</f>
        <v>0</v>
      </c>
      <c r="J380">
        <f>AVERAGEIFS(all_years!J:J,all_years!$Y:$Y, "&gt;="&amp;2014,all_years!$Y:$Y, "&lt;="&amp;2020,all_years!$A:$A,Overview_Moving_Averages!$A380)</f>
        <v>0</v>
      </c>
      <c r="K380">
        <f>AVERAGEIFS(all_years!K:K,all_years!$Y:$Y, "&gt;="&amp;2014,all_years!$Y:$Y, "&lt;="&amp;2020,all_years!$A:$A,Overview_Moving_Averages!$A380)</f>
        <v>0</v>
      </c>
      <c r="L380">
        <f>AVERAGEIFS(all_years!L:L,all_years!$Y:$Y, "&gt;="&amp;2014,all_years!$Y:$Y, "&lt;="&amp;2020,all_years!$A:$A,Overview_Moving_Averages!$A380)</f>
        <v>0</v>
      </c>
      <c r="M380">
        <f>AVERAGEIFS(all_years!M:M,all_years!$Y:$Y, "&gt;="&amp;2014,all_years!$Y:$Y, "&lt;="&amp;2020,all_years!$A:$A,Overview_Moving_Averages!$A380)</f>
        <v>0</v>
      </c>
      <c r="N380">
        <f>AVERAGEIFS(all_years!N:N,all_years!$Y:$Y, "&gt;="&amp;2014,all_years!$Y:$Y, "&lt;="&amp;2020,all_years!$A:$A,Overview_Moving_Averages!$A380)</f>
        <v>0</v>
      </c>
      <c r="O380">
        <f>AVERAGEIFS(all_years!O:O,all_years!$Y:$Y, "&gt;="&amp;2014,all_years!$Y:$Y, "&lt;="&amp;2020,all_years!$A:$A,Overview_Moving_Averages!$A380)</f>
        <v>0</v>
      </c>
      <c r="P380">
        <f>AVERAGEIFS(all_years!P:P,all_years!$Y:$Y, "&gt;="&amp;2014,all_years!$Y:$Y, "&lt;="&amp;2020,all_years!$A:$A,Overview_Moving_Averages!$A380)</f>
        <v>0</v>
      </c>
      <c r="Q380">
        <f>AVERAGEIFS(all_years!Q:Q,all_years!$Y:$Y, "&gt;="&amp;2014,all_years!$Y:$Y, "&lt;="&amp;2020,all_years!$A:$A,Overview_Moving_Averages!$A380)</f>
        <v>0</v>
      </c>
      <c r="R380">
        <f>AVERAGEIFS(all_years!R:R,all_years!$Y:$Y, "&gt;="&amp;2014,all_years!$Y:$Y, "&lt;="&amp;2020,all_years!$A:$A,Overview_Moving_Averages!$A380)</f>
        <v>0</v>
      </c>
      <c r="S380">
        <f>AVERAGEIFS(all_years!S:S,all_years!$Y:$Y, "&gt;="&amp;2014,all_years!$Y:$Y, "&lt;="&amp;2020,all_years!$A:$A,Overview_Moving_Averages!$A380)</f>
        <v>0</v>
      </c>
      <c r="T380">
        <f>AVERAGEIFS(all_years!T:T,all_years!$Y:$Y, "&gt;="&amp;2014,all_years!$Y:$Y, "&lt;="&amp;2020,all_years!$A:$A,Overview_Moving_Averages!$A380)</f>
        <v>0</v>
      </c>
      <c r="U380">
        <f>AVERAGEIFS(all_years!U:U,all_years!$Y:$Y, "&gt;="&amp;2014,all_years!$Y:$Y, "&lt;="&amp;2020,all_years!$A:$A,Overview_Moving_Averages!$A380)</f>
        <v>2054.0677857142859</v>
      </c>
      <c r="V380">
        <f>AVERAGEIFS(all_years!V:V,all_years!$Y:$Y, "&gt;="&amp;2014,all_years!$Y:$Y, "&lt;="&amp;2020,all_years!$A:$A,Overview_Moving_Averages!$A380)</f>
        <v>0</v>
      </c>
      <c r="W380">
        <f>AVERAGEIFS(all_years!W:W,all_years!$Y:$Y, "&gt;="&amp;2014,all_years!$Y:$Y, "&lt;="&amp;2020,all_years!$A:$A,Overview_Moving_Averages!$A380)</f>
        <v>0</v>
      </c>
      <c r="X380">
        <f>AVERAGEIFS(all_years!X:X,all_years!$Y:$Y, "&gt;="&amp;2014,all_years!$Y:$Y, "&lt;="&amp;2020,all_years!$A:$A,Overview_Moving_Averages!$A380)</f>
        <v>1499.0347142857142</v>
      </c>
      <c r="Y380">
        <v>2020</v>
      </c>
    </row>
    <row r="381" spans="1:25" x14ac:dyDescent="0.3">
      <c r="A381" s="1" t="s">
        <v>66</v>
      </c>
      <c r="B381">
        <f>AVERAGEIFS(all_years!B:B,all_years!$Y:$Y, "&gt;="&amp;2014,all_years!$Y:$Y, "&lt;="&amp;2020,all_years!$A:$A,Overview_Moving_Averages!$A381)</f>
        <v>0</v>
      </c>
      <c r="C381">
        <f>AVERAGEIFS(all_years!C:C,all_years!$Y:$Y, "&gt;="&amp;2014,all_years!$Y:$Y, "&lt;="&amp;2020,all_years!$A:$A,Overview_Moving_Averages!$A381)</f>
        <v>1957.7324142857144</v>
      </c>
      <c r="D381">
        <f>AVERAGEIFS(all_years!D:D,all_years!$Y:$Y, "&gt;="&amp;2014,all_years!$Y:$Y, "&lt;="&amp;2020,all_years!$A:$A,Overview_Moving_Averages!$A381)</f>
        <v>6555.1871428571421</v>
      </c>
      <c r="E381">
        <f>AVERAGEIFS(all_years!E:E,all_years!$Y:$Y, "&gt;="&amp;2014,all_years!$Y:$Y, "&lt;="&amp;2020,all_years!$A:$A,Overview_Moving_Averages!$A381)</f>
        <v>17972.822142857145</v>
      </c>
      <c r="F381">
        <f>AVERAGEIFS(all_years!F:F,all_years!$Y:$Y, "&gt;="&amp;2014,all_years!$Y:$Y, "&lt;="&amp;2020,all_years!$A:$A,Overview_Moving_Averages!$A381)</f>
        <v>0</v>
      </c>
      <c r="G381">
        <f>AVERAGEIFS(all_years!G:G,all_years!$Y:$Y, "&gt;="&amp;2014,all_years!$Y:$Y, "&lt;="&amp;2020,all_years!$A:$A,Overview_Moving_Averages!$A381)</f>
        <v>35336.948142857138</v>
      </c>
      <c r="H381">
        <f>AVERAGEIFS(all_years!H:H,all_years!$Y:$Y, "&gt;="&amp;2014,all_years!$Y:$Y, "&lt;="&amp;2020,all_years!$A:$A,Overview_Moving_Averages!$A381)</f>
        <v>0</v>
      </c>
      <c r="I381">
        <f>AVERAGEIFS(all_years!I:I,all_years!$Y:$Y, "&gt;="&amp;2014,all_years!$Y:$Y, "&lt;="&amp;2020,all_years!$A:$A,Overview_Moving_Averages!$A381)</f>
        <v>0</v>
      </c>
      <c r="J381">
        <f>AVERAGEIFS(all_years!J:J,all_years!$Y:$Y, "&gt;="&amp;2014,all_years!$Y:$Y, "&lt;="&amp;2020,all_years!$A:$A,Overview_Moving_Averages!$A381)</f>
        <v>0</v>
      </c>
      <c r="K381">
        <f>AVERAGEIFS(all_years!K:K,all_years!$Y:$Y, "&gt;="&amp;2014,all_years!$Y:$Y, "&lt;="&amp;2020,all_years!$A:$A,Overview_Moving_Averages!$A381)</f>
        <v>0</v>
      </c>
      <c r="L381">
        <f>AVERAGEIFS(all_years!L:L,all_years!$Y:$Y, "&gt;="&amp;2014,all_years!$Y:$Y, "&lt;="&amp;2020,all_years!$A:$A,Overview_Moving_Averages!$A381)</f>
        <v>0</v>
      </c>
      <c r="M381">
        <f>AVERAGEIFS(all_years!M:M,all_years!$Y:$Y, "&gt;="&amp;2014,all_years!$Y:$Y, "&lt;="&amp;2020,all_years!$A:$A,Overview_Moving_Averages!$A381)</f>
        <v>0</v>
      </c>
      <c r="N381">
        <f>AVERAGEIFS(all_years!N:N,all_years!$Y:$Y, "&gt;="&amp;2014,all_years!$Y:$Y, "&lt;="&amp;2020,all_years!$A:$A,Overview_Moving_Averages!$A381)</f>
        <v>0</v>
      </c>
      <c r="O381">
        <f>AVERAGEIFS(all_years!O:O,all_years!$Y:$Y, "&gt;="&amp;2014,all_years!$Y:$Y, "&lt;="&amp;2020,all_years!$A:$A,Overview_Moving_Averages!$A381)</f>
        <v>0</v>
      </c>
      <c r="P381">
        <f>AVERAGEIFS(all_years!P:P,all_years!$Y:$Y, "&gt;="&amp;2014,all_years!$Y:$Y, "&lt;="&amp;2020,all_years!$A:$A,Overview_Moving_Averages!$A381)</f>
        <v>0</v>
      </c>
      <c r="Q381">
        <f>AVERAGEIFS(all_years!Q:Q,all_years!$Y:$Y, "&gt;="&amp;2014,all_years!$Y:$Y, "&lt;="&amp;2020,all_years!$A:$A,Overview_Moving_Averages!$A381)</f>
        <v>4921.9075714285709</v>
      </c>
      <c r="R381">
        <f>AVERAGEIFS(all_years!R:R,all_years!$Y:$Y, "&gt;="&amp;2014,all_years!$Y:$Y, "&lt;="&amp;2020,all_years!$A:$A,Overview_Moving_Averages!$A381)</f>
        <v>6427.75</v>
      </c>
      <c r="S381">
        <f>AVERAGEIFS(all_years!S:S,all_years!$Y:$Y, "&gt;="&amp;2014,all_years!$Y:$Y, "&lt;="&amp;2020,all_years!$A:$A,Overview_Moving_Averages!$A381)</f>
        <v>0</v>
      </c>
      <c r="T381">
        <f>AVERAGEIFS(all_years!T:T,all_years!$Y:$Y, "&gt;="&amp;2014,all_years!$Y:$Y, "&lt;="&amp;2020,all_years!$A:$A,Overview_Moving_Averages!$A381)</f>
        <v>0</v>
      </c>
      <c r="U381">
        <f>AVERAGEIFS(all_years!U:U,all_years!$Y:$Y, "&gt;="&amp;2014,all_years!$Y:$Y, "&lt;="&amp;2020,all_years!$A:$A,Overview_Moving_Averages!$A381)</f>
        <v>38295.340571428576</v>
      </c>
      <c r="V381">
        <f>AVERAGEIFS(all_years!V:V,all_years!$Y:$Y, "&gt;="&amp;2014,all_years!$Y:$Y, "&lt;="&amp;2020,all_years!$A:$A,Overview_Moving_Averages!$A381)</f>
        <v>0</v>
      </c>
      <c r="W381">
        <f>AVERAGEIFS(all_years!W:W,all_years!$Y:$Y, "&gt;="&amp;2014,all_years!$Y:$Y, "&lt;="&amp;2020,all_years!$A:$A,Overview_Moving_Averages!$A381)</f>
        <v>23353.714285714286</v>
      </c>
      <c r="X381">
        <f>AVERAGEIFS(all_years!X:X,all_years!$Y:$Y, "&gt;="&amp;2014,all_years!$Y:$Y, "&lt;="&amp;2020,all_years!$A:$A,Overview_Moving_Averages!$A381)</f>
        <v>51244.092357142865</v>
      </c>
      <c r="Y381">
        <v>2020</v>
      </c>
    </row>
    <row r="382" spans="1:25" x14ac:dyDescent="0.3">
      <c r="A382" s="1" t="s">
        <v>67</v>
      </c>
      <c r="B382">
        <f>AVERAGEIFS(all_years!B:B,all_years!$Y:$Y, "&gt;="&amp;2014,all_years!$Y:$Y, "&lt;="&amp;2020,all_years!$A:$A,Overview_Moving_Averages!$A382)</f>
        <v>0</v>
      </c>
      <c r="C382">
        <f>AVERAGEIFS(all_years!C:C,all_years!$Y:$Y, "&gt;="&amp;2014,all_years!$Y:$Y, "&lt;="&amp;2020,all_years!$A:$A,Overview_Moving_Averages!$A382)</f>
        <v>0</v>
      </c>
      <c r="D382">
        <f>AVERAGEIFS(all_years!D:D,all_years!$Y:$Y, "&gt;="&amp;2014,all_years!$Y:$Y, "&lt;="&amp;2020,all_years!$A:$A,Overview_Moving_Averages!$A382)</f>
        <v>3</v>
      </c>
      <c r="E382">
        <f>AVERAGEIFS(all_years!E:E,all_years!$Y:$Y, "&gt;="&amp;2014,all_years!$Y:$Y, "&lt;="&amp;2020,all_years!$A:$A,Overview_Moving_Averages!$A382)</f>
        <v>13532.264428571429</v>
      </c>
      <c r="F382">
        <f>AVERAGEIFS(all_years!F:F,all_years!$Y:$Y, "&gt;="&amp;2014,all_years!$Y:$Y, "&lt;="&amp;2020,all_years!$A:$A,Overview_Moving_Averages!$A382)</f>
        <v>0</v>
      </c>
      <c r="G382">
        <f>AVERAGEIFS(all_years!G:G,all_years!$Y:$Y, "&gt;="&amp;2014,all_years!$Y:$Y, "&lt;="&amp;2020,all_years!$A:$A,Overview_Moving_Averages!$A382)</f>
        <v>0</v>
      </c>
      <c r="H382">
        <f>AVERAGEIFS(all_years!H:H,all_years!$Y:$Y, "&gt;="&amp;2014,all_years!$Y:$Y, "&lt;="&amp;2020,all_years!$A:$A,Overview_Moving_Averages!$A382)</f>
        <v>0</v>
      </c>
      <c r="I382">
        <f>AVERAGEIFS(all_years!I:I,all_years!$Y:$Y, "&gt;="&amp;2014,all_years!$Y:$Y, "&lt;="&amp;2020,all_years!$A:$A,Overview_Moving_Averages!$A382)</f>
        <v>0</v>
      </c>
      <c r="J382">
        <f>AVERAGEIFS(all_years!J:J,all_years!$Y:$Y, "&gt;="&amp;2014,all_years!$Y:$Y, "&lt;="&amp;2020,all_years!$A:$A,Overview_Moving_Averages!$A382)</f>
        <v>0</v>
      </c>
      <c r="K382">
        <f>AVERAGEIFS(all_years!K:K,all_years!$Y:$Y, "&gt;="&amp;2014,all_years!$Y:$Y, "&lt;="&amp;2020,all_years!$A:$A,Overview_Moving_Averages!$A382)</f>
        <v>0</v>
      </c>
      <c r="L382">
        <f>AVERAGEIFS(all_years!L:L,all_years!$Y:$Y, "&gt;="&amp;2014,all_years!$Y:$Y, "&lt;="&amp;2020,all_years!$A:$A,Overview_Moving_Averages!$A382)</f>
        <v>0</v>
      </c>
      <c r="M382">
        <f>AVERAGEIFS(all_years!M:M,all_years!$Y:$Y, "&gt;="&amp;2014,all_years!$Y:$Y, "&lt;="&amp;2020,all_years!$A:$A,Overview_Moving_Averages!$A382)</f>
        <v>0</v>
      </c>
      <c r="N382">
        <f>AVERAGEIFS(all_years!N:N,all_years!$Y:$Y, "&gt;="&amp;2014,all_years!$Y:$Y, "&lt;="&amp;2020,all_years!$A:$A,Overview_Moving_Averages!$A382)</f>
        <v>0</v>
      </c>
      <c r="O382">
        <f>AVERAGEIFS(all_years!O:O,all_years!$Y:$Y, "&gt;="&amp;2014,all_years!$Y:$Y, "&lt;="&amp;2020,all_years!$A:$A,Overview_Moving_Averages!$A382)</f>
        <v>0</v>
      </c>
      <c r="P382">
        <f>AVERAGEIFS(all_years!P:P,all_years!$Y:$Y, "&gt;="&amp;2014,all_years!$Y:$Y, "&lt;="&amp;2020,all_years!$A:$A,Overview_Moving_Averages!$A382)</f>
        <v>0</v>
      </c>
      <c r="Q382">
        <f>AVERAGEIFS(all_years!Q:Q,all_years!$Y:$Y, "&gt;="&amp;2014,all_years!$Y:$Y, "&lt;="&amp;2020,all_years!$A:$A,Overview_Moving_Averages!$A382)</f>
        <v>0</v>
      </c>
      <c r="R382">
        <f>AVERAGEIFS(all_years!R:R,all_years!$Y:$Y, "&gt;="&amp;2014,all_years!$Y:$Y, "&lt;="&amp;2020,all_years!$A:$A,Overview_Moving_Averages!$A382)</f>
        <v>19136.502857142856</v>
      </c>
      <c r="S382">
        <f>AVERAGEIFS(all_years!S:S,all_years!$Y:$Y, "&gt;="&amp;2014,all_years!$Y:$Y, "&lt;="&amp;2020,all_years!$A:$A,Overview_Moving_Averages!$A382)</f>
        <v>0</v>
      </c>
      <c r="T382">
        <f>AVERAGEIFS(all_years!T:T,all_years!$Y:$Y, "&gt;="&amp;2014,all_years!$Y:$Y, "&lt;="&amp;2020,all_years!$A:$A,Overview_Moving_Averages!$A382)</f>
        <v>0</v>
      </c>
      <c r="U382">
        <f>AVERAGEIFS(all_years!U:U,all_years!$Y:$Y, "&gt;="&amp;2014,all_years!$Y:$Y, "&lt;="&amp;2020,all_years!$A:$A,Overview_Moving_Averages!$A382)</f>
        <v>0</v>
      </c>
      <c r="V382">
        <f>AVERAGEIFS(all_years!V:V,all_years!$Y:$Y, "&gt;="&amp;2014,all_years!$Y:$Y, "&lt;="&amp;2020,all_years!$A:$A,Overview_Moving_Averages!$A382)</f>
        <v>0</v>
      </c>
      <c r="W382">
        <f>AVERAGEIFS(all_years!W:W,all_years!$Y:$Y, "&gt;="&amp;2014,all_years!$Y:$Y, "&lt;="&amp;2020,all_years!$A:$A,Overview_Moving_Averages!$A382)</f>
        <v>0</v>
      </c>
      <c r="X382">
        <f>AVERAGEIFS(all_years!X:X,all_years!$Y:$Y, "&gt;="&amp;2014,all_years!$Y:$Y, "&lt;="&amp;2020,all_years!$A:$A,Overview_Moving_Averages!$A382)</f>
        <v>0</v>
      </c>
      <c r="Y382">
        <v>2020</v>
      </c>
    </row>
    <row r="383" spans="1:25" x14ac:dyDescent="0.3">
      <c r="A383" s="1" t="s">
        <v>68</v>
      </c>
      <c r="B383">
        <f>AVERAGEIFS(all_years!B:B,all_years!$Y:$Y, "&gt;="&amp;2014,all_years!$Y:$Y, "&lt;="&amp;2020,all_years!$A:$A,Overview_Moving_Averages!$A383)</f>
        <v>0</v>
      </c>
      <c r="C383">
        <f>AVERAGEIFS(all_years!C:C,all_years!$Y:$Y, "&gt;="&amp;2014,all_years!$Y:$Y, "&lt;="&amp;2020,all_years!$A:$A,Overview_Moving_Averages!$A383)</f>
        <v>0</v>
      </c>
      <c r="D383">
        <f>AVERAGEIFS(all_years!D:D,all_years!$Y:$Y, "&gt;="&amp;2014,all_years!$Y:$Y, "&lt;="&amp;2020,all_years!$A:$A,Overview_Moving_Averages!$A383)</f>
        <v>0</v>
      </c>
      <c r="E383">
        <f>AVERAGEIFS(all_years!E:E,all_years!$Y:$Y, "&gt;="&amp;2014,all_years!$Y:$Y, "&lt;="&amp;2020,all_years!$A:$A,Overview_Moving_Averages!$A383)</f>
        <v>0</v>
      </c>
      <c r="F383">
        <f>AVERAGEIFS(all_years!F:F,all_years!$Y:$Y, "&gt;="&amp;2014,all_years!$Y:$Y, "&lt;="&amp;2020,all_years!$A:$A,Overview_Moving_Averages!$A383)</f>
        <v>0</v>
      </c>
      <c r="G383">
        <f>AVERAGEIFS(all_years!G:G,all_years!$Y:$Y, "&gt;="&amp;2014,all_years!$Y:$Y, "&lt;="&amp;2020,all_years!$A:$A,Overview_Moving_Averages!$A383)</f>
        <v>88430.962142857141</v>
      </c>
      <c r="H383">
        <f>AVERAGEIFS(all_years!H:H,all_years!$Y:$Y, "&gt;="&amp;2014,all_years!$Y:$Y, "&lt;="&amp;2020,all_years!$A:$A,Overview_Moving_Averages!$A383)</f>
        <v>0</v>
      </c>
      <c r="I383">
        <f>AVERAGEIFS(all_years!I:I,all_years!$Y:$Y, "&gt;="&amp;2014,all_years!$Y:$Y, "&lt;="&amp;2020,all_years!$A:$A,Overview_Moving_Averages!$A383)</f>
        <v>0</v>
      </c>
      <c r="J383">
        <f>AVERAGEIFS(all_years!J:J,all_years!$Y:$Y, "&gt;="&amp;2014,all_years!$Y:$Y, "&lt;="&amp;2020,all_years!$A:$A,Overview_Moving_Averages!$A383)</f>
        <v>0</v>
      </c>
      <c r="K383">
        <f>AVERAGEIFS(all_years!K:K,all_years!$Y:$Y, "&gt;="&amp;2014,all_years!$Y:$Y, "&lt;="&amp;2020,all_years!$A:$A,Overview_Moving_Averages!$A383)</f>
        <v>0</v>
      </c>
      <c r="L383">
        <f>AVERAGEIFS(all_years!L:L,all_years!$Y:$Y, "&gt;="&amp;2014,all_years!$Y:$Y, "&lt;="&amp;2020,all_years!$A:$A,Overview_Moving_Averages!$A383)</f>
        <v>0</v>
      </c>
      <c r="M383">
        <f>AVERAGEIFS(all_years!M:M,all_years!$Y:$Y, "&gt;="&amp;2014,all_years!$Y:$Y, "&lt;="&amp;2020,all_years!$A:$A,Overview_Moving_Averages!$A383)</f>
        <v>0</v>
      </c>
      <c r="N383">
        <f>AVERAGEIFS(all_years!N:N,all_years!$Y:$Y, "&gt;="&amp;2014,all_years!$Y:$Y, "&lt;="&amp;2020,all_years!$A:$A,Overview_Moving_Averages!$A383)</f>
        <v>0</v>
      </c>
      <c r="O383">
        <f>AVERAGEIFS(all_years!O:O,all_years!$Y:$Y, "&gt;="&amp;2014,all_years!$Y:$Y, "&lt;="&amp;2020,all_years!$A:$A,Overview_Moving_Averages!$A383)</f>
        <v>0</v>
      </c>
      <c r="P383">
        <f>AVERAGEIFS(all_years!P:P,all_years!$Y:$Y, "&gt;="&amp;2014,all_years!$Y:$Y, "&lt;="&amp;2020,all_years!$A:$A,Overview_Moving_Averages!$A383)</f>
        <v>0</v>
      </c>
      <c r="Q383">
        <f>AVERAGEIFS(all_years!Q:Q,all_years!$Y:$Y, "&gt;="&amp;2014,all_years!$Y:$Y, "&lt;="&amp;2020,all_years!$A:$A,Overview_Moving_Averages!$A383)</f>
        <v>0</v>
      </c>
      <c r="R383">
        <f>AVERAGEIFS(all_years!R:R,all_years!$Y:$Y, "&gt;="&amp;2014,all_years!$Y:$Y, "&lt;="&amp;2020,all_years!$A:$A,Overview_Moving_Averages!$A383)</f>
        <v>0</v>
      </c>
      <c r="S383">
        <f>AVERAGEIFS(all_years!S:S,all_years!$Y:$Y, "&gt;="&amp;2014,all_years!$Y:$Y, "&lt;="&amp;2020,all_years!$A:$A,Overview_Moving_Averages!$A383)</f>
        <v>0</v>
      </c>
      <c r="T383">
        <f>AVERAGEIFS(all_years!T:T,all_years!$Y:$Y, "&gt;="&amp;2014,all_years!$Y:$Y, "&lt;="&amp;2020,all_years!$A:$A,Overview_Moving_Averages!$A383)</f>
        <v>0</v>
      </c>
      <c r="U383">
        <f>AVERAGEIFS(all_years!U:U,all_years!$Y:$Y, "&gt;="&amp;2014,all_years!$Y:$Y, "&lt;="&amp;2020,all_years!$A:$A,Overview_Moving_Averages!$A383)</f>
        <v>0</v>
      </c>
      <c r="V383">
        <f>AVERAGEIFS(all_years!V:V,all_years!$Y:$Y, "&gt;="&amp;2014,all_years!$Y:$Y, "&lt;="&amp;2020,all_years!$A:$A,Overview_Moving_Averages!$A383)</f>
        <v>0</v>
      </c>
      <c r="W383">
        <f>AVERAGEIFS(all_years!W:W,all_years!$Y:$Y, "&gt;="&amp;2014,all_years!$Y:$Y, "&lt;="&amp;2020,all_years!$A:$A,Overview_Moving_Averages!$A383)</f>
        <v>0</v>
      </c>
      <c r="X383">
        <f>AVERAGEIFS(all_years!X:X,all_years!$Y:$Y, "&gt;="&amp;2014,all_years!$Y:$Y, "&lt;="&amp;2020,all_years!$A:$A,Overview_Moving_Averages!$A383)</f>
        <v>14914.464014285713</v>
      </c>
      <c r="Y383">
        <v>2020</v>
      </c>
    </row>
    <row r="384" spans="1:25" x14ac:dyDescent="0.3">
      <c r="A384" s="1" t="s">
        <v>69</v>
      </c>
      <c r="B384">
        <f>AVERAGEIFS(all_years!B:B,all_years!$Y:$Y, "&gt;="&amp;2014,all_years!$Y:$Y, "&lt;="&amp;2020,all_years!$A:$A,Overview_Moving_Averages!$A384)</f>
        <v>42.057142857142857</v>
      </c>
      <c r="C384">
        <f>AVERAGEIFS(all_years!C:C,all_years!$Y:$Y, "&gt;="&amp;2014,all_years!$Y:$Y, "&lt;="&amp;2020,all_years!$A:$A,Overview_Moving_Averages!$A384)</f>
        <v>40927.33514285714</v>
      </c>
      <c r="D384">
        <f>AVERAGEIFS(all_years!D:D,all_years!$Y:$Y, "&gt;="&amp;2014,all_years!$Y:$Y, "&lt;="&amp;2020,all_years!$A:$A,Overview_Moving_Averages!$A384)</f>
        <v>112695.67</v>
      </c>
      <c r="E384">
        <f>AVERAGEIFS(all_years!E:E,all_years!$Y:$Y, "&gt;="&amp;2014,all_years!$Y:$Y, "&lt;="&amp;2020,all_years!$A:$A,Overview_Moving_Averages!$A384)</f>
        <v>0</v>
      </c>
      <c r="F384">
        <f>AVERAGEIFS(all_years!F:F,all_years!$Y:$Y, "&gt;="&amp;2014,all_years!$Y:$Y, "&lt;="&amp;2020,all_years!$A:$A,Overview_Moving_Averages!$A384)</f>
        <v>0</v>
      </c>
      <c r="G384">
        <f>AVERAGEIFS(all_years!G:G,all_years!$Y:$Y, "&gt;="&amp;2014,all_years!$Y:$Y, "&lt;="&amp;2020,all_years!$A:$A,Overview_Moving_Averages!$A384)</f>
        <v>0</v>
      </c>
      <c r="H384">
        <f>AVERAGEIFS(all_years!H:H,all_years!$Y:$Y, "&gt;="&amp;2014,all_years!$Y:$Y, "&lt;="&amp;2020,all_years!$A:$A,Overview_Moving_Averages!$A384)</f>
        <v>820.3621457142857</v>
      </c>
      <c r="I384">
        <f>AVERAGEIFS(all_years!I:I,all_years!$Y:$Y, "&gt;="&amp;2014,all_years!$Y:$Y, "&lt;="&amp;2020,all_years!$A:$A,Overview_Moving_Averages!$A384)</f>
        <v>28484.141</v>
      </c>
      <c r="J384">
        <f>AVERAGEIFS(all_years!J:J,all_years!$Y:$Y, "&gt;="&amp;2014,all_years!$Y:$Y, "&lt;="&amp;2020,all_years!$A:$A,Overview_Moving_Averages!$A384)</f>
        <v>75005.293328571439</v>
      </c>
      <c r="K384">
        <f>AVERAGEIFS(all_years!K:K,all_years!$Y:$Y, "&gt;="&amp;2014,all_years!$Y:$Y, "&lt;="&amp;2020,all_years!$A:$A,Overview_Moving_Averages!$A384)</f>
        <v>0</v>
      </c>
      <c r="L384">
        <f>AVERAGEIFS(all_years!L:L,all_years!$Y:$Y, "&gt;="&amp;2014,all_years!$Y:$Y, "&lt;="&amp;2020,all_years!$A:$A,Overview_Moving_Averages!$A384)</f>
        <v>0</v>
      </c>
      <c r="M384">
        <f>AVERAGEIFS(all_years!M:M,all_years!$Y:$Y, "&gt;="&amp;2014,all_years!$Y:$Y, "&lt;="&amp;2020,all_years!$A:$A,Overview_Moving_Averages!$A384)</f>
        <v>285.12428571428569</v>
      </c>
      <c r="N384">
        <f>AVERAGEIFS(all_years!N:N,all_years!$Y:$Y, "&gt;="&amp;2014,all_years!$Y:$Y, "&lt;="&amp;2020,all_years!$A:$A,Overview_Moving_Averages!$A384)</f>
        <v>0</v>
      </c>
      <c r="O384">
        <f>AVERAGEIFS(all_years!O:O,all_years!$Y:$Y, "&gt;="&amp;2014,all_years!$Y:$Y, "&lt;="&amp;2020,all_years!$A:$A,Overview_Moving_Averages!$A384)</f>
        <v>0</v>
      </c>
      <c r="P384">
        <f>AVERAGEIFS(all_years!P:P,all_years!$Y:$Y, "&gt;="&amp;2014,all_years!$Y:$Y, "&lt;="&amp;2020,all_years!$A:$A,Overview_Moving_Averages!$A384)</f>
        <v>0</v>
      </c>
      <c r="Q384">
        <f>AVERAGEIFS(all_years!Q:Q,all_years!$Y:$Y, "&gt;="&amp;2014,all_years!$Y:$Y, "&lt;="&amp;2020,all_years!$A:$A,Overview_Moving_Averages!$A384)</f>
        <v>2247.6225714285715</v>
      </c>
      <c r="R384">
        <f>AVERAGEIFS(all_years!R:R,all_years!$Y:$Y, "&gt;="&amp;2014,all_years!$Y:$Y, "&lt;="&amp;2020,all_years!$A:$A,Overview_Moving_Averages!$A384)</f>
        <v>0</v>
      </c>
      <c r="S384">
        <f>AVERAGEIFS(all_years!S:S,all_years!$Y:$Y, "&gt;="&amp;2014,all_years!$Y:$Y, "&lt;="&amp;2020,all_years!$A:$A,Overview_Moving_Averages!$A384)</f>
        <v>85899.395285714287</v>
      </c>
      <c r="T384">
        <f>AVERAGEIFS(all_years!T:T,all_years!$Y:$Y, "&gt;="&amp;2014,all_years!$Y:$Y, "&lt;="&amp;2020,all_years!$A:$A,Overview_Moving_Averages!$A384)</f>
        <v>138931.56000000003</v>
      </c>
      <c r="U384">
        <f>AVERAGEIFS(all_years!U:U,all_years!$Y:$Y, "&gt;="&amp;2014,all_years!$Y:$Y, "&lt;="&amp;2020,all_years!$A:$A,Overview_Moving_Averages!$A384)</f>
        <v>8.9282857142857139</v>
      </c>
      <c r="V384">
        <f>AVERAGEIFS(all_years!V:V,all_years!$Y:$Y, "&gt;="&amp;2014,all_years!$Y:$Y, "&lt;="&amp;2020,all_years!$A:$A,Overview_Moving_Averages!$A384)</f>
        <v>0</v>
      </c>
      <c r="W384">
        <f>AVERAGEIFS(all_years!W:W,all_years!$Y:$Y, "&gt;="&amp;2014,all_years!$Y:$Y, "&lt;="&amp;2020,all_years!$A:$A,Overview_Moving_Averages!$A384)</f>
        <v>0</v>
      </c>
      <c r="X384">
        <f>AVERAGEIFS(all_years!X:X,all_years!$Y:$Y, "&gt;="&amp;2014,all_years!$Y:$Y, "&lt;="&amp;2020,all_years!$A:$A,Overview_Moving_Averages!$A384)</f>
        <v>15998.299699999998</v>
      </c>
      <c r="Y384">
        <v>2020</v>
      </c>
    </row>
    <row r="385" spans="1:25" x14ac:dyDescent="0.3">
      <c r="A385" s="1" t="s">
        <v>70</v>
      </c>
      <c r="B385">
        <f>AVERAGEIFS(all_years!B:B,all_years!$Y:$Y, "&gt;="&amp;2014,all_years!$Y:$Y, "&lt;="&amp;2020,all_years!$A:$A,Overview_Moving_Averages!$A385)</f>
        <v>0</v>
      </c>
      <c r="C385">
        <f>AVERAGEIFS(all_years!C:C,all_years!$Y:$Y, "&gt;="&amp;2014,all_years!$Y:$Y, "&lt;="&amp;2020,all_years!$A:$A,Overview_Moving_Averages!$A385)</f>
        <v>0</v>
      </c>
      <c r="D385">
        <f>AVERAGEIFS(all_years!D:D,all_years!$Y:$Y, "&gt;="&amp;2014,all_years!$Y:$Y, "&lt;="&amp;2020,all_years!$A:$A,Overview_Moving_Averages!$A385)</f>
        <v>0</v>
      </c>
      <c r="E385">
        <f>AVERAGEIFS(all_years!E:E,all_years!$Y:$Y, "&gt;="&amp;2014,all_years!$Y:$Y, "&lt;="&amp;2020,all_years!$A:$A,Overview_Moving_Averages!$A385)</f>
        <v>0</v>
      </c>
      <c r="F385">
        <f>AVERAGEIFS(all_years!F:F,all_years!$Y:$Y, "&gt;="&amp;2014,all_years!$Y:$Y, "&lt;="&amp;2020,all_years!$A:$A,Overview_Moving_Averages!$A385)</f>
        <v>0</v>
      </c>
      <c r="G385">
        <f>AVERAGEIFS(all_years!G:G,all_years!$Y:$Y, "&gt;="&amp;2014,all_years!$Y:$Y, "&lt;="&amp;2020,all_years!$A:$A,Overview_Moving_Averages!$A385)</f>
        <v>0</v>
      </c>
      <c r="H385">
        <f>AVERAGEIFS(all_years!H:H,all_years!$Y:$Y, "&gt;="&amp;2014,all_years!$Y:$Y, "&lt;="&amp;2020,all_years!$A:$A,Overview_Moving_Averages!$A385)</f>
        <v>12329.478121428572</v>
      </c>
      <c r="I385">
        <f>AVERAGEIFS(all_years!I:I,all_years!$Y:$Y, "&gt;="&amp;2014,all_years!$Y:$Y, "&lt;="&amp;2020,all_years!$A:$A,Overview_Moving_Averages!$A385)</f>
        <v>0</v>
      </c>
      <c r="J385">
        <f>AVERAGEIFS(all_years!J:J,all_years!$Y:$Y, "&gt;="&amp;2014,all_years!$Y:$Y, "&lt;="&amp;2020,all_years!$A:$A,Overview_Moving_Averages!$A385)</f>
        <v>0</v>
      </c>
      <c r="K385">
        <f>AVERAGEIFS(all_years!K:K,all_years!$Y:$Y, "&gt;="&amp;2014,all_years!$Y:$Y, "&lt;="&amp;2020,all_years!$A:$A,Overview_Moving_Averages!$A385)</f>
        <v>0</v>
      </c>
      <c r="L385">
        <f>AVERAGEIFS(all_years!L:L,all_years!$Y:$Y, "&gt;="&amp;2014,all_years!$Y:$Y, "&lt;="&amp;2020,all_years!$A:$A,Overview_Moving_Averages!$A385)</f>
        <v>4.1428571428571432</v>
      </c>
      <c r="M385">
        <f>AVERAGEIFS(all_years!M:M,all_years!$Y:$Y, "&gt;="&amp;2014,all_years!$Y:$Y, "&lt;="&amp;2020,all_years!$A:$A,Overview_Moving_Averages!$A385)</f>
        <v>0</v>
      </c>
      <c r="N385">
        <f>AVERAGEIFS(all_years!N:N,all_years!$Y:$Y, "&gt;="&amp;2014,all_years!$Y:$Y, "&lt;="&amp;2020,all_years!$A:$A,Overview_Moving_Averages!$A385)</f>
        <v>0</v>
      </c>
      <c r="O385">
        <f>AVERAGEIFS(all_years!O:O,all_years!$Y:$Y, "&gt;="&amp;2014,all_years!$Y:$Y, "&lt;="&amp;2020,all_years!$A:$A,Overview_Moving_Averages!$A385)</f>
        <v>78884.428571428565</v>
      </c>
      <c r="P385">
        <f>AVERAGEIFS(all_years!P:P,all_years!$Y:$Y, "&gt;="&amp;2014,all_years!$Y:$Y, "&lt;="&amp;2020,all_years!$A:$A,Overview_Moving_Averages!$A385)</f>
        <v>0</v>
      </c>
      <c r="Q385">
        <f>AVERAGEIFS(all_years!Q:Q,all_years!$Y:$Y, "&gt;="&amp;2014,all_years!$Y:$Y, "&lt;="&amp;2020,all_years!$A:$A,Overview_Moving_Averages!$A385)</f>
        <v>0</v>
      </c>
      <c r="R385">
        <f>AVERAGEIFS(all_years!R:R,all_years!$Y:$Y, "&gt;="&amp;2014,all_years!$Y:$Y, "&lt;="&amp;2020,all_years!$A:$A,Overview_Moving_Averages!$A385)</f>
        <v>0</v>
      </c>
      <c r="S385">
        <f>AVERAGEIFS(all_years!S:S,all_years!$Y:$Y, "&gt;="&amp;2014,all_years!$Y:$Y, "&lt;="&amp;2020,all_years!$A:$A,Overview_Moving_Averages!$A385)</f>
        <v>0</v>
      </c>
      <c r="T385">
        <f>AVERAGEIFS(all_years!T:T,all_years!$Y:$Y, "&gt;="&amp;2014,all_years!$Y:$Y, "&lt;="&amp;2020,all_years!$A:$A,Overview_Moving_Averages!$A385)</f>
        <v>0</v>
      </c>
      <c r="U385">
        <f>AVERAGEIFS(all_years!U:U,all_years!$Y:$Y, "&gt;="&amp;2014,all_years!$Y:$Y, "&lt;="&amp;2020,all_years!$A:$A,Overview_Moving_Averages!$A385)</f>
        <v>0</v>
      </c>
      <c r="V385">
        <f>AVERAGEIFS(all_years!V:V,all_years!$Y:$Y, "&gt;="&amp;2014,all_years!$Y:$Y, "&lt;="&amp;2020,all_years!$A:$A,Overview_Moving_Averages!$A385)</f>
        <v>0</v>
      </c>
      <c r="W385">
        <f>AVERAGEIFS(all_years!W:W,all_years!$Y:$Y, "&gt;="&amp;2014,all_years!$Y:$Y, "&lt;="&amp;2020,all_years!$A:$A,Overview_Moving_Averages!$A385)</f>
        <v>0</v>
      </c>
      <c r="X385">
        <f>AVERAGEIFS(all_years!X:X,all_years!$Y:$Y, "&gt;="&amp;2014,all_years!$Y:$Y, "&lt;="&amp;2020,all_years!$A:$A,Overview_Moving_Averages!$A385)</f>
        <v>0</v>
      </c>
      <c r="Y385">
        <v>2020</v>
      </c>
    </row>
    <row r="386" spans="1:25" x14ac:dyDescent="0.3">
      <c r="A386" s="1" t="s">
        <v>71</v>
      </c>
      <c r="B386">
        <f>AVERAGEIFS(all_years!B:B,all_years!$Y:$Y, "&gt;="&amp;2014,all_years!$Y:$Y, "&lt;="&amp;2020,all_years!$A:$A,Overview_Moving_Averages!$A386)</f>
        <v>0</v>
      </c>
      <c r="C386">
        <f>AVERAGEIFS(all_years!C:C,all_years!$Y:$Y, "&gt;="&amp;2014,all_years!$Y:$Y, "&lt;="&amp;2020,all_years!$A:$A,Overview_Moving_Averages!$A386)</f>
        <v>1098.9157142857143</v>
      </c>
      <c r="D386">
        <f>AVERAGEIFS(all_years!D:D,all_years!$Y:$Y, "&gt;="&amp;2014,all_years!$Y:$Y, "&lt;="&amp;2020,all_years!$A:$A,Overview_Moving_Averages!$A386)</f>
        <v>23.784285714285716</v>
      </c>
      <c r="E386">
        <f>AVERAGEIFS(all_years!E:E,all_years!$Y:$Y, "&gt;="&amp;2014,all_years!$Y:$Y, "&lt;="&amp;2020,all_years!$A:$A,Overview_Moving_Averages!$A386)</f>
        <v>0</v>
      </c>
      <c r="F386">
        <f>AVERAGEIFS(all_years!F:F,all_years!$Y:$Y, "&gt;="&amp;2014,all_years!$Y:$Y, "&lt;="&amp;2020,all_years!$A:$A,Overview_Moving_Averages!$A386)</f>
        <v>0</v>
      </c>
      <c r="G386">
        <f>AVERAGEIFS(all_years!G:G,all_years!$Y:$Y, "&gt;="&amp;2014,all_years!$Y:$Y, "&lt;="&amp;2020,all_years!$A:$A,Overview_Moving_Averages!$A386)</f>
        <v>0</v>
      </c>
      <c r="H386">
        <f>AVERAGEIFS(all_years!H:H,all_years!$Y:$Y, "&gt;="&amp;2014,all_years!$Y:$Y, "&lt;="&amp;2020,all_years!$A:$A,Overview_Moving_Averages!$A386)</f>
        <v>5.9848571428571429</v>
      </c>
      <c r="I386">
        <f>AVERAGEIFS(all_years!I:I,all_years!$Y:$Y, "&gt;="&amp;2014,all_years!$Y:$Y, "&lt;="&amp;2020,all_years!$A:$A,Overview_Moving_Averages!$A386)</f>
        <v>91.895857142857125</v>
      </c>
      <c r="J386">
        <f>AVERAGEIFS(all_years!J:J,all_years!$Y:$Y, "&gt;="&amp;2014,all_years!$Y:$Y, "&lt;="&amp;2020,all_years!$A:$A,Overview_Moving_Averages!$A386)</f>
        <v>6110.8493285714276</v>
      </c>
      <c r="K386">
        <f>AVERAGEIFS(all_years!K:K,all_years!$Y:$Y, "&gt;="&amp;2014,all_years!$Y:$Y, "&lt;="&amp;2020,all_years!$A:$A,Overview_Moving_Averages!$A386)</f>
        <v>0</v>
      </c>
      <c r="L386">
        <f>AVERAGEIFS(all_years!L:L,all_years!$Y:$Y, "&gt;="&amp;2014,all_years!$Y:$Y, "&lt;="&amp;2020,all_years!$A:$A,Overview_Moving_Averages!$A386)</f>
        <v>0</v>
      </c>
      <c r="M386">
        <f>AVERAGEIFS(all_years!M:M,all_years!$Y:$Y, "&gt;="&amp;2014,all_years!$Y:$Y, "&lt;="&amp;2020,all_years!$A:$A,Overview_Moving_Averages!$A386)</f>
        <v>1964.2277571428569</v>
      </c>
      <c r="N386">
        <f>AVERAGEIFS(all_years!N:N,all_years!$Y:$Y, "&gt;="&amp;2014,all_years!$Y:$Y, "&lt;="&amp;2020,all_years!$A:$A,Overview_Moving_Averages!$A386)</f>
        <v>0</v>
      </c>
      <c r="O386">
        <f>AVERAGEIFS(all_years!O:O,all_years!$Y:$Y, "&gt;="&amp;2014,all_years!$Y:$Y, "&lt;="&amp;2020,all_years!$A:$A,Overview_Moving_Averages!$A386)</f>
        <v>0</v>
      </c>
      <c r="P386">
        <f>AVERAGEIFS(all_years!P:P,all_years!$Y:$Y, "&gt;="&amp;2014,all_years!$Y:$Y, "&lt;="&amp;2020,all_years!$A:$A,Overview_Moving_Averages!$A386)</f>
        <v>0</v>
      </c>
      <c r="Q386">
        <f>AVERAGEIFS(all_years!Q:Q,all_years!$Y:$Y, "&gt;="&amp;2014,all_years!$Y:$Y, "&lt;="&amp;2020,all_years!$A:$A,Overview_Moving_Averages!$A386)</f>
        <v>109.96285714285715</v>
      </c>
      <c r="R386">
        <f>AVERAGEIFS(all_years!R:R,all_years!$Y:$Y, "&gt;="&amp;2014,all_years!$Y:$Y, "&lt;="&amp;2020,all_years!$A:$A,Overview_Moving_Averages!$A386)</f>
        <v>0</v>
      </c>
      <c r="S386">
        <f>AVERAGEIFS(all_years!S:S,all_years!$Y:$Y, "&gt;="&amp;2014,all_years!$Y:$Y, "&lt;="&amp;2020,all_years!$A:$A,Overview_Moving_Averages!$A386)</f>
        <v>736.09671428571448</v>
      </c>
      <c r="T386">
        <f>AVERAGEIFS(all_years!T:T,all_years!$Y:$Y, "&gt;="&amp;2014,all_years!$Y:$Y, "&lt;="&amp;2020,all_years!$A:$A,Overview_Moving_Averages!$A386)</f>
        <v>1.1285714285714286</v>
      </c>
      <c r="U386">
        <f>AVERAGEIFS(all_years!U:U,all_years!$Y:$Y, "&gt;="&amp;2014,all_years!$Y:$Y, "&lt;="&amp;2020,all_years!$A:$A,Overview_Moving_Averages!$A386)</f>
        <v>0</v>
      </c>
      <c r="V386">
        <f>AVERAGEIFS(all_years!V:V,all_years!$Y:$Y, "&gt;="&amp;2014,all_years!$Y:$Y, "&lt;="&amp;2020,all_years!$A:$A,Overview_Moving_Averages!$A386)</f>
        <v>0</v>
      </c>
      <c r="W386">
        <f>AVERAGEIFS(all_years!W:W,all_years!$Y:$Y, "&gt;="&amp;2014,all_years!$Y:$Y, "&lt;="&amp;2020,all_years!$A:$A,Overview_Moving_Averages!$A386)</f>
        <v>0</v>
      </c>
      <c r="X386">
        <f>AVERAGEIFS(all_years!X:X,all_years!$Y:$Y, "&gt;="&amp;2014,all_years!$Y:$Y, "&lt;="&amp;2020,all_years!$A:$A,Overview_Moving_Averages!$A386)</f>
        <v>0</v>
      </c>
      <c r="Y386">
        <v>2020</v>
      </c>
    </row>
    <row r="387" spans="1:25" x14ac:dyDescent="0.3">
      <c r="A387" s="1" t="s">
        <v>72</v>
      </c>
      <c r="B387">
        <f>AVERAGEIFS(all_years!B:B,all_years!$Y:$Y, "&gt;="&amp;2014,all_years!$Y:$Y, "&lt;="&amp;2020,all_years!$A:$A,Overview_Moving_Averages!$A387)</f>
        <v>0</v>
      </c>
      <c r="C387">
        <f>AVERAGEIFS(all_years!C:C,all_years!$Y:$Y, "&gt;="&amp;2014,all_years!$Y:$Y, "&lt;="&amp;2020,all_years!$A:$A,Overview_Moving_Averages!$A387)</f>
        <v>254.32142857142858</v>
      </c>
      <c r="D387">
        <f>AVERAGEIFS(all_years!D:D,all_years!$Y:$Y, "&gt;="&amp;2014,all_years!$Y:$Y, "&lt;="&amp;2020,all_years!$A:$A,Overview_Moving_Averages!$A387)</f>
        <v>36.297142857142859</v>
      </c>
      <c r="E387">
        <f>AVERAGEIFS(all_years!E:E,all_years!$Y:$Y, "&gt;="&amp;2014,all_years!$Y:$Y, "&lt;="&amp;2020,all_years!$A:$A,Overview_Moving_Averages!$A387)</f>
        <v>0</v>
      </c>
      <c r="F387">
        <f>AVERAGEIFS(all_years!F:F,all_years!$Y:$Y, "&gt;="&amp;2014,all_years!$Y:$Y, "&lt;="&amp;2020,all_years!$A:$A,Overview_Moving_Averages!$A387)</f>
        <v>0</v>
      </c>
      <c r="G387">
        <f>AVERAGEIFS(all_years!G:G,all_years!$Y:$Y, "&gt;="&amp;2014,all_years!$Y:$Y, "&lt;="&amp;2020,all_years!$A:$A,Overview_Moving_Averages!$A387)</f>
        <v>0</v>
      </c>
      <c r="H387">
        <f>AVERAGEIFS(all_years!H:H,all_years!$Y:$Y, "&gt;="&amp;2014,all_years!$Y:$Y, "&lt;="&amp;2020,all_years!$A:$A,Overview_Moving_Averages!$A387)</f>
        <v>0</v>
      </c>
      <c r="I387">
        <f>AVERAGEIFS(all_years!I:I,all_years!$Y:$Y, "&gt;="&amp;2014,all_years!$Y:$Y, "&lt;="&amp;2020,all_years!$A:$A,Overview_Moving_Averages!$A387)</f>
        <v>35.162857142857142</v>
      </c>
      <c r="J387">
        <f>AVERAGEIFS(all_years!J:J,all_years!$Y:$Y, "&gt;="&amp;2014,all_years!$Y:$Y, "&lt;="&amp;2020,all_years!$A:$A,Overview_Moving_Averages!$A387)</f>
        <v>5009.8560571428579</v>
      </c>
      <c r="K387">
        <f>AVERAGEIFS(all_years!K:K,all_years!$Y:$Y, "&gt;="&amp;2014,all_years!$Y:$Y, "&lt;="&amp;2020,all_years!$A:$A,Overview_Moving_Averages!$A387)</f>
        <v>0</v>
      </c>
      <c r="L387">
        <f>AVERAGEIFS(all_years!L:L,all_years!$Y:$Y, "&gt;="&amp;2014,all_years!$Y:$Y, "&lt;="&amp;2020,all_years!$A:$A,Overview_Moving_Averages!$A387)</f>
        <v>0</v>
      </c>
      <c r="M387">
        <f>AVERAGEIFS(all_years!M:M,all_years!$Y:$Y, "&gt;="&amp;2014,all_years!$Y:$Y, "&lt;="&amp;2020,all_years!$A:$A,Overview_Moving_Averages!$A387)</f>
        <v>9487.4510571428564</v>
      </c>
      <c r="N387">
        <f>AVERAGEIFS(all_years!N:N,all_years!$Y:$Y, "&gt;="&amp;2014,all_years!$Y:$Y, "&lt;="&amp;2020,all_years!$A:$A,Overview_Moving_Averages!$A387)</f>
        <v>0.70841428571428566</v>
      </c>
      <c r="O387">
        <f>AVERAGEIFS(all_years!O:O,all_years!$Y:$Y, "&gt;="&amp;2014,all_years!$Y:$Y, "&lt;="&amp;2020,all_years!$A:$A,Overview_Moving_Averages!$A387)</f>
        <v>0</v>
      </c>
      <c r="P387">
        <f>AVERAGEIFS(all_years!P:P,all_years!$Y:$Y, "&gt;="&amp;2014,all_years!$Y:$Y, "&lt;="&amp;2020,all_years!$A:$A,Overview_Moving_Averages!$A387)</f>
        <v>0</v>
      </c>
      <c r="Q387">
        <f>AVERAGEIFS(all_years!Q:Q,all_years!$Y:$Y, "&gt;="&amp;2014,all_years!$Y:$Y, "&lt;="&amp;2020,all_years!$A:$A,Overview_Moving_Averages!$A387)</f>
        <v>0</v>
      </c>
      <c r="R387">
        <f>AVERAGEIFS(all_years!R:R,all_years!$Y:$Y, "&gt;="&amp;2014,all_years!$Y:$Y, "&lt;="&amp;2020,all_years!$A:$A,Overview_Moving_Averages!$A387)</f>
        <v>0</v>
      </c>
      <c r="S387">
        <f>AVERAGEIFS(all_years!S:S,all_years!$Y:$Y, "&gt;="&amp;2014,all_years!$Y:$Y, "&lt;="&amp;2020,all_years!$A:$A,Overview_Moving_Averages!$A387)</f>
        <v>689.47857142857151</v>
      </c>
      <c r="T387">
        <f>AVERAGEIFS(all_years!T:T,all_years!$Y:$Y, "&gt;="&amp;2014,all_years!$Y:$Y, "&lt;="&amp;2020,all_years!$A:$A,Overview_Moving_Averages!$A387)</f>
        <v>0</v>
      </c>
      <c r="U387">
        <f>AVERAGEIFS(all_years!U:U,all_years!$Y:$Y, "&gt;="&amp;2014,all_years!$Y:$Y, "&lt;="&amp;2020,all_years!$A:$A,Overview_Moving_Averages!$A387)</f>
        <v>0</v>
      </c>
      <c r="V387">
        <f>AVERAGEIFS(all_years!V:V,all_years!$Y:$Y, "&gt;="&amp;2014,all_years!$Y:$Y, "&lt;="&amp;2020,all_years!$A:$A,Overview_Moving_Averages!$A387)</f>
        <v>0</v>
      </c>
      <c r="W387">
        <f>AVERAGEIFS(all_years!W:W,all_years!$Y:$Y, "&gt;="&amp;2014,all_years!$Y:$Y, "&lt;="&amp;2020,all_years!$A:$A,Overview_Moving_Averages!$A387)</f>
        <v>0</v>
      </c>
      <c r="X387">
        <f>AVERAGEIFS(all_years!X:X,all_years!$Y:$Y, "&gt;="&amp;2014,all_years!$Y:$Y, "&lt;="&amp;2020,all_years!$A:$A,Overview_Moving_Averages!$A387)</f>
        <v>0</v>
      </c>
      <c r="Y387">
        <v>2020</v>
      </c>
    </row>
    <row r="388" spans="1:25" x14ac:dyDescent="0.3">
      <c r="A388" s="1" t="s">
        <v>73</v>
      </c>
      <c r="B388">
        <f>AVERAGEIFS(all_years!B:B,all_years!$Y:$Y, "&gt;="&amp;2014,all_years!$Y:$Y, "&lt;="&amp;2020,all_years!$A:$A,Overview_Moving_Averages!$A388)</f>
        <v>0</v>
      </c>
      <c r="C388">
        <f>AVERAGEIFS(all_years!C:C,all_years!$Y:$Y, "&gt;="&amp;2014,all_years!$Y:$Y, "&lt;="&amp;2020,all_years!$A:$A,Overview_Moving_Averages!$A388)</f>
        <v>0</v>
      </c>
      <c r="D388">
        <f>AVERAGEIFS(all_years!D:D,all_years!$Y:$Y, "&gt;="&amp;2014,all_years!$Y:$Y, "&lt;="&amp;2020,all_years!$A:$A,Overview_Moving_Averages!$A388)</f>
        <v>0</v>
      </c>
      <c r="E388">
        <f>AVERAGEIFS(all_years!E:E,all_years!$Y:$Y, "&gt;="&amp;2014,all_years!$Y:$Y, "&lt;="&amp;2020,all_years!$A:$A,Overview_Moving_Averages!$A388)</f>
        <v>0</v>
      </c>
      <c r="F388">
        <f>AVERAGEIFS(all_years!F:F,all_years!$Y:$Y, "&gt;="&amp;2014,all_years!$Y:$Y, "&lt;="&amp;2020,all_years!$A:$A,Overview_Moving_Averages!$A388)</f>
        <v>0</v>
      </c>
      <c r="G388">
        <f>AVERAGEIFS(all_years!G:G,all_years!$Y:$Y, "&gt;="&amp;2014,all_years!$Y:$Y, "&lt;="&amp;2020,all_years!$A:$A,Overview_Moving_Averages!$A388)</f>
        <v>0</v>
      </c>
      <c r="H388">
        <f>AVERAGEIFS(all_years!H:H,all_years!$Y:$Y, "&gt;="&amp;2014,all_years!$Y:$Y, "&lt;="&amp;2020,all_years!$A:$A,Overview_Moving_Averages!$A388)</f>
        <v>0</v>
      </c>
      <c r="I388">
        <f>AVERAGEIFS(all_years!I:I,all_years!$Y:$Y, "&gt;="&amp;2014,all_years!$Y:$Y, "&lt;="&amp;2020,all_years!$A:$A,Overview_Moving_Averages!$A388)</f>
        <v>0</v>
      </c>
      <c r="J388">
        <f>AVERAGEIFS(all_years!J:J,all_years!$Y:$Y, "&gt;="&amp;2014,all_years!$Y:$Y, "&lt;="&amp;2020,all_years!$A:$A,Overview_Moving_Averages!$A388)</f>
        <v>4918.753685714285</v>
      </c>
      <c r="K388">
        <f>AVERAGEIFS(all_years!K:K,all_years!$Y:$Y, "&gt;="&amp;2014,all_years!$Y:$Y, "&lt;="&amp;2020,all_years!$A:$A,Overview_Moving_Averages!$A388)</f>
        <v>0</v>
      </c>
      <c r="L388">
        <f>AVERAGEIFS(all_years!L:L,all_years!$Y:$Y, "&gt;="&amp;2014,all_years!$Y:$Y, "&lt;="&amp;2020,all_years!$A:$A,Overview_Moving_Averages!$A388)</f>
        <v>0</v>
      </c>
      <c r="M388">
        <f>AVERAGEIFS(all_years!M:M,all_years!$Y:$Y, "&gt;="&amp;2014,all_years!$Y:$Y, "&lt;="&amp;2020,all_years!$A:$A,Overview_Moving_Averages!$A388)</f>
        <v>1700.1417714285715</v>
      </c>
      <c r="N388">
        <f>AVERAGEIFS(all_years!N:N,all_years!$Y:$Y, "&gt;="&amp;2014,all_years!$Y:$Y, "&lt;="&amp;2020,all_years!$A:$A,Overview_Moving_Averages!$A388)</f>
        <v>0.70841428571428566</v>
      </c>
      <c r="O388">
        <f>AVERAGEIFS(all_years!O:O,all_years!$Y:$Y, "&gt;="&amp;2014,all_years!$Y:$Y, "&lt;="&amp;2020,all_years!$A:$A,Overview_Moving_Averages!$A388)</f>
        <v>0</v>
      </c>
      <c r="P388">
        <f>AVERAGEIFS(all_years!P:P,all_years!$Y:$Y, "&gt;="&amp;2014,all_years!$Y:$Y, "&lt;="&amp;2020,all_years!$A:$A,Overview_Moving_Averages!$A388)</f>
        <v>0</v>
      </c>
      <c r="Q388">
        <f>AVERAGEIFS(all_years!Q:Q,all_years!$Y:$Y, "&gt;="&amp;2014,all_years!$Y:$Y, "&lt;="&amp;2020,all_years!$A:$A,Overview_Moving_Averages!$A388)</f>
        <v>0</v>
      </c>
      <c r="R388">
        <f>AVERAGEIFS(all_years!R:R,all_years!$Y:$Y, "&gt;="&amp;2014,all_years!$Y:$Y, "&lt;="&amp;2020,all_years!$A:$A,Overview_Moving_Averages!$A388)</f>
        <v>0</v>
      </c>
      <c r="S388">
        <f>AVERAGEIFS(all_years!S:S,all_years!$Y:$Y, "&gt;="&amp;2014,all_years!$Y:$Y, "&lt;="&amp;2020,all_years!$A:$A,Overview_Moving_Averages!$A388)</f>
        <v>0</v>
      </c>
      <c r="T388">
        <f>AVERAGEIFS(all_years!T:T,all_years!$Y:$Y, "&gt;="&amp;2014,all_years!$Y:$Y, "&lt;="&amp;2020,all_years!$A:$A,Overview_Moving_Averages!$A388)</f>
        <v>0</v>
      </c>
      <c r="U388">
        <f>AVERAGEIFS(all_years!U:U,all_years!$Y:$Y, "&gt;="&amp;2014,all_years!$Y:$Y, "&lt;="&amp;2020,all_years!$A:$A,Overview_Moving_Averages!$A388)</f>
        <v>0</v>
      </c>
      <c r="V388">
        <f>AVERAGEIFS(all_years!V:V,all_years!$Y:$Y, "&gt;="&amp;2014,all_years!$Y:$Y, "&lt;="&amp;2020,all_years!$A:$A,Overview_Moving_Averages!$A388)</f>
        <v>0</v>
      </c>
      <c r="W388">
        <f>AVERAGEIFS(all_years!W:W,all_years!$Y:$Y, "&gt;="&amp;2014,all_years!$Y:$Y, "&lt;="&amp;2020,all_years!$A:$A,Overview_Moving_Averages!$A388)</f>
        <v>0</v>
      </c>
      <c r="X388">
        <f>AVERAGEIFS(all_years!X:X,all_years!$Y:$Y, "&gt;="&amp;2014,all_years!$Y:$Y, "&lt;="&amp;2020,all_years!$A:$A,Overview_Moving_Averages!$A388)</f>
        <v>0</v>
      </c>
      <c r="Y388">
        <v>2020</v>
      </c>
    </row>
    <row r="389" spans="1:25" x14ac:dyDescent="0.3">
      <c r="A389" s="1" t="s">
        <v>74</v>
      </c>
      <c r="B389">
        <f>AVERAGEIFS(all_years!B:B,all_years!$Y:$Y, "&gt;="&amp;2014,all_years!$Y:$Y, "&lt;="&amp;2020,all_years!$A:$A,Overview_Moving_Averages!$A389)</f>
        <v>73.98571428571428</v>
      </c>
      <c r="C389">
        <f>AVERAGEIFS(all_years!C:C,all_years!$Y:$Y, "&gt;="&amp;2014,all_years!$Y:$Y, "&lt;="&amp;2020,all_years!$A:$A,Overview_Moving_Averages!$A389)</f>
        <v>764.13372857142861</v>
      </c>
      <c r="D389">
        <f>AVERAGEIFS(all_years!D:D,all_years!$Y:$Y, "&gt;="&amp;2014,all_years!$Y:$Y, "&lt;="&amp;2020,all_years!$A:$A,Overview_Moving_Averages!$A389)</f>
        <v>3392.0614285714287</v>
      </c>
      <c r="E389">
        <f>AVERAGEIFS(all_years!E:E,all_years!$Y:$Y, "&gt;="&amp;2014,all_years!$Y:$Y, "&lt;="&amp;2020,all_years!$A:$A,Overview_Moving_Averages!$A389)</f>
        <v>0</v>
      </c>
      <c r="F389">
        <f>AVERAGEIFS(all_years!F:F,all_years!$Y:$Y, "&gt;="&amp;2014,all_years!$Y:$Y, "&lt;="&amp;2020,all_years!$A:$A,Overview_Moving_Averages!$A389)</f>
        <v>26012.838571428572</v>
      </c>
      <c r="G389">
        <f>AVERAGEIFS(all_years!G:G,all_years!$Y:$Y, "&gt;="&amp;2014,all_years!$Y:$Y, "&lt;="&amp;2020,all_years!$A:$A,Overview_Moving_Averages!$A389)</f>
        <v>0</v>
      </c>
      <c r="H389">
        <f>AVERAGEIFS(all_years!H:H,all_years!$Y:$Y, "&gt;="&amp;2014,all_years!$Y:$Y, "&lt;="&amp;2020,all_years!$A:$A,Overview_Moving_Averages!$A389)</f>
        <v>1.859</v>
      </c>
      <c r="I389">
        <f>AVERAGEIFS(all_years!I:I,all_years!$Y:$Y, "&gt;="&amp;2014,all_years!$Y:$Y, "&lt;="&amp;2020,all_years!$A:$A,Overview_Moving_Averages!$A389)</f>
        <v>34235.133142857143</v>
      </c>
      <c r="J389">
        <f>AVERAGEIFS(all_years!J:J,all_years!$Y:$Y, "&gt;="&amp;2014,all_years!$Y:$Y, "&lt;="&amp;2020,all_years!$A:$A,Overview_Moving_Averages!$A389)</f>
        <v>12068.843614285714</v>
      </c>
      <c r="K389">
        <f>AVERAGEIFS(all_years!K:K,all_years!$Y:$Y, "&gt;="&amp;2014,all_years!$Y:$Y, "&lt;="&amp;2020,all_years!$A:$A,Overview_Moving_Averages!$A389)</f>
        <v>0</v>
      </c>
      <c r="L389">
        <f>AVERAGEIFS(all_years!L:L,all_years!$Y:$Y, "&gt;="&amp;2014,all_years!$Y:$Y, "&lt;="&amp;2020,all_years!$A:$A,Overview_Moving_Averages!$A389)</f>
        <v>0</v>
      </c>
      <c r="M389">
        <f>AVERAGEIFS(all_years!M:M,all_years!$Y:$Y, "&gt;="&amp;2014,all_years!$Y:$Y, "&lt;="&amp;2020,all_years!$A:$A,Overview_Moving_Averages!$A389)</f>
        <v>3229.5359857142857</v>
      </c>
      <c r="N389">
        <f>AVERAGEIFS(all_years!N:N,all_years!$Y:$Y, "&gt;="&amp;2014,all_years!$Y:$Y, "&lt;="&amp;2020,all_years!$A:$A,Overview_Moving_Averages!$A389)</f>
        <v>0</v>
      </c>
      <c r="O389">
        <f>AVERAGEIFS(all_years!O:O,all_years!$Y:$Y, "&gt;="&amp;2014,all_years!$Y:$Y, "&lt;="&amp;2020,all_years!$A:$A,Overview_Moving_Averages!$A389)</f>
        <v>0</v>
      </c>
      <c r="P389">
        <f>AVERAGEIFS(all_years!P:P,all_years!$Y:$Y, "&gt;="&amp;2014,all_years!$Y:$Y, "&lt;="&amp;2020,all_years!$A:$A,Overview_Moving_Averages!$A389)</f>
        <v>0</v>
      </c>
      <c r="Q389">
        <f>AVERAGEIFS(all_years!Q:Q,all_years!$Y:$Y, "&gt;="&amp;2014,all_years!$Y:$Y, "&lt;="&amp;2020,all_years!$A:$A,Overview_Moving_Averages!$A389)</f>
        <v>0</v>
      </c>
      <c r="R389">
        <f>AVERAGEIFS(all_years!R:R,all_years!$Y:$Y, "&gt;="&amp;2014,all_years!$Y:$Y, "&lt;="&amp;2020,all_years!$A:$A,Overview_Moving_Averages!$A389)</f>
        <v>0</v>
      </c>
      <c r="S389">
        <f>AVERAGEIFS(all_years!S:S,all_years!$Y:$Y, "&gt;="&amp;2014,all_years!$Y:$Y, "&lt;="&amp;2020,all_years!$A:$A,Overview_Moving_Averages!$A389)</f>
        <v>475.55657142857143</v>
      </c>
      <c r="T389">
        <f>AVERAGEIFS(all_years!T:T,all_years!$Y:$Y, "&gt;="&amp;2014,all_years!$Y:$Y, "&lt;="&amp;2020,all_years!$A:$A,Overview_Moving_Averages!$A389)</f>
        <v>3738.0128571428572</v>
      </c>
      <c r="U389">
        <f>AVERAGEIFS(all_years!U:U,all_years!$Y:$Y, "&gt;="&amp;2014,all_years!$Y:$Y, "&lt;="&amp;2020,all_years!$A:$A,Overview_Moving_Averages!$A389)</f>
        <v>6.7928571428571427</v>
      </c>
      <c r="V389">
        <f>AVERAGEIFS(all_years!V:V,all_years!$Y:$Y, "&gt;="&amp;2014,all_years!$Y:$Y, "&lt;="&amp;2020,all_years!$A:$A,Overview_Moving_Averages!$A389)</f>
        <v>1.8185714285714287</v>
      </c>
      <c r="W389">
        <f>AVERAGEIFS(all_years!W:W,all_years!$Y:$Y, "&gt;="&amp;2014,all_years!$Y:$Y, "&lt;="&amp;2020,all_years!$A:$A,Overview_Moving_Averages!$A389)</f>
        <v>0</v>
      </c>
      <c r="X389">
        <f>AVERAGEIFS(all_years!X:X,all_years!$Y:$Y, "&gt;="&amp;2014,all_years!$Y:$Y, "&lt;="&amp;2020,all_years!$A:$A,Overview_Moving_Averages!$A389)</f>
        <v>26.847485714285714</v>
      </c>
      <c r="Y389">
        <v>2020</v>
      </c>
    </row>
    <row r="390" spans="1:25" x14ac:dyDescent="0.3">
      <c r="A390" s="1" t="s">
        <v>75</v>
      </c>
      <c r="B390">
        <f>AVERAGEIFS(all_years!B:B,all_years!$Y:$Y, "&gt;="&amp;2014,all_years!$Y:$Y, "&lt;="&amp;2020,all_years!$A:$A,Overview_Moving_Averages!$A390)</f>
        <v>0</v>
      </c>
      <c r="C390">
        <f>AVERAGEIFS(all_years!C:C,all_years!$Y:$Y, "&gt;="&amp;2014,all_years!$Y:$Y, "&lt;="&amp;2020,all_years!$A:$A,Overview_Moving_Averages!$A390)</f>
        <v>0</v>
      </c>
      <c r="D390">
        <f>AVERAGEIFS(all_years!D:D,all_years!$Y:$Y, "&gt;="&amp;2014,all_years!$Y:$Y, "&lt;="&amp;2020,all_years!$A:$A,Overview_Moving_Averages!$A390)</f>
        <v>0</v>
      </c>
      <c r="E390">
        <f>AVERAGEIFS(all_years!E:E,all_years!$Y:$Y, "&gt;="&amp;2014,all_years!$Y:$Y, "&lt;="&amp;2020,all_years!$A:$A,Overview_Moving_Averages!$A390)</f>
        <v>0</v>
      </c>
      <c r="F390">
        <f>AVERAGEIFS(all_years!F:F,all_years!$Y:$Y, "&gt;="&amp;2014,all_years!$Y:$Y, "&lt;="&amp;2020,all_years!$A:$A,Overview_Moving_Averages!$A390)</f>
        <v>6790.9357142857143</v>
      </c>
      <c r="G390">
        <f>AVERAGEIFS(all_years!G:G,all_years!$Y:$Y, "&gt;="&amp;2014,all_years!$Y:$Y, "&lt;="&amp;2020,all_years!$A:$A,Overview_Moving_Averages!$A390)</f>
        <v>0</v>
      </c>
      <c r="H390">
        <f>AVERAGEIFS(all_years!H:H,all_years!$Y:$Y, "&gt;="&amp;2014,all_years!$Y:$Y, "&lt;="&amp;2020,all_years!$A:$A,Overview_Moving_Averages!$A390)</f>
        <v>0</v>
      </c>
      <c r="I390">
        <f>AVERAGEIFS(all_years!I:I,all_years!$Y:$Y, "&gt;="&amp;2014,all_years!$Y:$Y, "&lt;="&amp;2020,all_years!$A:$A,Overview_Moving_Averages!$A390)</f>
        <v>114.0362857142857</v>
      </c>
      <c r="J390">
        <f>AVERAGEIFS(all_years!J:J,all_years!$Y:$Y, "&gt;="&amp;2014,all_years!$Y:$Y, "&lt;="&amp;2020,all_years!$A:$A,Overview_Moving_Averages!$A390)</f>
        <v>0</v>
      </c>
      <c r="K390">
        <f>AVERAGEIFS(all_years!K:K,all_years!$Y:$Y, "&gt;="&amp;2014,all_years!$Y:$Y, "&lt;="&amp;2020,all_years!$A:$A,Overview_Moving_Averages!$A390)</f>
        <v>0</v>
      </c>
      <c r="L390">
        <f>AVERAGEIFS(all_years!L:L,all_years!$Y:$Y, "&gt;="&amp;2014,all_years!$Y:$Y, "&lt;="&amp;2020,all_years!$A:$A,Overview_Moving_Averages!$A390)</f>
        <v>0</v>
      </c>
      <c r="M390">
        <f>AVERAGEIFS(all_years!M:M,all_years!$Y:$Y, "&gt;="&amp;2014,all_years!$Y:$Y, "&lt;="&amp;2020,all_years!$A:$A,Overview_Moving_Averages!$A390)</f>
        <v>0</v>
      </c>
      <c r="N390">
        <f>AVERAGEIFS(all_years!N:N,all_years!$Y:$Y, "&gt;="&amp;2014,all_years!$Y:$Y, "&lt;="&amp;2020,all_years!$A:$A,Overview_Moving_Averages!$A390)</f>
        <v>0</v>
      </c>
      <c r="O390">
        <f>AVERAGEIFS(all_years!O:O,all_years!$Y:$Y, "&gt;="&amp;2014,all_years!$Y:$Y, "&lt;="&amp;2020,all_years!$A:$A,Overview_Moving_Averages!$A390)</f>
        <v>0</v>
      </c>
      <c r="P390">
        <f>AVERAGEIFS(all_years!P:P,all_years!$Y:$Y, "&gt;="&amp;2014,all_years!$Y:$Y, "&lt;="&amp;2020,all_years!$A:$A,Overview_Moving_Averages!$A390)</f>
        <v>0</v>
      </c>
      <c r="Q390">
        <f>AVERAGEIFS(all_years!Q:Q,all_years!$Y:$Y, "&gt;="&amp;2014,all_years!$Y:$Y, "&lt;="&amp;2020,all_years!$A:$A,Overview_Moving_Averages!$A390)</f>
        <v>0</v>
      </c>
      <c r="R390">
        <f>AVERAGEIFS(all_years!R:R,all_years!$Y:$Y, "&gt;="&amp;2014,all_years!$Y:$Y, "&lt;="&amp;2020,all_years!$A:$A,Overview_Moving_Averages!$A390)</f>
        <v>0</v>
      </c>
      <c r="S390">
        <f>AVERAGEIFS(all_years!S:S,all_years!$Y:$Y, "&gt;="&amp;2014,all_years!$Y:$Y, "&lt;="&amp;2020,all_years!$A:$A,Overview_Moving_Averages!$A390)</f>
        <v>0</v>
      </c>
      <c r="T390">
        <f>AVERAGEIFS(all_years!T:T,all_years!$Y:$Y, "&gt;="&amp;2014,all_years!$Y:$Y, "&lt;="&amp;2020,all_years!$A:$A,Overview_Moving_Averages!$A390)</f>
        <v>0</v>
      </c>
      <c r="U390">
        <f>AVERAGEIFS(all_years!U:U,all_years!$Y:$Y, "&gt;="&amp;2014,all_years!$Y:$Y, "&lt;="&amp;2020,all_years!$A:$A,Overview_Moving_Averages!$A390)</f>
        <v>0</v>
      </c>
      <c r="V390">
        <f>AVERAGEIFS(all_years!V:V,all_years!$Y:$Y, "&gt;="&amp;2014,all_years!$Y:$Y, "&lt;="&amp;2020,all_years!$A:$A,Overview_Moving_Averages!$A390)</f>
        <v>2151.9699999999998</v>
      </c>
      <c r="W390">
        <f>AVERAGEIFS(all_years!W:W,all_years!$Y:$Y, "&gt;="&amp;2014,all_years!$Y:$Y, "&lt;="&amp;2020,all_years!$A:$A,Overview_Moving_Averages!$A390)</f>
        <v>0</v>
      </c>
      <c r="X390">
        <f>AVERAGEIFS(all_years!X:X,all_years!$Y:$Y, "&gt;="&amp;2014,all_years!$Y:$Y, "&lt;="&amp;2020,all_years!$A:$A,Overview_Moving_Averages!$A390)</f>
        <v>0</v>
      </c>
      <c r="Y390">
        <v>2020</v>
      </c>
    </row>
    <row r="391" spans="1:25" x14ac:dyDescent="0.3">
      <c r="A391" s="1" t="s">
        <v>76</v>
      </c>
      <c r="B391">
        <f>AVERAGEIFS(all_years!B:B,all_years!$Y:$Y, "&gt;="&amp;2014,all_years!$Y:$Y, "&lt;="&amp;2020,all_years!$A:$A,Overview_Moving_Averages!$A391)</f>
        <v>4.4428571428571422</v>
      </c>
      <c r="C391">
        <f>AVERAGEIFS(all_years!C:C,all_years!$Y:$Y, "&gt;="&amp;2014,all_years!$Y:$Y, "&lt;="&amp;2020,all_years!$A:$A,Overview_Moving_Averages!$A391)</f>
        <v>672.67771428571427</v>
      </c>
      <c r="D391">
        <f>AVERAGEIFS(all_years!D:D,all_years!$Y:$Y, "&gt;="&amp;2014,all_years!$Y:$Y, "&lt;="&amp;2020,all_years!$A:$A,Overview_Moving_Averages!$A391)</f>
        <v>395.06285714285707</v>
      </c>
      <c r="E391">
        <f>AVERAGEIFS(all_years!E:E,all_years!$Y:$Y, "&gt;="&amp;2014,all_years!$Y:$Y, "&lt;="&amp;2020,all_years!$A:$A,Overview_Moving_Averages!$A391)</f>
        <v>0</v>
      </c>
      <c r="F391">
        <f>AVERAGEIFS(all_years!F:F,all_years!$Y:$Y, "&gt;="&amp;2014,all_years!$Y:$Y, "&lt;="&amp;2020,all_years!$A:$A,Overview_Moving_Averages!$A391)</f>
        <v>0</v>
      </c>
      <c r="G391">
        <f>AVERAGEIFS(all_years!G:G,all_years!$Y:$Y, "&gt;="&amp;2014,all_years!$Y:$Y, "&lt;="&amp;2020,all_years!$A:$A,Overview_Moving_Averages!$A391)</f>
        <v>0</v>
      </c>
      <c r="H391">
        <f>AVERAGEIFS(all_years!H:H,all_years!$Y:$Y, "&gt;="&amp;2014,all_years!$Y:$Y, "&lt;="&amp;2020,all_years!$A:$A,Overview_Moving_Averages!$A391)</f>
        <v>0</v>
      </c>
      <c r="I391">
        <f>AVERAGEIFS(all_years!I:I,all_years!$Y:$Y, "&gt;="&amp;2014,all_years!$Y:$Y, "&lt;="&amp;2020,all_years!$A:$A,Overview_Moving_Averages!$A391)</f>
        <v>382.30857142857138</v>
      </c>
      <c r="J391">
        <f>AVERAGEIFS(all_years!J:J,all_years!$Y:$Y, "&gt;="&amp;2014,all_years!$Y:$Y, "&lt;="&amp;2020,all_years!$A:$A,Overview_Moving_Averages!$A391)</f>
        <v>0</v>
      </c>
      <c r="K391">
        <f>AVERAGEIFS(all_years!K:K,all_years!$Y:$Y, "&gt;="&amp;2014,all_years!$Y:$Y, "&lt;="&amp;2020,all_years!$A:$A,Overview_Moving_Averages!$A391)</f>
        <v>0</v>
      </c>
      <c r="L391">
        <f>AVERAGEIFS(all_years!L:L,all_years!$Y:$Y, "&gt;="&amp;2014,all_years!$Y:$Y, "&lt;="&amp;2020,all_years!$A:$A,Overview_Moving_Averages!$A391)</f>
        <v>0</v>
      </c>
      <c r="M391">
        <f>AVERAGEIFS(all_years!M:M,all_years!$Y:$Y, "&gt;="&amp;2014,all_years!$Y:$Y, "&lt;="&amp;2020,all_years!$A:$A,Overview_Moving_Averages!$A391)</f>
        <v>0</v>
      </c>
      <c r="N391">
        <f>AVERAGEIFS(all_years!N:N,all_years!$Y:$Y, "&gt;="&amp;2014,all_years!$Y:$Y, "&lt;="&amp;2020,all_years!$A:$A,Overview_Moving_Averages!$A391)</f>
        <v>0</v>
      </c>
      <c r="O391">
        <f>AVERAGEIFS(all_years!O:O,all_years!$Y:$Y, "&gt;="&amp;2014,all_years!$Y:$Y, "&lt;="&amp;2020,all_years!$A:$A,Overview_Moving_Averages!$A391)</f>
        <v>0</v>
      </c>
      <c r="P391">
        <f>AVERAGEIFS(all_years!P:P,all_years!$Y:$Y, "&gt;="&amp;2014,all_years!$Y:$Y, "&lt;="&amp;2020,all_years!$A:$A,Overview_Moving_Averages!$A391)</f>
        <v>0</v>
      </c>
      <c r="Q391">
        <f>AVERAGEIFS(all_years!Q:Q,all_years!$Y:$Y, "&gt;="&amp;2014,all_years!$Y:$Y, "&lt;="&amp;2020,all_years!$A:$A,Overview_Moving_Averages!$A391)</f>
        <v>179.15228571428571</v>
      </c>
      <c r="R391">
        <f>AVERAGEIFS(all_years!R:R,all_years!$Y:$Y, "&gt;="&amp;2014,all_years!$Y:$Y, "&lt;="&amp;2020,all_years!$A:$A,Overview_Moving_Averages!$A391)</f>
        <v>0</v>
      </c>
      <c r="S391">
        <f>AVERAGEIFS(all_years!S:S,all_years!$Y:$Y, "&gt;="&amp;2014,all_years!$Y:$Y, "&lt;="&amp;2020,all_years!$A:$A,Overview_Moving_Averages!$A391)</f>
        <v>4330.3491428571433</v>
      </c>
      <c r="T391">
        <f>AVERAGEIFS(all_years!T:T,all_years!$Y:$Y, "&gt;="&amp;2014,all_years!$Y:$Y, "&lt;="&amp;2020,all_years!$A:$A,Overview_Moving_Averages!$A391)</f>
        <v>21.104285714285712</v>
      </c>
      <c r="U391">
        <f>AVERAGEIFS(all_years!U:U,all_years!$Y:$Y, "&gt;="&amp;2014,all_years!$Y:$Y, "&lt;="&amp;2020,all_years!$A:$A,Overview_Moving_Averages!$A391)</f>
        <v>0</v>
      </c>
      <c r="V391">
        <f>AVERAGEIFS(all_years!V:V,all_years!$Y:$Y, "&gt;="&amp;2014,all_years!$Y:$Y, "&lt;="&amp;2020,all_years!$A:$A,Overview_Moving_Averages!$A391)</f>
        <v>0</v>
      </c>
      <c r="W391">
        <f>AVERAGEIFS(all_years!W:W,all_years!$Y:$Y, "&gt;="&amp;2014,all_years!$Y:$Y, "&lt;="&amp;2020,all_years!$A:$A,Overview_Moving_Averages!$A391)</f>
        <v>0</v>
      </c>
      <c r="X391">
        <f>AVERAGEIFS(all_years!X:X,all_years!$Y:$Y, "&gt;="&amp;2014,all_years!$Y:$Y, "&lt;="&amp;2020,all_years!$A:$A,Overview_Moving_Averages!$A391)</f>
        <v>1.5040857142857145</v>
      </c>
      <c r="Y391">
        <v>2020</v>
      </c>
    </row>
    <row r="392" spans="1:25" x14ac:dyDescent="0.3">
      <c r="A392" s="1" t="s">
        <v>77</v>
      </c>
      <c r="B392">
        <f>AVERAGEIFS(all_years!B:B,all_years!$Y:$Y, "&gt;="&amp;2014,all_years!$Y:$Y, "&lt;="&amp;2020,all_years!$A:$A,Overview_Moving_Averages!$A392)</f>
        <v>0</v>
      </c>
      <c r="C392">
        <f>AVERAGEIFS(all_years!C:C,all_years!$Y:$Y, "&gt;="&amp;2014,all_years!$Y:$Y, "&lt;="&amp;2020,all_years!$A:$A,Overview_Moving_Averages!$A392)</f>
        <v>0</v>
      </c>
      <c r="D392">
        <f>AVERAGEIFS(all_years!D:D,all_years!$Y:$Y, "&gt;="&amp;2014,all_years!$Y:$Y, "&lt;="&amp;2020,all_years!$A:$A,Overview_Moving_Averages!$A392)</f>
        <v>0</v>
      </c>
      <c r="E392">
        <f>AVERAGEIFS(all_years!E:E,all_years!$Y:$Y, "&gt;="&amp;2014,all_years!$Y:$Y, "&lt;="&amp;2020,all_years!$A:$A,Overview_Moving_Averages!$A392)</f>
        <v>0</v>
      </c>
      <c r="F392">
        <f>AVERAGEIFS(all_years!F:F,all_years!$Y:$Y, "&gt;="&amp;2014,all_years!$Y:$Y, "&lt;="&amp;2020,all_years!$A:$A,Overview_Moving_Averages!$A392)</f>
        <v>9658.3742857142843</v>
      </c>
      <c r="G392">
        <f>AVERAGEIFS(all_years!G:G,all_years!$Y:$Y, "&gt;="&amp;2014,all_years!$Y:$Y, "&lt;="&amp;2020,all_years!$A:$A,Overview_Moving_Averages!$A392)</f>
        <v>0</v>
      </c>
      <c r="H392">
        <f>AVERAGEIFS(all_years!H:H,all_years!$Y:$Y, "&gt;="&amp;2014,all_years!$Y:$Y, "&lt;="&amp;2020,all_years!$A:$A,Overview_Moving_Averages!$A392)</f>
        <v>0</v>
      </c>
      <c r="I392">
        <f>AVERAGEIFS(all_years!I:I,all_years!$Y:$Y, "&gt;="&amp;2014,all_years!$Y:$Y, "&lt;="&amp;2020,all_years!$A:$A,Overview_Moving_Averages!$A392)</f>
        <v>0</v>
      </c>
      <c r="J392">
        <f>AVERAGEIFS(all_years!J:J,all_years!$Y:$Y, "&gt;="&amp;2014,all_years!$Y:$Y, "&lt;="&amp;2020,all_years!$A:$A,Overview_Moving_Averages!$A392)</f>
        <v>0</v>
      </c>
      <c r="K392">
        <f>AVERAGEIFS(all_years!K:K,all_years!$Y:$Y, "&gt;="&amp;2014,all_years!$Y:$Y, "&lt;="&amp;2020,all_years!$A:$A,Overview_Moving_Averages!$A392)</f>
        <v>0</v>
      </c>
      <c r="L392">
        <f>AVERAGEIFS(all_years!L:L,all_years!$Y:$Y, "&gt;="&amp;2014,all_years!$Y:$Y, "&lt;="&amp;2020,all_years!$A:$A,Overview_Moving_Averages!$A392)</f>
        <v>0</v>
      </c>
      <c r="M392">
        <f>AVERAGEIFS(all_years!M:M,all_years!$Y:$Y, "&gt;="&amp;2014,all_years!$Y:$Y, "&lt;="&amp;2020,all_years!$A:$A,Overview_Moving_Averages!$A392)</f>
        <v>0</v>
      </c>
      <c r="N392">
        <f>AVERAGEIFS(all_years!N:N,all_years!$Y:$Y, "&gt;="&amp;2014,all_years!$Y:$Y, "&lt;="&amp;2020,all_years!$A:$A,Overview_Moving_Averages!$A392)</f>
        <v>0</v>
      </c>
      <c r="O392">
        <f>AVERAGEIFS(all_years!O:O,all_years!$Y:$Y, "&gt;="&amp;2014,all_years!$Y:$Y, "&lt;="&amp;2020,all_years!$A:$A,Overview_Moving_Averages!$A392)</f>
        <v>0</v>
      </c>
      <c r="P392">
        <f>AVERAGEIFS(all_years!P:P,all_years!$Y:$Y, "&gt;="&amp;2014,all_years!$Y:$Y, "&lt;="&amp;2020,all_years!$A:$A,Overview_Moving_Averages!$A392)</f>
        <v>0</v>
      </c>
      <c r="Q392">
        <f>AVERAGEIFS(all_years!Q:Q,all_years!$Y:$Y, "&gt;="&amp;2014,all_years!$Y:$Y, "&lt;="&amp;2020,all_years!$A:$A,Overview_Moving_Averages!$A392)</f>
        <v>0</v>
      </c>
      <c r="R392">
        <f>AVERAGEIFS(all_years!R:R,all_years!$Y:$Y, "&gt;="&amp;2014,all_years!$Y:$Y, "&lt;="&amp;2020,all_years!$A:$A,Overview_Moving_Averages!$A392)</f>
        <v>0</v>
      </c>
      <c r="S392">
        <f>AVERAGEIFS(all_years!S:S,all_years!$Y:$Y, "&gt;="&amp;2014,all_years!$Y:$Y, "&lt;="&amp;2020,all_years!$A:$A,Overview_Moving_Averages!$A392)</f>
        <v>0</v>
      </c>
      <c r="T392">
        <f>AVERAGEIFS(all_years!T:T,all_years!$Y:$Y, "&gt;="&amp;2014,all_years!$Y:$Y, "&lt;="&amp;2020,all_years!$A:$A,Overview_Moving_Averages!$A392)</f>
        <v>0</v>
      </c>
      <c r="U392">
        <f>AVERAGEIFS(all_years!U:U,all_years!$Y:$Y, "&gt;="&amp;2014,all_years!$Y:$Y, "&lt;="&amp;2020,all_years!$A:$A,Overview_Moving_Averages!$A392)</f>
        <v>0</v>
      </c>
      <c r="V392">
        <f>AVERAGEIFS(all_years!V:V,all_years!$Y:$Y, "&gt;="&amp;2014,all_years!$Y:$Y, "&lt;="&amp;2020,all_years!$A:$A,Overview_Moving_Averages!$A392)</f>
        <v>15323.358571428573</v>
      </c>
      <c r="W392">
        <f>AVERAGEIFS(all_years!W:W,all_years!$Y:$Y, "&gt;="&amp;2014,all_years!$Y:$Y, "&lt;="&amp;2020,all_years!$A:$A,Overview_Moving_Averages!$A392)</f>
        <v>0</v>
      </c>
      <c r="X392">
        <f>AVERAGEIFS(all_years!X:X,all_years!$Y:$Y, "&gt;="&amp;2014,all_years!$Y:$Y, "&lt;="&amp;2020,all_years!$A:$A,Overview_Moving_Averages!$A392)</f>
        <v>0</v>
      </c>
      <c r="Y392">
        <v>2020</v>
      </c>
    </row>
    <row r="393" spans="1:25" x14ac:dyDescent="0.3">
      <c r="A393" s="1" t="s">
        <v>78</v>
      </c>
      <c r="B393">
        <f>AVERAGEIFS(all_years!B:B,all_years!$Y:$Y, "&gt;="&amp;2014,all_years!$Y:$Y, "&lt;="&amp;2020,all_years!$A:$A,Overview_Moving_Averages!$A393)</f>
        <v>0</v>
      </c>
      <c r="C393">
        <f>AVERAGEIFS(all_years!C:C,all_years!$Y:$Y, "&gt;="&amp;2014,all_years!$Y:$Y, "&lt;="&amp;2020,all_years!$A:$A,Overview_Moving_Averages!$A393)</f>
        <v>0</v>
      </c>
      <c r="D393">
        <f>AVERAGEIFS(all_years!D:D,all_years!$Y:$Y, "&gt;="&amp;2014,all_years!$Y:$Y, "&lt;="&amp;2020,all_years!$A:$A,Overview_Moving_Averages!$A393)</f>
        <v>0</v>
      </c>
      <c r="E393">
        <f>AVERAGEIFS(all_years!E:E,all_years!$Y:$Y, "&gt;="&amp;2014,all_years!$Y:$Y, "&lt;="&amp;2020,all_years!$A:$A,Overview_Moving_Averages!$A393)</f>
        <v>0</v>
      </c>
      <c r="F393">
        <f>AVERAGEIFS(all_years!F:F,all_years!$Y:$Y, "&gt;="&amp;2014,all_years!$Y:$Y, "&lt;="&amp;2020,all_years!$A:$A,Overview_Moving_Averages!$A393)</f>
        <v>3.774285714285714</v>
      </c>
      <c r="G393">
        <f>AVERAGEIFS(all_years!G:G,all_years!$Y:$Y, "&gt;="&amp;2014,all_years!$Y:$Y, "&lt;="&amp;2020,all_years!$A:$A,Overview_Moving_Averages!$A393)</f>
        <v>0</v>
      </c>
      <c r="H393">
        <f>AVERAGEIFS(all_years!H:H,all_years!$Y:$Y, "&gt;="&amp;2014,all_years!$Y:$Y, "&lt;="&amp;2020,all_years!$A:$A,Overview_Moving_Averages!$A393)</f>
        <v>0</v>
      </c>
      <c r="I393">
        <f>AVERAGEIFS(all_years!I:I,all_years!$Y:$Y, "&gt;="&amp;2014,all_years!$Y:$Y, "&lt;="&amp;2020,all_years!$A:$A,Overview_Moving_Averages!$A393)</f>
        <v>0</v>
      </c>
      <c r="J393">
        <f>AVERAGEIFS(all_years!J:J,all_years!$Y:$Y, "&gt;="&amp;2014,all_years!$Y:$Y, "&lt;="&amp;2020,all_years!$A:$A,Overview_Moving_Averages!$A393)</f>
        <v>0</v>
      </c>
      <c r="K393">
        <f>AVERAGEIFS(all_years!K:K,all_years!$Y:$Y, "&gt;="&amp;2014,all_years!$Y:$Y, "&lt;="&amp;2020,all_years!$A:$A,Overview_Moving_Averages!$A393)</f>
        <v>0</v>
      </c>
      <c r="L393">
        <f>AVERAGEIFS(all_years!L:L,all_years!$Y:$Y, "&gt;="&amp;2014,all_years!$Y:$Y, "&lt;="&amp;2020,all_years!$A:$A,Overview_Moving_Averages!$A393)</f>
        <v>0</v>
      </c>
      <c r="M393">
        <f>AVERAGEIFS(all_years!M:M,all_years!$Y:$Y, "&gt;="&amp;2014,all_years!$Y:$Y, "&lt;="&amp;2020,all_years!$A:$A,Overview_Moving_Averages!$A393)</f>
        <v>0</v>
      </c>
      <c r="N393">
        <f>AVERAGEIFS(all_years!N:N,all_years!$Y:$Y, "&gt;="&amp;2014,all_years!$Y:$Y, "&lt;="&amp;2020,all_years!$A:$A,Overview_Moving_Averages!$A393)</f>
        <v>0</v>
      </c>
      <c r="O393">
        <f>AVERAGEIFS(all_years!O:O,all_years!$Y:$Y, "&gt;="&amp;2014,all_years!$Y:$Y, "&lt;="&amp;2020,all_years!$A:$A,Overview_Moving_Averages!$A393)</f>
        <v>0</v>
      </c>
      <c r="P393">
        <f>AVERAGEIFS(all_years!P:P,all_years!$Y:$Y, "&gt;="&amp;2014,all_years!$Y:$Y, "&lt;="&amp;2020,all_years!$A:$A,Overview_Moving_Averages!$A393)</f>
        <v>0</v>
      </c>
      <c r="Q393">
        <f>AVERAGEIFS(all_years!Q:Q,all_years!$Y:$Y, "&gt;="&amp;2014,all_years!$Y:$Y, "&lt;="&amp;2020,all_years!$A:$A,Overview_Moving_Averages!$A393)</f>
        <v>0</v>
      </c>
      <c r="R393">
        <f>AVERAGEIFS(all_years!R:R,all_years!$Y:$Y, "&gt;="&amp;2014,all_years!$Y:$Y, "&lt;="&amp;2020,all_years!$A:$A,Overview_Moving_Averages!$A393)</f>
        <v>0</v>
      </c>
      <c r="S393">
        <f>AVERAGEIFS(all_years!S:S,all_years!$Y:$Y, "&gt;="&amp;2014,all_years!$Y:$Y, "&lt;="&amp;2020,all_years!$A:$A,Overview_Moving_Averages!$A393)</f>
        <v>0</v>
      </c>
      <c r="T393">
        <f>AVERAGEIFS(all_years!T:T,all_years!$Y:$Y, "&gt;="&amp;2014,all_years!$Y:$Y, "&lt;="&amp;2020,all_years!$A:$A,Overview_Moving_Averages!$A393)</f>
        <v>0</v>
      </c>
      <c r="U393">
        <f>AVERAGEIFS(all_years!U:U,all_years!$Y:$Y, "&gt;="&amp;2014,all_years!$Y:$Y, "&lt;="&amp;2020,all_years!$A:$A,Overview_Moving_Averages!$A393)</f>
        <v>0</v>
      </c>
      <c r="V393">
        <f>AVERAGEIFS(all_years!V:V,all_years!$Y:$Y, "&gt;="&amp;2014,all_years!$Y:$Y, "&lt;="&amp;2020,all_years!$A:$A,Overview_Moving_Averages!$A393)</f>
        <v>29.220000000000002</v>
      </c>
      <c r="W393">
        <f>AVERAGEIFS(all_years!W:W,all_years!$Y:$Y, "&gt;="&amp;2014,all_years!$Y:$Y, "&lt;="&amp;2020,all_years!$A:$A,Overview_Moving_Averages!$A393)</f>
        <v>0</v>
      </c>
      <c r="X393">
        <f>AVERAGEIFS(all_years!X:X,all_years!$Y:$Y, "&gt;="&amp;2014,all_years!$Y:$Y, "&lt;="&amp;2020,all_years!$A:$A,Overview_Moving_Averages!$A393)</f>
        <v>0</v>
      </c>
      <c r="Y393">
        <v>2020</v>
      </c>
    </row>
    <row r="394" spans="1:25" x14ac:dyDescent="0.3">
      <c r="A394" s="1" t="s">
        <v>79</v>
      </c>
      <c r="B394">
        <f>AVERAGEIFS(all_years!B:B,all_years!$Y:$Y, "&gt;="&amp;2014,all_years!$Y:$Y, "&lt;="&amp;2020,all_years!$A:$A,Overview_Moving_Averages!$A394)</f>
        <v>534.1857142857142</v>
      </c>
      <c r="C394">
        <f>AVERAGEIFS(all_years!C:C,all_years!$Y:$Y, "&gt;="&amp;2014,all_years!$Y:$Y, "&lt;="&amp;2020,all_years!$A:$A,Overview_Moving_Averages!$A394)</f>
        <v>57.299557142857147</v>
      </c>
      <c r="D394">
        <f>AVERAGEIFS(all_years!D:D,all_years!$Y:$Y, "&gt;="&amp;2014,all_years!$Y:$Y, "&lt;="&amp;2020,all_years!$A:$A,Overview_Moving_Averages!$A394)</f>
        <v>784.4028571428571</v>
      </c>
      <c r="E394">
        <f>AVERAGEIFS(all_years!E:E,all_years!$Y:$Y, "&gt;="&amp;2014,all_years!$Y:$Y, "&lt;="&amp;2020,all_years!$A:$A,Overview_Moving_Averages!$A394)</f>
        <v>0</v>
      </c>
      <c r="F394">
        <f>AVERAGEIFS(all_years!F:F,all_years!$Y:$Y, "&gt;="&amp;2014,all_years!$Y:$Y, "&lt;="&amp;2020,all_years!$A:$A,Overview_Moving_Averages!$A394)</f>
        <v>0</v>
      </c>
      <c r="G394">
        <f>AVERAGEIFS(all_years!G:G,all_years!$Y:$Y, "&gt;="&amp;2014,all_years!$Y:$Y, "&lt;="&amp;2020,all_years!$A:$A,Overview_Moving_Averages!$A394)</f>
        <v>0</v>
      </c>
      <c r="H394">
        <f>AVERAGEIFS(all_years!H:H,all_years!$Y:$Y, "&gt;="&amp;2014,all_years!$Y:$Y, "&lt;="&amp;2020,all_years!$A:$A,Overview_Moving_Averages!$A394)</f>
        <v>0</v>
      </c>
      <c r="I394">
        <f>AVERAGEIFS(all_years!I:I,all_years!$Y:$Y, "&gt;="&amp;2014,all_years!$Y:$Y, "&lt;="&amp;2020,all_years!$A:$A,Overview_Moving_Averages!$A394)</f>
        <v>65.459428571428575</v>
      </c>
      <c r="J394">
        <f>AVERAGEIFS(all_years!J:J,all_years!$Y:$Y, "&gt;="&amp;2014,all_years!$Y:$Y, "&lt;="&amp;2020,all_years!$A:$A,Overview_Moving_Averages!$A394)</f>
        <v>1124.4304</v>
      </c>
      <c r="K394">
        <f>AVERAGEIFS(all_years!K:K,all_years!$Y:$Y, "&gt;="&amp;2014,all_years!$Y:$Y, "&lt;="&amp;2020,all_years!$A:$A,Overview_Moving_Averages!$A394)</f>
        <v>0</v>
      </c>
      <c r="L394">
        <f>AVERAGEIFS(all_years!L:L,all_years!$Y:$Y, "&gt;="&amp;2014,all_years!$Y:$Y, "&lt;="&amp;2020,all_years!$A:$A,Overview_Moving_Averages!$A394)</f>
        <v>0</v>
      </c>
      <c r="M394">
        <f>AVERAGEIFS(all_years!M:M,all_years!$Y:$Y, "&gt;="&amp;2014,all_years!$Y:$Y, "&lt;="&amp;2020,all_years!$A:$A,Overview_Moving_Averages!$A394)</f>
        <v>1.1428571428571429E-2</v>
      </c>
      <c r="N394">
        <f>AVERAGEIFS(all_years!N:N,all_years!$Y:$Y, "&gt;="&amp;2014,all_years!$Y:$Y, "&lt;="&amp;2020,all_years!$A:$A,Overview_Moving_Averages!$A394)</f>
        <v>0</v>
      </c>
      <c r="O394">
        <f>AVERAGEIFS(all_years!O:O,all_years!$Y:$Y, "&gt;="&amp;2014,all_years!$Y:$Y, "&lt;="&amp;2020,all_years!$A:$A,Overview_Moving_Averages!$A394)</f>
        <v>0</v>
      </c>
      <c r="P394">
        <f>AVERAGEIFS(all_years!P:P,all_years!$Y:$Y, "&gt;="&amp;2014,all_years!$Y:$Y, "&lt;="&amp;2020,all_years!$A:$A,Overview_Moving_Averages!$A394)</f>
        <v>0</v>
      </c>
      <c r="Q394">
        <f>AVERAGEIFS(all_years!Q:Q,all_years!$Y:$Y, "&gt;="&amp;2014,all_years!$Y:$Y, "&lt;="&amp;2020,all_years!$A:$A,Overview_Moving_Averages!$A394)</f>
        <v>0</v>
      </c>
      <c r="R394">
        <f>AVERAGEIFS(all_years!R:R,all_years!$Y:$Y, "&gt;="&amp;2014,all_years!$Y:$Y, "&lt;="&amp;2020,all_years!$A:$A,Overview_Moving_Averages!$A394)</f>
        <v>0</v>
      </c>
      <c r="S394">
        <f>AVERAGEIFS(all_years!S:S,all_years!$Y:$Y, "&gt;="&amp;2014,all_years!$Y:$Y, "&lt;="&amp;2020,all_years!$A:$A,Overview_Moving_Averages!$A394)</f>
        <v>421.10442857142851</v>
      </c>
      <c r="T394">
        <f>AVERAGEIFS(all_years!T:T,all_years!$Y:$Y, "&gt;="&amp;2014,all_years!$Y:$Y, "&lt;="&amp;2020,all_years!$A:$A,Overview_Moving_Averages!$A394)</f>
        <v>14.894285714285715</v>
      </c>
      <c r="U394">
        <f>AVERAGEIFS(all_years!U:U,all_years!$Y:$Y, "&gt;="&amp;2014,all_years!$Y:$Y, "&lt;="&amp;2020,all_years!$A:$A,Overview_Moving_Averages!$A394)</f>
        <v>0</v>
      </c>
      <c r="V394">
        <f>AVERAGEIFS(all_years!V:V,all_years!$Y:$Y, "&gt;="&amp;2014,all_years!$Y:$Y, "&lt;="&amp;2020,all_years!$A:$A,Overview_Moving_Averages!$A394)</f>
        <v>0</v>
      </c>
      <c r="W394">
        <f>AVERAGEIFS(all_years!W:W,all_years!$Y:$Y, "&gt;="&amp;2014,all_years!$Y:$Y, "&lt;="&amp;2020,all_years!$A:$A,Overview_Moving_Averages!$A394)</f>
        <v>0</v>
      </c>
      <c r="X394">
        <f>AVERAGEIFS(all_years!X:X,all_years!$Y:$Y, "&gt;="&amp;2014,all_years!$Y:$Y, "&lt;="&amp;2020,all_years!$A:$A,Overview_Moving_Averages!$A394)</f>
        <v>4.1483428571428567</v>
      </c>
      <c r="Y394">
        <v>2020</v>
      </c>
    </row>
    <row r="395" spans="1:25" x14ac:dyDescent="0.3">
      <c r="A395" s="1" t="s">
        <v>80</v>
      </c>
      <c r="B395">
        <f>AVERAGEIFS(all_years!B:B,all_years!$Y:$Y, "&gt;="&amp;2014,all_years!$Y:$Y, "&lt;="&amp;2020,all_years!$A:$A,Overview_Moving_Averages!$A395)</f>
        <v>2.8571428571428574E-2</v>
      </c>
      <c r="C395">
        <f>AVERAGEIFS(all_years!C:C,all_years!$Y:$Y, "&gt;="&amp;2014,all_years!$Y:$Y, "&lt;="&amp;2020,all_years!$A:$A,Overview_Moving_Averages!$A395)</f>
        <v>0.46984285714285712</v>
      </c>
      <c r="D395">
        <f>AVERAGEIFS(all_years!D:D,all_years!$Y:$Y, "&gt;="&amp;2014,all_years!$Y:$Y, "&lt;="&amp;2020,all_years!$A:$A,Overview_Moving_Averages!$A395)</f>
        <v>0</v>
      </c>
      <c r="E395">
        <f>AVERAGEIFS(all_years!E:E,all_years!$Y:$Y, "&gt;="&amp;2014,all_years!$Y:$Y, "&lt;="&amp;2020,all_years!$A:$A,Overview_Moving_Averages!$A395)</f>
        <v>0</v>
      </c>
      <c r="F395">
        <f>AVERAGEIFS(all_years!F:F,all_years!$Y:$Y, "&gt;="&amp;2014,all_years!$Y:$Y, "&lt;="&amp;2020,all_years!$A:$A,Overview_Moving_Averages!$A395)</f>
        <v>176.72142857142859</v>
      </c>
      <c r="G395">
        <f>AVERAGEIFS(all_years!G:G,all_years!$Y:$Y, "&gt;="&amp;2014,all_years!$Y:$Y, "&lt;="&amp;2020,all_years!$A:$A,Overview_Moving_Averages!$A395)</f>
        <v>0</v>
      </c>
      <c r="H395">
        <f>AVERAGEIFS(all_years!H:H,all_years!$Y:$Y, "&gt;="&amp;2014,all_years!$Y:$Y, "&lt;="&amp;2020,all_years!$A:$A,Overview_Moving_Averages!$A395)</f>
        <v>0</v>
      </c>
      <c r="I395">
        <f>AVERAGEIFS(all_years!I:I,all_years!$Y:$Y, "&gt;="&amp;2014,all_years!$Y:$Y, "&lt;="&amp;2020,all_years!$A:$A,Overview_Moving_Averages!$A395)</f>
        <v>140.59742857142857</v>
      </c>
      <c r="J395">
        <f>AVERAGEIFS(all_years!J:J,all_years!$Y:$Y, "&gt;="&amp;2014,all_years!$Y:$Y, "&lt;="&amp;2020,all_years!$A:$A,Overview_Moving_Averages!$A395)</f>
        <v>2040.9004714285713</v>
      </c>
      <c r="K395">
        <f>AVERAGEIFS(all_years!K:K,all_years!$Y:$Y, "&gt;="&amp;2014,all_years!$Y:$Y, "&lt;="&amp;2020,all_years!$A:$A,Overview_Moving_Averages!$A395)</f>
        <v>0</v>
      </c>
      <c r="L395">
        <f>AVERAGEIFS(all_years!L:L,all_years!$Y:$Y, "&gt;="&amp;2014,all_years!$Y:$Y, "&lt;="&amp;2020,all_years!$A:$A,Overview_Moving_Averages!$A395)</f>
        <v>0</v>
      </c>
      <c r="M395">
        <f>AVERAGEIFS(all_years!M:M,all_years!$Y:$Y, "&gt;="&amp;2014,all_years!$Y:$Y, "&lt;="&amp;2020,all_years!$A:$A,Overview_Moving_Averages!$A395)</f>
        <v>303.58092857142856</v>
      </c>
      <c r="N395">
        <f>AVERAGEIFS(all_years!N:N,all_years!$Y:$Y, "&gt;="&amp;2014,all_years!$Y:$Y, "&lt;="&amp;2020,all_years!$A:$A,Overview_Moving_Averages!$A395)</f>
        <v>0</v>
      </c>
      <c r="O395">
        <f>AVERAGEIFS(all_years!O:O,all_years!$Y:$Y, "&gt;="&amp;2014,all_years!$Y:$Y, "&lt;="&amp;2020,all_years!$A:$A,Overview_Moving_Averages!$A395)</f>
        <v>0</v>
      </c>
      <c r="P395">
        <f>AVERAGEIFS(all_years!P:P,all_years!$Y:$Y, "&gt;="&amp;2014,all_years!$Y:$Y, "&lt;="&amp;2020,all_years!$A:$A,Overview_Moving_Averages!$A395)</f>
        <v>0</v>
      </c>
      <c r="Q395">
        <f>AVERAGEIFS(all_years!Q:Q,all_years!$Y:$Y, "&gt;="&amp;2014,all_years!$Y:$Y, "&lt;="&amp;2020,all_years!$A:$A,Overview_Moving_Averages!$A395)</f>
        <v>0</v>
      </c>
      <c r="R395">
        <f>AVERAGEIFS(all_years!R:R,all_years!$Y:$Y, "&gt;="&amp;2014,all_years!$Y:$Y, "&lt;="&amp;2020,all_years!$A:$A,Overview_Moving_Averages!$A395)</f>
        <v>0</v>
      </c>
      <c r="S395">
        <f>AVERAGEIFS(all_years!S:S,all_years!$Y:$Y, "&gt;="&amp;2014,all_years!$Y:$Y, "&lt;="&amp;2020,all_years!$A:$A,Overview_Moving_Averages!$A395)</f>
        <v>0</v>
      </c>
      <c r="T395">
        <f>AVERAGEIFS(all_years!T:T,all_years!$Y:$Y, "&gt;="&amp;2014,all_years!$Y:$Y, "&lt;="&amp;2020,all_years!$A:$A,Overview_Moving_Averages!$A395)</f>
        <v>0</v>
      </c>
      <c r="U395">
        <f>AVERAGEIFS(all_years!U:U,all_years!$Y:$Y, "&gt;="&amp;2014,all_years!$Y:$Y, "&lt;="&amp;2020,all_years!$A:$A,Overview_Moving_Averages!$A395)</f>
        <v>0</v>
      </c>
      <c r="V395">
        <f>AVERAGEIFS(all_years!V:V,all_years!$Y:$Y, "&gt;="&amp;2014,all_years!$Y:$Y, "&lt;="&amp;2020,all_years!$A:$A,Overview_Moving_Averages!$A395)</f>
        <v>0</v>
      </c>
      <c r="W395">
        <f>AVERAGEIFS(all_years!W:W,all_years!$Y:$Y, "&gt;="&amp;2014,all_years!$Y:$Y, "&lt;="&amp;2020,all_years!$A:$A,Overview_Moving_Averages!$A395)</f>
        <v>0</v>
      </c>
      <c r="X395">
        <f>AVERAGEIFS(all_years!X:X,all_years!$Y:$Y, "&gt;="&amp;2014,all_years!$Y:$Y, "&lt;="&amp;2020,all_years!$A:$A,Overview_Moving_Averages!$A395)</f>
        <v>0</v>
      </c>
      <c r="Y395">
        <v>2020</v>
      </c>
    </row>
    <row r="396" spans="1:25" x14ac:dyDescent="0.3">
      <c r="A396" s="1" t="s">
        <v>81</v>
      </c>
      <c r="B396">
        <f>AVERAGEIFS(all_years!B:B,all_years!$Y:$Y, "&gt;="&amp;2014,all_years!$Y:$Y, "&lt;="&amp;2020,all_years!$A:$A,Overview_Moving_Averages!$A396)</f>
        <v>0</v>
      </c>
      <c r="C396">
        <f>AVERAGEIFS(all_years!C:C,all_years!$Y:$Y, "&gt;="&amp;2014,all_years!$Y:$Y, "&lt;="&amp;2020,all_years!$A:$A,Overview_Moving_Averages!$A396)</f>
        <v>0</v>
      </c>
      <c r="D396">
        <f>AVERAGEIFS(all_years!D:D,all_years!$Y:$Y, "&gt;="&amp;2014,all_years!$Y:$Y, "&lt;="&amp;2020,all_years!$A:$A,Overview_Moving_Averages!$A396)</f>
        <v>0</v>
      </c>
      <c r="E396">
        <f>AVERAGEIFS(all_years!E:E,all_years!$Y:$Y, "&gt;="&amp;2014,all_years!$Y:$Y, "&lt;="&amp;2020,all_years!$A:$A,Overview_Moving_Averages!$A396)</f>
        <v>0</v>
      </c>
      <c r="F396">
        <f>AVERAGEIFS(all_years!F:F,all_years!$Y:$Y, "&gt;="&amp;2014,all_years!$Y:$Y, "&lt;="&amp;2020,all_years!$A:$A,Overview_Moving_Averages!$A396)</f>
        <v>116.24142857142859</v>
      </c>
      <c r="G396">
        <f>AVERAGEIFS(all_years!G:G,all_years!$Y:$Y, "&gt;="&amp;2014,all_years!$Y:$Y, "&lt;="&amp;2020,all_years!$A:$A,Overview_Moving_Averages!$A396)</f>
        <v>0</v>
      </c>
      <c r="H396">
        <f>AVERAGEIFS(all_years!H:H,all_years!$Y:$Y, "&gt;="&amp;2014,all_years!$Y:$Y, "&lt;="&amp;2020,all_years!$A:$A,Overview_Moving_Averages!$A396)</f>
        <v>0</v>
      </c>
      <c r="I396">
        <f>AVERAGEIFS(all_years!I:I,all_years!$Y:$Y, "&gt;="&amp;2014,all_years!$Y:$Y, "&lt;="&amp;2020,all_years!$A:$A,Overview_Moving_Averages!$A396)</f>
        <v>9.5109999999999992</v>
      </c>
      <c r="J396">
        <f>AVERAGEIFS(all_years!J:J,all_years!$Y:$Y, "&gt;="&amp;2014,all_years!$Y:$Y, "&lt;="&amp;2020,all_years!$A:$A,Overview_Moving_Averages!$A396)</f>
        <v>144.83154285714286</v>
      </c>
      <c r="K396">
        <f>AVERAGEIFS(all_years!K:K,all_years!$Y:$Y, "&gt;="&amp;2014,all_years!$Y:$Y, "&lt;="&amp;2020,all_years!$A:$A,Overview_Moving_Averages!$A396)</f>
        <v>0</v>
      </c>
      <c r="L396">
        <f>AVERAGEIFS(all_years!L:L,all_years!$Y:$Y, "&gt;="&amp;2014,all_years!$Y:$Y, "&lt;="&amp;2020,all_years!$A:$A,Overview_Moving_Averages!$A396)</f>
        <v>0</v>
      </c>
      <c r="M396">
        <f>AVERAGEIFS(all_years!M:M,all_years!$Y:$Y, "&gt;="&amp;2014,all_years!$Y:$Y, "&lt;="&amp;2020,all_years!$A:$A,Overview_Moving_Averages!$A396)</f>
        <v>299.6334714285714</v>
      </c>
      <c r="N396">
        <f>AVERAGEIFS(all_years!N:N,all_years!$Y:$Y, "&gt;="&amp;2014,all_years!$Y:$Y, "&lt;="&amp;2020,all_years!$A:$A,Overview_Moving_Averages!$A396)</f>
        <v>0</v>
      </c>
      <c r="O396">
        <f>AVERAGEIFS(all_years!O:O,all_years!$Y:$Y, "&gt;="&amp;2014,all_years!$Y:$Y, "&lt;="&amp;2020,all_years!$A:$A,Overview_Moving_Averages!$A396)</f>
        <v>0</v>
      </c>
      <c r="P396">
        <f>AVERAGEIFS(all_years!P:P,all_years!$Y:$Y, "&gt;="&amp;2014,all_years!$Y:$Y, "&lt;="&amp;2020,all_years!$A:$A,Overview_Moving_Averages!$A396)</f>
        <v>0</v>
      </c>
      <c r="Q396">
        <f>AVERAGEIFS(all_years!Q:Q,all_years!$Y:$Y, "&gt;="&amp;2014,all_years!$Y:$Y, "&lt;="&amp;2020,all_years!$A:$A,Overview_Moving_Averages!$A396)</f>
        <v>0</v>
      </c>
      <c r="R396">
        <f>AVERAGEIFS(all_years!R:R,all_years!$Y:$Y, "&gt;="&amp;2014,all_years!$Y:$Y, "&lt;="&amp;2020,all_years!$A:$A,Overview_Moving_Averages!$A396)</f>
        <v>0</v>
      </c>
      <c r="S396">
        <f>AVERAGEIFS(all_years!S:S,all_years!$Y:$Y, "&gt;="&amp;2014,all_years!$Y:$Y, "&lt;="&amp;2020,all_years!$A:$A,Overview_Moving_Averages!$A396)</f>
        <v>0</v>
      </c>
      <c r="T396">
        <f>AVERAGEIFS(all_years!T:T,all_years!$Y:$Y, "&gt;="&amp;2014,all_years!$Y:$Y, "&lt;="&amp;2020,all_years!$A:$A,Overview_Moving_Averages!$A396)</f>
        <v>0</v>
      </c>
      <c r="U396">
        <f>AVERAGEIFS(all_years!U:U,all_years!$Y:$Y, "&gt;="&amp;2014,all_years!$Y:$Y, "&lt;="&amp;2020,all_years!$A:$A,Overview_Moving_Averages!$A396)</f>
        <v>0</v>
      </c>
      <c r="V396">
        <f>AVERAGEIFS(all_years!V:V,all_years!$Y:$Y, "&gt;="&amp;2014,all_years!$Y:$Y, "&lt;="&amp;2020,all_years!$A:$A,Overview_Moving_Averages!$A396)</f>
        <v>0</v>
      </c>
      <c r="W396">
        <f>AVERAGEIFS(all_years!W:W,all_years!$Y:$Y, "&gt;="&amp;2014,all_years!$Y:$Y, "&lt;="&amp;2020,all_years!$A:$A,Overview_Moving_Averages!$A396)</f>
        <v>0</v>
      </c>
      <c r="X396">
        <f>AVERAGEIFS(all_years!X:X,all_years!$Y:$Y, "&gt;="&amp;2014,all_years!$Y:$Y, "&lt;="&amp;2020,all_years!$A:$A,Overview_Moving_Averages!$A396)</f>
        <v>0</v>
      </c>
      <c r="Y396">
        <v>2020</v>
      </c>
    </row>
    <row r="397" spans="1:25" x14ac:dyDescent="0.3">
      <c r="A397" s="1" t="s">
        <v>82</v>
      </c>
      <c r="B397">
        <f>AVERAGEIFS(all_years!B:B,all_years!$Y:$Y, "&gt;="&amp;2014,all_years!$Y:$Y, "&lt;="&amp;2020,all_years!$A:$A,Overview_Moving_Averages!$A397)</f>
        <v>0</v>
      </c>
      <c r="C397">
        <f>AVERAGEIFS(all_years!C:C,all_years!$Y:$Y, "&gt;="&amp;2014,all_years!$Y:$Y, "&lt;="&amp;2020,all_years!$A:$A,Overview_Moving_Averages!$A397)</f>
        <v>7.0266142857142864</v>
      </c>
      <c r="D397">
        <f>AVERAGEIFS(all_years!D:D,all_years!$Y:$Y, "&gt;="&amp;2014,all_years!$Y:$Y, "&lt;="&amp;2020,all_years!$A:$A,Overview_Moving_Averages!$A397)</f>
        <v>0</v>
      </c>
      <c r="E397">
        <f>AVERAGEIFS(all_years!E:E,all_years!$Y:$Y, "&gt;="&amp;2014,all_years!$Y:$Y, "&lt;="&amp;2020,all_years!$A:$A,Overview_Moving_Averages!$A397)</f>
        <v>0</v>
      </c>
      <c r="F397">
        <f>AVERAGEIFS(all_years!F:F,all_years!$Y:$Y, "&gt;="&amp;2014,all_years!$Y:$Y, "&lt;="&amp;2020,all_years!$A:$A,Overview_Moving_Averages!$A397)</f>
        <v>2.1428571428571429E-2</v>
      </c>
      <c r="G397">
        <f>AVERAGEIFS(all_years!G:G,all_years!$Y:$Y, "&gt;="&amp;2014,all_years!$Y:$Y, "&lt;="&amp;2020,all_years!$A:$A,Overview_Moving_Averages!$A397)</f>
        <v>0</v>
      </c>
      <c r="H397">
        <f>AVERAGEIFS(all_years!H:H,all_years!$Y:$Y, "&gt;="&amp;2014,all_years!$Y:$Y, "&lt;="&amp;2020,all_years!$A:$A,Overview_Moving_Averages!$A397)</f>
        <v>1.9410342857142859</v>
      </c>
      <c r="I397">
        <f>AVERAGEIFS(all_years!I:I,all_years!$Y:$Y, "&gt;="&amp;2014,all_years!$Y:$Y, "&lt;="&amp;2020,all_years!$A:$A,Overview_Moving_Averages!$A397)</f>
        <v>10.000571428571428</v>
      </c>
      <c r="J397">
        <f>AVERAGEIFS(all_years!J:J,all_years!$Y:$Y, "&gt;="&amp;2014,all_years!$Y:$Y, "&lt;="&amp;2020,all_years!$A:$A,Overview_Moving_Averages!$A397)</f>
        <v>1.8135714285714288</v>
      </c>
      <c r="K397">
        <f>AVERAGEIFS(all_years!K:K,all_years!$Y:$Y, "&gt;="&amp;2014,all_years!$Y:$Y, "&lt;="&amp;2020,all_years!$A:$A,Overview_Moving_Averages!$A397)</f>
        <v>0</v>
      </c>
      <c r="L397">
        <f>AVERAGEIFS(all_years!L:L,all_years!$Y:$Y, "&gt;="&amp;2014,all_years!$Y:$Y, "&lt;="&amp;2020,all_years!$A:$A,Overview_Moving_Averages!$A397)</f>
        <v>2.3971428571428572</v>
      </c>
      <c r="M397">
        <f>AVERAGEIFS(all_years!M:M,all_years!$Y:$Y, "&gt;="&amp;2014,all_years!$Y:$Y, "&lt;="&amp;2020,all_years!$A:$A,Overview_Moving_Averages!$A397)</f>
        <v>0</v>
      </c>
      <c r="N397">
        <f>AVERAGEIFS(all_years!N:N,all_years!$Y:$Y, "&gt;="&amp;2014,all_years!$Y:$Y, "&lt;="&amp;2020,all_years!$A:$A,Overview_Moving_Averages!$A397)</f>
        <v>0</v>
      </c>
      <c r="O397">
        <f>AVERAGEIFS(all_years!O:O,all_years!$Y:$Y, "&gt;="&amp;2014,all_years!$Y:$Y, "&lt;="&amp;2020,all_years!$A:$A,Overview_Moving_Averages!$A397)</f>
        <v>4.649571428571428</v>
      </c>
      <c r="P397">
        <f>AVERAGEIFS(all_years!P:P,all_years!$Y:$Y, "&gt;="&amp;2014,all_years!$Y:$Y, "&lt;="&amp;2020,all_years!$A:$A,Overview_Moving_Averages!$A397)</f>
        <v>0</v>
      </c>
      <c r="Q397">
        <f>AVERAGEIFS(all_years!Q:Q,all_years!$Y:$Y, "&gt;="&amp;2014,all_years!$Y:$Y, "&lt;="&amp;2020,all_years!$A:$A,Overview_Moving_Averages!$A397)</f>
        <v>0</v>
      </c>
      <c r="R397">
        <f>AVERAGEIFS(all_years!R:R,all_years!$Y:$Y, "&gt;="&amp;2014,all_years!$Y:$Y, "&lt;="&amp;2020,all_years!$A:$A,Overview_Moving_Averages!$A397)</f>
        <v>0</v>
      </c>
      <c r="S397">
        <f>AVERAGEIFS(all_years!S:S,all_years!$Y:$Y, "&gt;="&amp;2014,all_years!$Y:$Y, "&lt;="&amp;2020,all_years!$A:$A,Overview_Moving_Averages!$A397)</f>
        <v>0</v>
      </c>
      <c r="T397">
        <f>AVERAGEIFS(all_years!T:T,all_years!$Y:$Y, "&gt;="&amp;2014,all_years!$Y:$Y, "&lt;="&amp;2020,all_years!$A:$A,Overview_Moving_Averages!$A397)</f>
        <v>9491.6542857142867</v>
      </c>
      <c r="U397">
        <f>AVERAGEIFS(all_years!U:U,all_years!$Y:$Y, "&gt;="&amp;2014,all_years!$Y:$Y, "&lt;="&amp;2020,all_years!$A:$A,Overview_Moving_Averages!$A397)</f>
        <v>2.9784285714285708</v>
      </c>
      <c r="V397">
        <f>AVERAGEIFS(all_years!V:V,all_years!$Y:$Y, "&gt;="&amp;2014,all_years!$Y:$Y, "&lt;="&amp;2020,all_years!$A:$A,Overview_Moving_Averages!$A397)</f>
        <v>8.5714285714285719E-3</v>
      </c>
      <c r="W397">
        <f>AVERAGEIFS(all_years!W:W,all_years!$Y:$Y, "&gt;="&amp;2014,all_years!$Y:$Y, "&lt;="&amp;2020,all_years!$A:$A,Overview_Moving_Averages!$A397)</f>
        <v>54.428571428571431</v>
      </c>
      <c r="X397">
        <f>AVERAGEIFS(all_years!X:X,all_years!$Y:$Y, "&gt;="&amp;2014,all_years!$Y:$Y, "&lt;="&amp;2020,all_years!$A:$A,Overview_Moving_Averages!$A397)</f>
        <v>0</v>
      </c>
      <c r="Y397">
        <v>2020</v>
      </c>
    </row>
    <row r="398" spans="1:25" x14ac:dyDescent="0.3">
      <c r="A398" s="1" t="s">
        <v>83</v>
      </c>
      <c r="B398">
        <f>AVERAGEIFS(all_years!B:B,all_years!$Y:$Y, "&gt;="&amp;2014,all_years!$Y:$Y, "&lt;="&amp;2020,all_years!$A:$A,Overview_Moving_Averages!$A398)</f>
        <v>43.81428571428571</v>
      </c>
      <c r="C398">
        <f>AVERAGEIFS(all_years!C:C,all_years!$Y:$Y, "&gt;="&amp;2014,all_years!$Y:$Y, "&lt;="&amp;2020,all_years!$A:$A,Overview_Moving_Averages!$A398)</f>
        <v>105.34101428571429</v>
      </c>
      <c r="D398">
        <f>AVERAGEIFS(all_years!D:D,all_years!$Y:$Y, "&gt;="&amp;2014,all_years!$Y:$Y, "&lt;="&amp;2020,all_years!$A:$A,Overview_Moving_Averages!$A398)</f>
        <v>839.52428571428572</v>
      </c>
      <c r="E398">
        <f>AVERAGEIFS(all_years!E:E,all_years!$Y:$Y, "&gt;="&amp;2014,all_years!$Y:$Y, "&lt;="&amp;2020,all_years!$A:$A,Overview_Moving_Averages!$A398)</f>
        <v>0</v>
      </c>
      <c r="F398">
        <f>AVERAGEIFS(all_years!F:F,all_years!$Y:$Y, "&gt;="&amp;2014,all_years!$Y:$Y, "&lt;="&amp;2020,all_years!$A:$A,Overview_Moving_Averages!$A398)</f>
        <v>1630.1399999999999</v>
      </c>
      <c r="G398">
        <f>AVERAGEIFS(all_years!G:G,all_years!$Y:$Y, "&gt;="&amp;2014,all_years!$Y:$Y, "&lt;="&amp;2020,all_years!$A:$A,Overview_Moving_Averages!$A398)</f>
        <v>0</v>
      </c>
      <c r="H398">
        <f>AVERAGEIFS(all_years!H:H,all_years!$Y:$Y, "&gt;="&amp;2014,all_years!$Y:$Y, "&lt;="&amp;2020,all_years!$A:$A,Overview_Moving_Averages!$A398)</f>
        <v>20.577485714285711</v>
      </c>
      <c r="I398">
        <f>AVERAGEIFS(all_years!I:I,all_years!$Y:$Y, "&gt;="&amp;2014,all_years!$Y:$Y, "&lt;="&amp;2020,all_years!$A:$A,Overview_Moving_Averages!$A398)</f>
        <v>2085.9112857142859</v>
      </c>
      <c r="J398">
        <f>AVERAGEIFS(all_years!J:J,all_years!$Y:$Y, "&gt;="&amp;2014,all_years!$Y:$Y, "&lt;="&amp;2020,all_years!$A:$A,Overview_Moving_Averages!$A398)</f>
        <v>5201.5618857142854</v>
      </c>
      <c r="K398">
        <f>AVERAGEIFS(all_years!K:K,all_years!$Y:$Y, "&gt;="&amp;2014,all_years!$Y:$Y, "&lt;="&amp;2020,all_years!$A:$A,Overview_Moving_Averages!$A398)</f>
        <v>0.41271428571428576</v>
      </c>
      <c r="L398">
        <f>AVERAGEIFS(all_years!L:L,all_years!$Y:$Y, "&gt;="&amp;2014,all_years!$Y:$Y, "&lt;="&amp;2020,all_years!$A:$A,Overview_Moving_Averages!$A398)</f>
        <v>2.0338571428571428</v>
      </c>
      <c r="M398">
        <f>AVERAGEIFS(all_years!M:M,all_years!$Y:$Y, "&gt;="&amp;2014,all_years!$Y:$Y, "&lt;="&amp;2020,all_years!$A:$A,Overview_Moving_Averages!$A398)</f>
        <v>508.99224285714274</v>
      </c>
      <c r="N398">
        <f>AVERAGEIFS(all_years!N:N,all_years!$Y:$Y, "&gt;="&amp;2014,all_years!$Y:$Y, "&lt;="&amp;2020,all_years!$A:$A,Overview_Moving_Averages!$A398)</f>
        <v>0.14357142857142854</v>
      </c>
      <c r="O398">
        <f>AVERAGEIFS(all_years!O:O,all_years!$Y:$Y, "&gt;="&amp;2014,all_years!$Y:$Y, "&lt;="&amp;2020,all_years!$A:$A,Overview_Moving_Averages!$A398)</f>
        <v>13.857142857142858</v>
      </c>
      <c r="P398">
        <f>AVERAGEIFS(all_years!P:P,all_years!$Y:$Y, "&gt;="&amp;2014,all_years!$Y:$Y, "&lt;="&amp;2020,all_years!$A:$A,Overview_Moving_Averages!$A398)</f>
        <v>1.4365857142857144</v>
      </c>
      <c r="Q398">
        <f>AVERAGEIFS(all_years!Q:Q,all_years!$Y:$Y, "&gt;="&amp;2014,all_years!$Y:$Y, "&lt;="&amp;2020,all_years!$A:$A,Overview_Moving_Averages!$A398)</f>
        <v>0</v>
      </c>
      <c r="R398">
        <f>AVERAGEIFS(all_years!R:R,all_years!$Y:$Y, "&gt;="&amp;2014,all_years!$Y:$Y, "&lt;="&amp;2020,all_years!$A:$A,Overview_Moving_Averages!$A398)</f>
        <v>0</v>
      </c>
      <c r="S398">
        <f>AVERAGEIFS(all_years!S:S,all_years!$Y:$Y, "&gt;="&amp;2014,all_years!$Y:$Y, "&lt;="&amp;2020,all_years!$A:$A,Overview_Moving_Averages!$A398)</f>
        <v>6.628857142857143</v>
      </c>
      <c r="T398">
        <f>AVERAGEIFS(all_years!T:T,all_years!$Y:$Y, "&gt;="&amp;2014,all_years!$Y:$Y, "&lt;="&amp;2020,all_years!$A:$A,Overview_Moving_Averages!$A398)</f>
        <v>7786.9257142857159</v>
      </c>
      <c r="U398">
        <f>AVERAGEIFS(all_years!U:U,all_years!$Y:$Y, "&gt;="&amp;2014,all_years!$Y:$Y, "&lt;="&amp;2020,all_years!$A:$A,Overview_Moving_Averages!$A398)</f>
        <v>0</v>
      </c>
      <c r="V398">
        <f>AVERAGEIFS(all_years!V:V,all_years!$Y:$Y, "&gt;="&amp;2014,all_years!$Y:$Y, "&lt;="&amp;2020,all_years!$A:$A,Overview_Moving_Averages!$A398)</f>
        <v>8.5714285714285729E-2</v>
      </c>
      <c r="W398">
        <f>AVERAGEIFS(all_years!W:W,all_years!$Y:$Y, "&gt;="&amp;2014,all_years!$Y:$Y, "&lt;="&amp;2020,all_years!$A:$A,Overview_Moving_Averages!$A398)</f>
        <v>0.2857142857142857</v>
      </c>
      <c r="X398">
        <f>AVERAGEIFS(all_years!X:X,all_years!$Y:$Y, "&gt;="&amp;2014,all_years!$Y:$Y, "&lt;="&amp;2020,all_years!$A:$A,Overview_Moving_Averages!$A398)</f>
        <v>36.494599999999998</v>
      </c>
      <c r="Y398">
        <v>2020</v>
      </c>
    </row>
    <row r="399" spans="1:25" x14ac:dyDescent="0.3">
      <c r="A399" s="1" t="s">
        <v>84</v>
      </c>
      <c r="B399">
        <f>AVERAGEIFS(all_years!B:B,all_years!$Y:$Y, "&gt;="&amp;2014,all_years!$Y:$Y, "&lt;="&amp;2020,all_years!$A:$A,Overview_Moving_Averages!$A399)</f>
        <v>0</v>
      </c>
      <c r="C399">
        <f>AVERAGEIFS(all_years!C:C,all_years!$Y:$Y, "&gt;="&amp;2014,all_years!$Y:$Y, "&lt;="&amp;2020,all_years!$A:$A,Overview_Moving_Averages!$A399)</f>
        <v>0</v>
      </c>
      <c r="D399">
        <f>AVERAGEIFS(all_years!D:D,all_years!$Y:$Y, "&gt;="&amp;2014,all_years!$Y:$Y, "&lt;="&amp;2020,all_years!$A:$A,Overview_Moving_Averages!$A399)</f>
        <v>0</v>
      </c>
      <c r="E399">
        <f>AVERAGEIFS(all_years!E:E,all_years!$Y:$Y, "&gt;="&amp;2014,all_years!$Y:$Y, "&lt;="&amp;2020,all_years!$A:$A,Overview_Moving_Averages!$A399)</f>
        <v>0</v>
      </c>
      <c r="F399">
        <f>AVERAGEIFS(all_years!F:F,all_years!$Y:$Y, "&gt;="&amp;2014,all_years!$Y:$Y, "&lt;="&amp;2020,all_years!$A:$A,Overview_Moving_Averages!$A399)</f>
        <v>0</v>
      </c>
      <c r="G399">
        <f>AVERAGEIFS(all_years!G:G,all_years!$Y:$Y, "&gt;="&amp;2014,all_years!$Y:$Y, "&lt;="&amp;2020,all_years!$A:$A,Overview_Moving_Averages!$A399)</f>
        <v>0</v>
      </c>
      <c r="H399">
        <f>AVERAGEIFS(all_years!H:H,all_years!$Y:$Y, "&gt;="&amp;2014,all_years!$Y:$Y, "&lt;="&amp;2020,all_years!$A:$A,Overview_Moving_Averages!$A399)</f>
        <v>260.50187285714281</v>
      </c>
      <c r="I399">
        <f>AVERAGEIFS(all_years!I:I,all_years!$Y:$Y, "&gt;="&amp;2014,all_years!$Y:$Y, "&lt;="&amp;2020,all_years!$A:$A,Overview_Moving_Averages!$A399)</f>
        <v>0</v>
      </c>
      <c r="J399">
        <f>AVERAGEIFS(all_years!J:J,all_years!$Y:$Y, "&gt;="&amp;2014,all_years!$Y:$Y, "&lt;="&amp;2020,all_years!$A:$A,Overview_Moving_Averages!$A399)</f>
        <v>0</v>
      </c>
      <c r="K399">
        <f>AVERAGEIFS(all_years!K:K,all_years!$Y:$Y, "&gt;="&amp;2014,all_years!$Y:$Y, "&lt;="&amp;2020,all_years!$A:$A,Overview_Moving_Averages!$A399)</f>
        <v>0</v>
      </c>
      <c r="L399">
        <f>AVERAGEIFS(all_years!L:L,all_years!$Y:$Y, "&gt;="&amp;2014,all_years!$Y:$Y, "&lt;="&amp;2020,all_years!$A:$A,Overview_Moving_Averages!$A399)</f>
        <v>0</v>
      </c>
      <c r="M399">
        <f>AVERAGEIFS(all_years!M:M,all_years!$Y:$Y, "&gt;="&amp;2014,all_years!$Y:$Y, "&lt;="&amp;2020,all_years!$A:$A,Overview_Moving_Averages!$A399)</f>
        <v>0</v>
      </c>
      <c r="N399">
        <f>AVERAGEIFS(all_years!N:N,all_years!$Y:$Y, "&gt;="&amp;2014,all_years!$Y:$Y, "&lt;="&amp;2020,all_years!$A:$A,Overview_Moving_Averages!$A399)</f>
        <v>0</v>
      </c>
      <c r="O399">
        <f>AVERAGEIFS(all_years!O:O,all_years!$Y:$Y, "&gt;="&amp;2014,all_years!$Y:$Y, "&lt;="&amp;2020,all_years!$A:$A,Overview_Moving_Averages!$A399)</f>
        <v>6418.5714285714284</v>
      </c>
      <c r="P399">
        <f>AVERAGEIFS(all_years!P:P,all_years!$Y:$Y, "&gt;="&amp;2014,all_years!$Y:$Y, "&lt;="&amp;2020,all_years!$A:$A,Overview_Moving_Averages!$A399)</f>
        <v>0</v>
      </c>
      <c r="Q399">
        <f>AVERAGEIFS(all_years!Q:Q,all_years!$Y:$Y, "&gt;="&amp;2014,all_years!$Y:$Y, "&lt;="&amp;2020,all_years!$A:$A,Overview_Moving_Averages!$A399)</f>
        <v>0</v>
      </c>
      <c r="R399">
        <f>AVERAGEIFS(all_years!R:R,all_years!$Y:$Y, "&gt;="&amp;2014,all_years!$Y:$Y, "&lt;="&amp;2020,all_years!$A:$A,Overview_Moving_Averages!$A399)</f>
        <v>0</v>
      </c>
      <c r="S399">
        <f>AVERAGEIFS(all_years!S:S,all_years!$Y:$Y, "&gt;="&amp;2014,all_years!$Y:$Y, "&lt;="&amp;2020,all_years!$A:$A,Overview_Moving_Averages!$A399)</f>
        <v>0</v>
      </c>
      <c r="T399">
        <f>AVERAGEIFS(all_years!T:T,all_years!$Y:$Y, "&gt;="&amp;2014,all_years!$Y:$Y, "&lt;="&amp;2020,all_years!$A:$A,Overview_Moving_Averages!$A399)</f>
        <v>185.84</v>
      </c>
      <c r="U399">
        <f>AVERAGEIFS(all_years!U:U,all_years!$Y:$Y, "&gt;="&amp;2014,all_years!$Y:$Y, "&lt;="&amp;2020,all_years!$A:$A,Overview_Moving_Averages!$A399)</f>
        <v>0</v>
      </c>
      <c r="V399">
        <f>AVERAGEIFS(all_years!V:V,all_years!$Y:$Y, "&gt;="&amp;2014,all_years!$Y:$Y, "&lt;="&amp;2020,all_years!$A:$A,Overview_Moving_Averages!$A399)</f>
        <v>0</v>
      </c>
      <c r="W399">
        <f>AVERAGEIFS(all_years!W:W,all_years!$Y:$Y, "&gt;="&amp;2014,all_years!$Y:$Y, "&lt;="&amp;2020,all_years!$A:$A,Overview_Moving_Averages!$A399)</f>
        <v>0</v>
      </c>
      <c r="X399">
        <f>AVERAGEIFS(all_years!X:X,all_years!$Y:$Y, "&gt;="&amp;2014,all_years!$Y:$Y, "&lt;="&amp;2020,all_years!$A:$A,Overview_Moving_Averages!$A399)</f>
        <v>0</v>
      </c>
      <c r="Y399">
        <v>2020</v>
      </c>
    </row>
    <row r="400" spans="1:25" x14ac:dyDescent="0.3">
      <c r="A400" s="1" t="s">
        <v>85</v>
      </c>
      <c r="B400">
        <f>AVERAGEIFS(all_years!B:B,all_years!$Y:$Y, "&gt;="&amp;2014,all_years!$Y:$Y, "&lt;="&amp;2020,all_years!$A:$A,Overview_Moving_Averages!$A400)</f>
        <v>0</v>
      </c>
      <c r="C400">
        <f>AVERAGEIFS(all_years!C:C,all_years!$Y:$Y, "&gt;="&amp;2014,all_years!$Y:$Y, "&lt;="&amp;2020,all_years!$A:$A,Overview_Moving_Averages!$A400)</f>
        <v>0</v>
      </c>
      <c r="D400">
        <f>AVERAGEIFS(all_years!D:D,all_years!$Y:$Y, "&gt;="&amp;2014,all_years!$Y:$Y, "&lt;="&amp;2020,all_years!$A:$A,Overview_Moving_Averages!$A400)</f>
        <v>0</v>
      </c>
      <c r="E400">
        <f>AVERAGEIFS(all_years!E:E,all_years!$Y:$Y, "&gt;="&amp;2014,all_years!$Y:$Y, "&lt;="&amp;2020,all_years!$A:$A,Overview_Moving_Averages!$A400)</f>
        <v>0</v>
      </c>
      <c r="F400">
        <f>AVERAGEIFS(all_years!F:F,all_years!$Y:$Y, "&gt;="&amp;2014,all_years!$Y:$Y, "&lt;="&amp;2020,all_years!$A:$A,Overview_Moving_Averages!$A400)</f>
        <v>0.13999999999999999</v>
      </c>
      <c r="G400">
        <f>AVERAGEIFS(all_years!G:G,all_years!$Y:$Y, "&gt;="&amp;2014,all_years!$Y:$Y, "&lt;="&amp;2020,all_years!$A:$A,Overview_Moving_Averages!$A400)</f>
        <v>0</v>
      </c>
      <c r="H400">
        <f>AVERAGEIFS(all_years!H:H,all_years!$Y:$Y, "&gt;="&amp;2014,all_years!$Y:$Y, "&lt;="&amp;2020,all_years!$A:$A,Overview_Moving_Averages!$A400)</f>
        <v>1333.2200771428575</v>
      </c>
      <c r="I400">
        <f>AVERAGEIFS(all_years!I:I,all_years!$Y:$Y, "&gt;="&amp;2014,all_years!$Y:$Y, "&lt;="&amp;2020,all_years!$A:$A,Overview_Moving_Averages!$A400)</f>
        <v>4.9622857142857146</v>
      </c>
      <c r="J400">
        <f>AVERAGEIFS(all_years!J:J,all_years!$Y:$Y, "&gt;="&amp;2014,all_years!$Y:$Y, "&lt;="&amp;2020,all_years!$A:$A,Overview_Moving_Averages!$A400)</f>
        <v>51.618485714285718</v>
      </c>
      <c r="K400">
        <f>AVERAGEIFS(all_years!K:K,all_years!$Y:$Y, "&gt;="&amp;2014,all_years!$Y:$Y, "&lt;="&amp;2020,all_years!$A:$A,Overview_Moving_Averages!$A400)</f>
        <v>0</v>
      </c>
      <c r="L400">
        <f>AVERAGEIFS(all_years!L:L,all_years!$Y:$Y, "&gt;="&amp;2014,all_years!$Y:$Y, "&lt;="&amp;2020,all_years!$A:$A,Overview_Moving_Averages!$A400)</f>
        <v>0</v>
      </c>
      <c r="M400">
        <f>AVERAGEIFS(all_years!M:M,all_years!$Y:$Y, "&gt;="&amp;2014,all_years!$Y:$Y, "&lt;="&amp;2020,all_years!$A:$A,Overview_Moving_Averages!$A400)</f>
        <v>0</v>
      </c>
      <c r="N400">
        <f>AVERAGEIFS(all_years!N:N,all_years!$Y:$Y, "&gt;="&amp;2014,all_years!$Y:$Y, "&lt;="&amp;2020,all_years!$A:$A,Overview_Moving_Averages!$A400)</f>
        <v>0</v>
      </c>
      <c r="O400">
        <f>AVERAGEIFS(all_years!O:O,all_years!$Y:$Y, "&gt;="&amp;2014,all_years!$Y:$Y, "&lt;="&amp;2020,all_years!$A:$A,Overview_Moving_Averages!$A400)</f>
        <v>0</v>
      </c>
      <c r="P400">
        <f>AVERAGEIFS(all_years!P:P,all_years!$Y:$Y, "&gt;="&amp;2014,all_years!$Y:$Y, "&lt;="&amp;2020,all_years!$A:$A,Overview_Moving_Averages!$A400)</f>
        <v>0</v>
      </c>
      <c r="Q400">
        <f>AVERAGEIFS(all_years!Q:Q,all_years!$Y:$Y, "&gt;="&amp;2014,all_years!$Y:$Y, "&lt;="&amp;2020,all_years!$A:$A,Overview_Moving_Averages!$A400)</f>
        <v>0</v>
      </c>
      <c r="R400">
        <f>AVERAGEIFS(all_years!R:R,all_years!$Y:$Y, "&gt;="&amp;2014,all_years!$Y:$Y, "&lt;="&amp;2020,all_years!$A:$A,Overview_Moving_Averages!$A400)</f>
        <v>0</v>
      </c>
      <c r="S400">
        <f>AVERAGEIFS(all_years!S:S,all_years!$Y:$Y, "&gt;="&amp;2014,all_years!$Y:$Y, "&lt;="&amp;2020,all_years!$A:$A,Overview_Moving_Averages!$A400)</f>
        <v>0</v>
      </c>
      <c r="T400">
        <f>AVERAGEIFS(all_years!T:T,all_years!$Y:$Y, "&gt;="&amp;2014,all_years!$Y:$Y, "&lt;="&amp;2020,all_years!$A:$A,Overview_Moving_Averages!$A400)</f>
        <v>1501.1471428571426</v>
      </c>
      <c r="U400">
        <f>AVERAGEIFS(all_years!U:U,all_years!$Y:$Y, "&gt;="&amp;2014,all_years!$Y:$Y, "&lt;="&amp;2020,all_years!$A:$A,Overview_Moving_Averages!$A400)</f>
        <v>0</v>
      </c>
      <c r="V400">
        <f>AVERAGEIFS(all_years!V:V,all_years!$Y:$Y, "&gt;="&amp;2014,all_years!$Y:$Y, "&lt;="&amp;2020,all_years!$A:$A,Overview_Moving_Averages!$A400)</f>
        <v>0</v>
      </c>
      <c r="W400">
        <f>AVERAGEIFS(all_years!W:W,all_years!$Y:$Y, "&gt;="&amp;2014,all_years!$Y:$Y, "&lt;="&amp;2020,all_years!$A:$A,Overview_Moving_Averages!$A400)</f>
        <v>0</v>
      </c>
      <c r="X400">
        <f>AVERAGEIFS(all_years!X:X,all_years!$Y:$Y, "&gt;="&amp;2014,all_years!$Y:$Y, "&lt;="&amp;2020,all_years!$A:$A,Overview_Moving_Averages!$A400)</f>
        <v>0</v>
      </c>
      <c r="Y400">
        <v>2020</v>
      </c>
    </row>
    <row r="401" spans="1:25" x14ac:dyDescent="0.3">
      <c r="A401" s="1" t="s">
        <v>86</v>
      </c>
      <c r="B401">
        <f>AVERAGEIFS(all_years!B:B,all_years!$Y:$Y, "&gt;="&amp;2014,all_years!$Y:$Y, "&lt;="&amp;2020,all_years!$A:$A,Overview_Moving_Averages!$A401)</f>
        <v>105.01428571428572</v>
      </c>
      <c r="C401">
        <f>AVERAGEIFS(all_years!C:C,all_years!$Y:$Y, "&gt;="&amp;2014,all_years!$Y:$Y, "&lt;="&amp;2020,all_years!$A:$A,Overview_Moving_Averages!$A401)</f>
        <v>22585.496485714284</v>
      </c>
      <c r="D401">
        <f>AVERAGEIFS(all_years!D:D,all_years!$Y:$Y, "&gt;="&amp;2014,all_years!$Y:$Y, "&lt;="&amp;2020,all_years!$A:$A,Overview_Moving_Averages!$A401)</f>
        <v>38394.777142857143</v>
      </c>
      <c r="E401">
        <f>AVERAGEIFS(all_years!E:E,all_years!$Y:$Y, "&gt;="&amp;2014,all_years!$Y:$Y, "&lt;="&amp;2020,all_years!$A:$A,Overview_Moving_Averages!$A401)</f>
        <v>1.4285714285714287E-4</v>
      </c>
      <c r="F401">
        <f>AVERAGEIFS(all_years!F:F,all_years!$Y:$Y, "&gt;="&amp;2014,all_years!$Y:$Y, "&lt;="&amp;2020,all_years!$A:$A,Overview_Moving_Averages!$A401)</f>
        <v>30542.489999999998</v>
      </c>
      <c r="G401">
        <f>AVERAGEIFS(all_years!G:G,all_years!$Y:$Y, "&gt;="&amp;2014,all_years!$Y:$Y, "&lt;="&amp;2020,all_years!$A:$A,Overview_Moving_Averages!$A401)</f>
        <v>0</v>
      </c>
      <c r="H401">
        <f>AVERAGEIFS(all_years!H:H,all_years!$Y:$Y, "&gt;="&amp;2014,all_years!$Y:$Y, "&lt;="&amp;2020,all_years!$A:$A,Overview_Moving_Averages!$A401)</f>
        <v>42282.15904428572</v>
      </c>
      <c r="I401">
        <f>AVERAGEIFS(all_years!I:I,all_years!$Y:$Y, "&gt;="&amp;2014,all_years!$Y:$Y, "&lt;="&amp;2020,all_years!$A:$A,Overview_Moving_Averages!$A401)</f>
        <v>21071.473142857143</v>
      </c>
      <c r="J401">
        <f>AVERAGEIFS(all_years!J:J,all_years!$Y:$Y, "&gt;="&amp;2014,all_years!$Y:$Y, "&lt;="&amp;2020,all_years!$A:$A,Overview_Moving_Averages!$A401)</f>
        <v>218498.32465714286</v>
      </c>
      <c r="K401">
        <f>AVERAGEIFS(all_years!K:K,all_years!$Y:$Y, "&gt;="&amp;2014,all_years!$Y:$Y, "&lt;="&amp;2020,all_years!$A:$A,Overview_Moving_Averages!$A401)</f>
        <v>7.4992857142857137</v>
      </c>
      <c r="L401">
        <f>AVERAGEIFS(all_years!L:L,all_years!$Y:$Y, "&gt;="&amp;2014,all_years!$Y:$Y, "&lt;="&amp;2020,all_years!$A:$A,Overview_Moving_Averages!$A401)</f>
        <v>43809.278285714288</v>
      </c>
      <c r="M401">
        <f>AVERAGEIFS(all_years!M:M,all_years!$Y:$Y, "&gt;="&amp;2014,all_years!$Y:$Y, "&lt;="&amp;2020,all_years!$A:$A,Overview_Moving_Averages!$A401)</f>
        <v>76160.346600000004</v>
      </c>
      <c r="N401">
        <f>AVERAGEIFS(all_years!N:N,all_years!$Y:$Y, "&gt;="&amp;2014,all_years!$Y:$Y, "&lt;="&amp;2020,all_years!$A:$A,Overview_Moving_Averages!$A401)</f>
        <v>5.281714285714286</v>
      </c>
      <c r="O401">
        <f>AVERAGEIFS(all_years!O:O,all_years!$Y:$Y, "&gt;="&amp;2014,all_years!$Y:$Y, "&lt;="&amp;2020,all_years!$A:$A,Overview_Moving_Averages!$A401)</f>
        <v>147439.36228571428</v>
      </c>
      <c r="P401">
        <f>AVERAGEIFS(all_years!P:P,all_years!$Y:$Y, "&gt;="&amp;2014,all_years!$Y:$Y, "&lt;="&amp;2020,all_years!$A:$A,Overview_Moving_Averages!$A401)</f>
        <v>31.009899999999998</v>
      </c>
      <c r="Q401">
        <f>AVERAGEIFS(all_years!Q:Q,all_years!$Y:$Y, "&gt;="&amp;2014,all_years!$Y:$Y, "&lt;="&amp;2020,all_years!$A:$A,Overview_Moving_Averages!$A401)</f>
        <v>1904.1432857142856</v>
      </c>
      <c r="R401">
        <f>AVERAGEIFS(all_years!R:R,all_years!$Y:$Y, "&gt;="&amp;2014,all_years!$Y:$Y, "&lt;="&amp;2020,all_years!$A:$A,Overview_Moving_Averages!$A401)</f>
        <v>0</v>
      </c>
      <c r="S401">
        <f>AVERAGEIFS(all_years!S:S,all_years!$Y:$Y, "&gt;="&amp;2014,all_years!$Y:$Y, "&lt;="&amp;2020,all_years!$A:$A,Overview_Moving_Averages!$A401)</f>
        <v>37014.710285714282</v>
      </c>
      <c r="T401">
        <f>AVERAGEIFS(all_years!T:T,all_years!$Y:$Y, "&gt;="&amp;2014,all_years!$Y:$Y, "&lt;="&amp;2020,all_years!$A:$A,Overview_Moving_Averages!$A401)</f>
        <v>215551.52000000002</v>
      </c>
      <c r="U401">
        <f>AVERAGEIFS(all_years!U:U,all_years!$Y:$Y, "&gt;="&amp;2014,all_years!$Y:$Y, "&lt;="&amp;2020,all_years!$A:$A,Overview_Moving_Averages!$A401)</f>
        <v>1819.2660000000001</v>
      </c>
      <c r="V401">
        <f>AVERAGEIFS(all_years!V:V,all_years!$Y:$Y, "&gt;="&amp;2014,all_years!$Y:$Y, "&lt;="&amp;2020,all_years!$A:$A,Overview_Moving_Averages!$A401)</f>
        <v>6026.5684285714278</v>
      </c>
      <c r="W401">
        <f>AVERAGEIFS(all_years!W:W,all_years!$Y:$Y, "&gt;="&amp;2014,all_years!$Y:$Y, "&lt;="&amp;2020,all_years!$A:$A,Overview_Moving_Averages!$A401)</f>
        <v>73112.428571428565</v>
      </c>
      <c r="X401">
        <f>AVERAGEIFS(all_years!X:X,all_years!$Y:$Y, "&gt;="&amp;2014,all_years!$Y:$Y, "&lt;="&amp;2020,all_years!$A:$A,Overview_Moving_Averages!$A401)</f>
        <v>3753.9019857142857</v>
      </c>
      <c r="Y401">
        <v>2020</v>
      </c>
    </row>
    <row r="402" spans="1:25" x14ac:dyDescent="0.3">
      <c r="A402" s="1" t="s">
        <v>87</v>
      </c>
      <c r="B402">
        <f>AVERAGEIFS(all_years!B:B,all_years!$Y:$Y, "&gt;="&amp;2014,all_years!$Y:$Y, "&lt;="&amp;2020,all_years!$A:$A,Overview_Moving_Averages!$A402)</f>
        <v>0</v>
      </c>
      <c r="C402">
        <f>AVERAGEIFS(all_years!C:C,all_years!$Y:$Y, "&gt;="&amp;2014,all_years!$Y:$Y, "&lt;="&amp;2020,all_years!$A:$A,Overview_Moving_Averages!$A402)</f>
        <v>0</v>
      </c>
      <c r="D402">
        <f>AVERAGEIFS(all_years!D:D,all_years!$Y:$Y, "&gt;="&amp;2014,all_years!$Y:$Y, "&lt;="&amp;2020,all_years!$A:$A,Overview_Moving_Averages!$A402)</f>
        <v>0</v>
      </c>
      <c r="E402">
        <f>AVERAGEIFS(all_years!E:E,all_years!$Y:$Y, "&gt;="&amp;2014,all_years!$Y:$Y, "&lt;="&amp;2020,all_years!$A:$A,Overview_Moving_Averages!$A402)</f>
        <v>0</v>
      </c>
      <c r="F402">
        <f>AVERAGEIFS(all_years!F:F,all_years!$Y:$Y, "&gt;="&amp;2014,all_years!$Y:$Y, "&lt;="&amp;2020,all_years!$A:$A,Overview_Moving_Averages!$A402)</f>
        <v>3.5714285714285712E-2</v>
      </c>
      <c r="G402">
        <f>AVERAGEIFS(all_years!G:G,all_years!$Y:$Y, "&gt;="&amp;2014,all_years!$Y:$Y, "&lt;="&amp;2020,all_years!$A:$A,Overview_Moving_Averages!$A402)</f>
        <v>0</v>
      </c>
      <c r="H402">
        <f>AVERAGEIFS(all_years!H:H,all_years!$Y:$Y, "&gt;="&amp;2014,all_years!$Y:$Y, "&lt;="&amp;2020,all_years!$A:$A,Overview_Moving_Averages!$A402)</f>
        <v>0</v>
      </c>
      <c r="I402">
        <f>AVERAGEIFS(all_years!I:I,all_years!$Y:$Y, "&gt;="&amp;2014,all_years!$Y:$Y, "&lt;="&amp;2020,all_years!$A:$A,Overview_Moving_Averages!$A402)</f>
        <v>753.05285714285708</v>
      </c>
      <c r="J402">
        <f>AVERAGEIFS(all_years!J:J,all_years!$Y:$Y, "&gt;="&amp;2014,all_years!$Y:$Y, "&lt;="&amp;2020,all_years!$A:$A,Overview_Moving_Averages!$A402)</f>
        <v>0</v>
      </c>
      <c r="K402">
        <f>AVERAGEIFS(all_years!K:K,all_years!$Y:$Y, "&gt;="&amp;2014,all_years!$Y:$Y, "&lt;="&amp;2020,all_years!$A:$A,Overview_Moving_Averages!$A402)</f>
        <v>0</v>
      </c>
      <c r="L402">
        <f>AVERAGEIFS(all_years!L:L,all_years!$Y:$Y, "&gt;="&amp;2014,all_years!$Y:$Y, "&lt;="&amp;2020,all_years!$A:$A,Overview_Moving_Averages!$A402)</f>
        <v>0</v>
      </c>
      <c r="M402">
        <f>AVERAGEIFS(all_years!M:M,all_years!$Y:$Y, "&gt;="&amp;2014,all_years!$Y:$Y, "&lt;="&amp;2020,all_years!$A:$A,Overview_Moving_Averages!$A402)</f>
        <v>3.1142857142857144E-3</v>
      </c>
      <c r="N402">
        <f>AVERAGEIFS(all_years!N:N,all_years!$Y:$Y, "&gt;="&amp;2014,all_years!$Y:$Y, "&lt;="&amp;2020,all_years!$A:$A,Overview_Moving_Averages!$A402)</f>
        <v>0</v>
      </c>
      <c r="O402">
        <f>AVERAGEIFS(all_years!O:O,all_years!$Y:$Y, "&gt;="&amp;2014,all_years!$Y:$Y, "&lt;="&amp;2020,all_years!$A:$A,Overview_Moving_Averages!$A402)</f>
        <v>0</v>
      </c>
      <c r="P402">
        <f>AVERAGEIFS(all_years!P:P,all_years!$Y:$Y, "&gt;="&amp;2014,all_years!$Y:$Y, "&lt;="&amp;2020,all_years!$A:$A,Overview_Moving_Averages!$A402)</f>
        <v>0</v>
      </c>
      <c r="Q402">
        <f>AVERAGEIFS(all_years!Q:Q,all_years!$Y:$Y, "&gt;="&amp;2014,all_years!$Y:$Y, "&lt;="&amp;2020,all_years!$A:$A,Overview_Moving_Averages!$A402)</f>
        <v>0</v>
      </c>
      <c r="R402">
        <f>AVERAGEIFS(all_years!R:R,all_years!$Y:$Y, "&gt;="&amp;2014,all_years!$Y:$Y, "&lt;="&amp;2020,all_years!$A:$A,Overview_Moving_Averages!$A402)</f>
        <v>0</v>
      </c>
      <c r="S402">
        <f>AVERAGEIFS(all_years!S:S,all_years!$Y:$Y, "&gt;="&amp;2014,all_years!$Y:$Y, "&lt;="&amp;2020,all_years!$A:$A,Overview_Moving_Averages!$A402)</f>
        <v>0.16228571428571431</v>
      </c>
      <c r="T402">
        <f>AVERAGEIFS(all_years!T:T,all_years!$Y:$Y, "&gt;="&amp;2014,all_years!$Y:$Y, "&lt;="&amp;2020,all_years!$A:$A,Overview_Moving_Averages!$A402)</f>
        <v>0</v>
      </c>
      <c r="U402">
        <f>AVERAGEIFS(all_years!U:U,all_years!$Y:$Y, "&gt;="&amp;2014,all_years!$Y:$Y, "&lt;="&amp;2020,all_years!$A:$A,Overview_Moving_Averages!$A402)</f>
        <v>0</v>
      </c>
      <c r="V402">
        <f>AVERAGEIFS(all_years!V:V,all_years!$Y:$Y, "&gt;="&amp;2014,all_years!$Y:$Y, "&lt;="&amp;2020,all_years!$A:$A,Overview_Moving_Averages!$A402)</f>
        <v>3.8571428571428576E-2</v>
      </c>
      <c r="W402">
        <f>AVERAGEIFS(all_years!W:W,all_years!$Y:$Y, "&gt;="&amp;2014,all_years!$Y:$Y, "&lt;="&amp;2020,all_years!$A:$A,Overview_Moving_Averages!$A402)</f>
        <v>0</v>
      </c>
      <c r="X402">
        <f>AVERAGEIFS(all_years!X:X,all_years!$Y:$Y, "&gt;="&amp;2014,all_years!$Y:$Y, "&lt;="&amp;2020,all_years!$A:$A,Overview_Moving_Averages!$A402)</f>
        <v>0</v>
      </c>
      <c r="Y402">
        <v>2020</v>
      </c>
    </row>
    <row r="403" spans="1:25" x14ac:dyDescent="0.3">
      <c r="A403" s="1" t="s">
        <v>88</v>
      </c>
      <c r="B403">
        <f>AVERAGEIFS(all_years!B:B,all_years!$Y:$Y, "&gt;="&amp;2014,all_years!$Y:$Y, "&lt;="&amp;2020,all_years!$A:$A,Overview_Moving_Averages!$A403)</f>
        <v>0</v>
      </c>
      <c r="C403">
        <f>AVERAGEIFS(all_years!C:C,all_years!$Y:$Y, "&gt;="&amp;2014,all_years!$Y:$Y, "&lt;="&amp;2020,all_years!$A:$A,Overview_Moving_Averages!$A403)</f>
        <v>0</v>
      </c>
      <c r="D403">
        <f>AVERAGEIFS(all_years!D:D,all_years!$Y:$Y, "&gt;="&amp;2014,all_years!$Y:$Y, "&lt;="&amp;2020,all_years!$A:$A,Overview_Moving_Averages!$A403)</f>
        <v>0</v>
      </c>
      <c r="E403">
        <f>AVERAGEIFS(all_years!E:E,all_years!$Y:$Y, "&gt;="&amp;2014,all_years!$Y:$Y, "&lt;="&amp;2020,all_years!$A:$A,Overview_Moving_Averages!$A403)</f>
        <v>0</v>
      </c>
      <c r="F403">
        <f>AVERAGEIFS(all_years!F:F,all_years!$Y:$Y, "&gt;="&amp;2014,all_years!$Y:$Y, "&lt;="&amp;2020,all_years!$A:$A,Overview_Moving_Averages!$A403)</f>
        <v>13.177142857142856</v>
      </c>
      <c r="G403">
        <f>AVERAGEIFS(all_years!G:G,all_years!$Y:$Y, "&gt;="&amp;2014,all_years!$Y:$Y, "&lt;="&amp;2020,all_years!$A:$A,Overview_Moving_Averages!$A403)</f>
        <v>0</v>
      </c>
      <c r="H403">
        <f>AVERAGEIFS(all_years!H:H,all_years!$Y:$Y, "&gt;="&amp;2014,all_years!$Y:$Y, "&lt;="&amp;2020,all_years!$A:$A,Overview_Moving_Averages!$A403)</f>
        <v>0</v>
      </c>
      <c r="I403">
        <f>AVERAGEIFS(all_years!I:I,all_years!$Y:$Y, "&gt;="&amp;2014,all_years!$Y:$Y, "&lt;="&amp;2020,all_years!$A:$A,Overview_Moving_Averages!$A403)</f>
        <v>0.39428571428571424</v>
      </c>
      <c r="J403">
        <f>AVERAGEIFS(all_years!J:J,all_years!$Y:$Y, "&gt;="&amp;2014,all_years!$Y:$Y, "&lt;="&amp;2020,all_years!$A:$A,Overview_Moving_Averages!$A403)</f>
        <v>0</v>
      </c>
      <c r="K403">
        <f>AVERAGEIFS(all_years!K:K,all_years!$Y:$Y, "&gt;="&amp;2014,all_years!$Y:$Y, "&lt;="&amp;2020,all_years!$A:$A,Overview_Moving_Averages!$A403)</f>
        <v>0</v>
      </c>
      <c r="L403">
        <f>AVERAGEIFS(all_years!L:L,all_years!$Y:$Y, "&gt;="&amp;2014,all_years!$Y:$Y, "&lt;="&amp;2020,all_years!$A:$A,Overview_Moving_Averages!$A403)</f>
        <v>0</v>
      </c>
      <c r="M403">
        <f>AVERAGEIFS(all_years!M:M,all_years!$Y:$Y, "&gt;="&amp;2014,all_years!$Y:$Y, "&lt;="&amp;2020,all_years!$A:$A,Overview_Moving_Averages!$A403)</f>
        <v>0</v>
      </c>
      <c r="N403">
        <f>AVERAGEIFS(all_years!N:N,all_years!$Y:$Y, "&gt;="&amp;2014,all_years!$Y:$Y, "&lt;="&amp;2020,all_years!$A:$A,Overview_Moving_Averages!$A403)</f>
        <v>0</v>
      </c>
      <c r="O403">
        <f>AVERAGEIFS(all_years!O:O,all_years!$Y:$Y, "&gt;="&amp;2014,all_years!$Y:$Y, "&lt;="&amp;2020,all_years!$A:$A,Overview_Moving_Averages!$A403)</f>
        <v>0</v>
      </c>
      <c r="P403">
        <f>AVERAGEIFS(all_years!P:P,all_years!$Y:$Y, "&gt;="&amp;2014,all_years!$Y:$Y, "&lt;="&amp;2020,all_years!$A:$A,Overview_Moving_Averages!$A403)</f>
        <v>0</v>
      </c>
      <c r="Q403">
        <f>AVERAGEIFS(all_years!Q:Q,all_years!$Y:$Y, "&gt;="&amp;2014,all_years!$Y:$Y, "&lt;="&amp;2020,all_years!$A:$A,Overview_Moving_Averages!$A403)</f>
        <v>0</v>
      </c>
      <c r="R403">
        <f>AVERAGEIFS(all_years!R:R,all_years!$Y:$Y, "&gt;="&amp;2014,all_years!$Y:$Y, "&lt;="&amp;2020,all_years!$A:$A,Overview_Moving_Averages!$A403)</f>
        <v>0</v>
      </c>
      <c r="S403">
        <f>AVERAGEIFS(all_years!S:S,all_years!$Y:$Y, "&gt;="&amp;2014,all_years!$Y:$Y, "&lt;="&amp;2020,all_years!$A:$A,Overview_Moving_Averages!$A403)</f>
        <v>0</v>
      </c>
      <c r="T403">
        <f>AVERAGEIFS(all_years!T:T,all_years!$Y:$Y, "&gt;="&amp;2014,all_years!$Y:$Y, "&lt;="&amp;2020,all_years!$A:$A,Overview_Moving_Averages!$A403)</f>
        <v>0</v>
      </c>
      <c r="U403">
        <f>AVERAGEIFS(all_years!U:U,all_years!$Y:$Y, "&gt;="&amp;2014,all_years!$Y:$Y, "&lt;="&amp;2020,all_years!$A:$A,Overview_Moving_Averages!$A403)</f>
        <v>0</v>
      </c>
      <c r="V403">
        <f>AVERAGEIFS(all_years!V:V,all_years!$Y:$Y, "&gt;="&amp;2014,all_years!$Y:$Y, "&lt;="&amp;2020,all_years!$A:$A,Overview_Moving_Averages!$A403)</f>
        <v>65.751971428571423</v>
      </c>
      <c r="W403">
        <f>AVERAGEIFS(all_years!W:W,all_years!$Y:$Y, "&gt;="&amp;2014,all_years!$Y:$Y, "&lt;="&amp;2020,all_years!$A:$A,Overview_Moving_Averages!$A403)</f>
        <v>0</v>
      </c>
      <c r="X403">
        <f>AVERAGEIFS(all_years!X:X,all_years!$Y:$Y, "&gt;="&amp;2014,all_years!$Y:$Y, "&lt;="&amp;2020,all_years!$A:$A,Overview_Moving_Averages!$A403)</f>
        <v>0</v>
      </c>
      <c r="Y403">
        <v>2020</v>
      </c>
    </row>
    <row r="404" spans="1:25" x14ac:dyDescent="0.3">
      <c r="A404" s="1" t="s">
        <v>89</v>
      </c>
      <c r="B404">
        <f>AVERAGEIFS(all_years!B:B,all_years!$Y:$Y, "&gt;="&amp;2014,all_years!$Y:$Y, "&lt;="&amp;2020,all_years!$A:$A,Overview_Moving_Averages!$A404)</f>
        <v>0</v>
      </c>
      <c r="C404">
        <f>AVERAGEIFS(all_years!C:C,all_years!$Y:$Y, "&gt;="&amp;2014,all_years!$Y:$Y, "&lt;="&amp;2020,all_years!$A:$A,Overview_Moving_Averages!$A404)</f>
        <v>0</v>
      </c>
      <c r="D404">
        <f>AVERAGEIFS(all_years!D:D,all_years!$Y:$Y, "&gt;="&amp;2014,all_years!$Y:$Y, "&lt;="&amp;2020,all_years!$A:$A,Overview_Moving_Averages!$A404)</f>
        <v>0</v>
      </c>
      <c r="E404">
        <f>AVERAGEIFS(all_years!E:E,all_years!$Y:$Y, "&gt;="&amp;2014,all_years!$Y:$Y, "&lt;="&amp;2020,all_years!$A:$A,Overview_Moving_Averages!$A404)</f>
        <v>0</v>
      </c>
      <c r="F404">
        <f>AVERAGEIFS(all_years!F:F,all_years!$Y:$Y, "&gt;="&amp;2014,all_years!$Y:$Y, "&lt;="&amp;2020,all_years!$A:$A,Overview_Moving_Averages!$A404)</f>
        <v>1.1428571428571428</v>
      </c>
      <c r="G404">
        <f>AVERAGEIFS(all_years!G:G,all_years!$Y:$Y, "&gt;="&amp;2014,all_years!$Y:$Y, "&lt;="&amp;2020,all_years!$A:$A,Overview_Moving_Averages!$A404)</f>
        <v>0</v>
      </c>
      <c r="H404">
        <f>AVERAGEIFS(all_years!H:H,all_years!$Y:$Y, "&gt;="&amp;2014,all_years!$Y:$Y, "&lt;="&amp;2020,all_years!$A:$A,Overview_Moving_Averages!$A404)</f>
        <v>0</v>
      </c>
      <c r="I404">
        <f>AVERAGEIFS(all_years!I:I,all_years!$Y:$Y, "&gt;="&amp;2014,all_years!$Y:$Y, "&lt;="&amp;2020,all_years!$A:$A,Overview_Moving_Averages!$A404)</f>
        <v>0</v>
      </c>
      <c r="J404">
        <f>AVERAGEIFS(all_years!J:J,all_years!$Y:$Y, "&gt;="&amp;2014,all_years!$Y:$Y, "&lt;="&amp;2020,all_years!$A:$A,Overview_Moving_Averages!$A404)</f>
        <v>0</v>
      </c>
      <c r="K404">
        <f>AVERAGEIFS(all_years!K:K,all_years!$Y:$Y, "&gt;="&amp;2014,all_years!$Y:$Y, "&lt;="&amp;2020,all_years!$A:$A,Overview_Moving_Averages!$A404)</f>
        <v>0.78914285714285715</v>
      </c>
      <c r="L404">
        <f>AVERAGEIFS(all_years!L:L,all_years!$Y:$Y, "&gt;="&amp;2014,all_years!$Y:$Y, "&lt;="&amp;2020,all_years!$A:$A,Overview_Moving_Averages!$A404)</f>
        <v>0</v>
      </c>
      <c r="M404">
        <f>AVERAGEIFS(all_years!M:M,all_years!$Y:$Y, "&gt;="&amp;2014,all_years!$Y:$Y, "&lt;="&amp;2020,all_years!$A:$A,Overview_Moving_Averages!$A404)</f>
        <v>1462.6718714285712</v>
      </c>
      <c r="N404">
        <f>AVERAGEIFS(all_years!N:N,all_years!$Y:$Y, "&gt;="&amp;2014,all_years!$Y:$Y, "&lt;="&amp;2020,all_years!$A:$A,Overview_Moving_Averages!$A404)</f>
        <v>2.6735000000000002</v>
      </c>
      <c r="O404">
        <f>AVERAGEIFS(all_years!O:O,all_years!$Y:$Y, "&gt;="&amp;2014,all_years!$Y:$Y, "&lt;="&amp;2020,all_years!$A:$A,Overview_Moving_Averages!$A404)</f>
        <v>0</v>
      </c>
      <c r="P404">
        <f>AVERAGEIFS(all_years!P:P,all_years!$Y:$Y, "&gt;="&amp;2014,all_years!$Y:$Y, "&lt;="&amp;2020,all_years!$A:$A,Overview_Moving_Averages!$A404)</f>
        <v>0.14771428571428571</v>
      </c>
      <c r="Q404">
        <f>AVERAGEIFS(all_years!Q:Q,all_years!$Y:$Y, "&gt;="&amp;2014,all_years!$Y:$Y, "&lt;="&amp;2020,all_years!$A:$A,Overview_Moving_Averages!$A404)</f>
        <v>0</v>
      </c>
      <c r="R404">
        <f>AVERAGEIFS(all_years!R:R,all_years!$Y:$Y, "&gt;="&amp;2014,all_years!$Y:$Y, "&lt;="&amp;2020,all_years!$A:$A,Overview_Moving_Averages!$A404)</f>
        <v>0</v>
      </c>
      <c r="S404">
        <f>AVERAGEIFS(all_years!S:S,all_years!$Y:$Y, "&gt;="&amp;2014,all_years!$Y:$Y, "&lt;="&amp;2020,all_years!$A:$A,Overview_Moving_Averages!$A404)</f>
        <v>2.6068571428571432</v>
      </c>
      <c r="T404">
        <f>AVERAGEIFS(all_years!T:T,all_years!$Y:$Y, "&gt;="&amp;2014,all_years!$Y:$Y, "&lt;="&amp;2020,all_years!$A:$A,Overview_Moving_Averages!$A404)</f>
        <v>0</v>
      </c>
      <c r="U404">
        <f>AVERAGEIFS(all_years!U:U,all_years!$Y:$Y, "&gt;="&amp;2014,all_years!$Y:$Y, "&lt;="&amp;2020,all_years!$A:$A,Overview_Moving_Averages!$A404)</f>
        <v>0</v>
      </c>
      <c r="V404">
        <f>AVERAGEIFS(all_years!V:V,all_years!$Y:$Y, "&gt;="&amp;2014,all_years!$Y:$Y, "&lt;="&amp;2020,all_years!$A:$A,Overview_Moving_Averages!$A404)</f>
        <v>4.9999999999999996E-2</v>
      </c>
      <c r="W404">
        <f>AVERAGEIFS(all_years!W:W,all_years!$Y:$Y, "&gt;="&amp;2014,all_years!$Y:$Y, "&lt;="&amp;2020,all_years!$A:$A,Overview_Moving_Averages!$A404)</f>
        <v>0</v>
      </c>
      <c r="X404">
        <f>AVERAGEIFS(all_years!X:X,all_years!$Y:$Y, "&gt;="&amp;2014,all_years!$Y:$Y, "&lt;="&amp;2020,all_years!$A:$A,Overview_Moving_Averages!$A404)</f>
        <v>0</v>
      </c>
      <c r="Y404">
        <v>2020</v>
      </c>
    </row>
    <row r="405" spans="1:25" x14ac:dyDescent="0.3">
      <c r="A405" s="1" t="s">
        <v>90</v>
      </c>
      <c r="B405">
        <f>AVERAGEIFS(all_years!B:B,all_years!$Y:$Y, "&gt;="&amp;2014,all_years!$Y:$Y, "&lt;="&amp;2020,all_years!$A:$A,Overview_Moving_Averages!$A405)</f>
        <v>0</v>
      </c>
      <c r="C405">
        <f>AVERAGEIFS(all_years!C:C,all_years!$Y:$Y, "&gt;="&amp;2014,all_years!$Y:$Y, "&lt;="&amp;2020,all_years!$A:$A,Overview_Moving_Averages!$A405)</f>
        <v>0</v>
      </c>
      <c r="D405">
        <f>AVERAGEIFS(all_years!D:D,all_years!$Y:$Y, "&gt;="&amp;2014,all_years!$Y:$Y, "&lt;="&amp;2020,all_years!$A:$A,Overview_Moving_Averages!$A405)</f>
        <v>0</v>
      </c>
      <c r="E405">
        <f>AVERAGEIFS(all_years!E:E,all_years!$Y:$Y, "&gt;="&amp;2014,all_years!$Y:$Y, "&lt;="&amp;2020,all_years!$A:$A,Overview_Moving_Averages!$A405)</f>
        <v>0</v>
      </c>
      <c r="F405">
        <f>AVERAGEIFS(all_years!F:F,all_years!$Y:$Y, "&gt;="&amp;2014,all_years!$Y:$Y, "&lt;="&amp;2020,all_years!$A:$A,Overview_Moving_Averages!$A405)</f>
        <v>382.51857142857136</v>
      </c>
      <c r="G405">
        <f>AVERAGEIFS(all_years!G:G,all_years!$Y:$Y, "&gt;="&amp;2014,all_years!$Y:$Y, "&lt;="&amp;2020,all_years!$A:$A,Overview_Moving_Averages!$A405)</f>
        <v>0</v>
      </c>
      <c r="H405">
        <f>AVERAGEIFS(all_years!H:H,all_years!$Y:$Y, "&gt;="&amp;2014,all_years!$Y:$Y, "&lt;="&amp;2020,all_years!$A:$A,Overview_Moving_Averages!$A405)</f>
        <v>0</v>
      </c>
      <c r="I405">
        <f>AVERAGEIFS(all_years!I:I,all_years!$Y:$Y, "&gt;="&amp;2014,all_years!$Y:$Y, "&lt;="&amp;2020,all_years!$A:$A,Overview_Moving_Averages!$A405)</f>
        <v>0</v>
      </c>
      <c r="J405">
        <f>AVERAGEIFS(all_years!J:J,all_years!$Y:$Y, "&gt;="&amp;2014,all_years!$Y:$Y, "&lt;="&amp;2020,all_years!$A:$A,Overview_Moving_Averages!$A405)</f>
        <v>0</v>
      </c>
      <c r="K405">
        <f>AVERAGEIFS(all_years!K:K,all_years!$Y:$Y, "&gt;="&amp;2014,all_years!$Y:$Y, "&lt;="&amp;2020,all_years!$A:$A,Overview_Moving_Averages!$A405)</f>
        <v>0</v>
      </c>
      <c r="L405">
        <f>AVERAGEIFS(all_years!L:L,all_years!$Y:$Y, "&gt;="&amp;2014,all_years!$Y:$Y, "&lt;="&amp;2020,all_years!$A:$A,Overview_Moving_Averages!$A405)</f>
        <v>0</v>
      </c>
      <c r="M405">
        <f>AVERAGEIFS(all_years!M:M,all_years!$Y:$Y, "&gt;="&amp;2014,all_years!$Y:$Y, "&lt;="&amp;2020,all_years!$A:$A,Overview_Moving_Averages!$A405)</f>
        <v>0</v>
      </c>
      <c r="N405">
        <f>AVERAGEIFS(all_years!N:N,all_years!$Y:$Y, "&gt;="&amp;2014,all_years!$Y:$Y, "&lt;="&amp;2020,all_years!$A:$A,Overview_Moving_Averages!$A405)</f>
        <v>0</v>
      </c>
      <c r="O405">
        <f>AVERAGEIFS(all_years!O:O,all_years!$Y:$Y, "&gt;="&amp;2014,all_years!$Y:$Y, "&lt;="&amp;2020,all_years!$A:$A,Overview_Moving_Averages!$A405)</f>
        <v>0</v>
      </c>
      <c r="P405">
        <f>AVERAGEIFS(all_years!P:P,all_years!$Y:$Y, "&gt;="&amp;2014,all_years!$Y:$Y, "&lt;="&amp;2020,all_years!$A:$A,Overview_Moving_Averages!$A405)</f>
        <v>0</v>
      </c>
      <c r="Q405">
        <f>AVERAGEIFS(all_years!Q:Q,all_years!$Y:$Y, "&gt;="&amp;2014,all_years!$Y:$Y, "&lt;="&amp;2020,all_years!$A:$A,Overview_Moving_Averages!$A405)</f>
        <v>0</v>
      </c>
      <c r="R405">
        <f>AVERAGEIFS(all_years!R:R,all_years!$Y:$Y, "&gt;="&amp;2014,all_years!$Y:$Y, "&lt;="&amp;2020,all_years!$A:$A,Overview_Moving_Averages!$A405)</f>
        <v>0</v>
      </c>
      <c r="S405">
        <f>AVERAGEIFS(all_years!S:S,all_years!$Y:$Y, "&gt;="&amp;2014,all_years!$Y:$Y, "&lt;="&amp;2020,all_years!$A:$A,Overview_Moving_Averages!$A405)</f>
        <v>0</v>
      </c>
      <c r="T405">
        <f>AVERAGEIFS(all_years!T:T,all_years!$Y:$Y, "&gt;="&amp;2014,all_years!$Y:$Y, "&lt;="&amp;2020,all_years!$A:$A,Overview_Moving_Averages!$A405)</f>
        <v>0</v>
      </c>
      <c r="U405">
        <f>AVERAGEIFS(all_years!U:U,all_years!$Y:$Y, "&gt;="&amp;2014,all_years!$Y:$Y, "&lt;="&amp;2020,all_years!$A:$A,Overview_Moving_Averages!$A405)</f>
        <v>0</v>
      </c>
      <c r="V405">
        <f>AVERAGEIFS(all_years!V:V,all_years!$Y:$Y, "&gt;="&amp;2014,all_years!$Y:$Y, "&lt;="&amp;2020,all_years!$A:$A,Overview_Moving_Averages!$A405)</f>
        <v>292.48575714285715</v>
      </c>
      <c r="W405">
        <f>AVERAGEIFS(all_years!W:W,all_years!$Y:$Y, "&gt;="&amp;2014,all_years!$Y:$Y, "&lt;="&amp;2020,all_years!$A:$A,Overview_Moving_Averages!$A405)</f>
        <v>0</v>
      </c>
      <c r="X405">
        <f>AVERAGEIFS(all_years!X:X,all_years!$Y:$Y, "&gt;="&amp;2014,all_years!$Y:$Y, "&lt;="&amp;2020,all_years!$A:$A,Overview_Moving_Averages!$A405)</f>
        <v>0</v>
      </c>
      <c r="Y405">
        <v>2020</v>
      </c>
    </row>
    <row r="406" spans="1:25" x14ac:dyDescent="0.3">
      <c r="A406" s="1" t="s">
        <v>91</v>
      </c>
      <c r="B406">
        <f>AVERAGEIFS(all_years!B:B,all_years!$Y:$Y, "&gt;="&amp;2014,all_years!$Y:$Y, "&lt;="&amp;2020,all_years!$A:$A,Overview_Moving_Averages!$A406)</f>
        <v>150.64285714285714</v>
      </c>
      <c r="C406">
        <f>AVERAGEIFS(all_years!C:C,all_years!$Y:$Y, "&gt;="&amp;2014,all_years!$Y:$Y, "&lt;="&amp;2020,all_years!$A:$A,Overview_Moving_Averages!$A406)</f>
        <v>0</v>
      </c>
      <c r="D406">
        <f>AVERAGEIFS(all_years!D:D,all_years!$Y:$Y, "&gt;="&amp;2014,all_years!$Y:$Y, "&lt;="&amp;2020,all_years!$A:$A,Overview_Moving_Averages!$A406)</f>
        <v>0</v>
      </c>
      <c r="E406">
        <f>AVERAGEIFS(all_years!E:E,all_years!$Y:$Y, "&gt;="&amp;2014,all_years!$Y:$Y, "&lt;="&amp;2020,all_years!$A:$A,Overview_Moving_Averages!$A406)</f>
        <v>0</v>
      </c>
      <c r="F406">
        <f>AVERAGEIFS(all_years!F:F,all_years!$Y:$Y, "&gt;="&amp;2014,all_years!$Y:$Y, "&lt;="&amp;2020,all_years!$A:$A,Overview_Moving_Averages!$A406)</f>
        <v>0</v>
      </c>
      <c r="G406">
        <f>AVERAGEIFS(all_years!G:G,all_years!$Y:$Y, "&gt;="&amp;2014,all_years!$Y:$Y, "&lt;="&amp;2020,all_years!$A:$A,Overview_Moving_Averages!$A406)</f>
        <v>0</v>
      </c>
      <c r="H406">
        <f>AVERAGEIFS(all_years!H:H,all_years!$Y:$Y, "&gt;="&amp;2014,all_years!$Y:$Y, "&lt;="&amp;2020,all_years!$A:$A,Overview_Moving_Averages!$A406)</f>
        <v>0</v>
      </c>
      <c r="I406">
        <f>AVERAGEIFS(all_years!I:I,all_years!$Y:$Y, "&gt;="&amp;2014,all_years!$Y:$Y, "&lt;="&amp;2020,all_years!$A:$A,Overview_Moving_Averages!$A406)</f>
        <v>915.02099999999996</v>
      </c>
      <c r="J406">
        <f>AVERAGEIFS(all_years!J:J,all_years!$Y:$Y, "&gt;="&amp;2014,all_years!$Y:$Y, "&lt;="&amp;2020,all_years!$A:$A,Overview_Moving_Averages!$A406)</f>
        <v>474.30165714285715</v>
      </c>
      <c r="K406">
        <f>AVERAGEIFS(all_years!K:K,all_years!$Y:$Y, "&gt;="&amp;2014,all_years!$Y:$Y, "&lt;="&amp;2020,all_years!$A:$A,Overview_Moving_Averages!$A406)</f>
        <v>0</v>
      </c>
      <c r="L406">
        <f>AVERAGEIFS(all_years!L:L,all_years!$Y:$Y, "&gt;="&amp;2014,all_years!$Y:$Y, "&lt;="&amp;2020,all_years!$A:$A,Overview_Moving_Averages!$A406)</f>
        <v>0</v>
      </c>
      <c r="M406">
        <f>AVERAGEIFS(all_years!M:M,all_years!$Y:$Y, "&gt;="&amp;2014,all_years!$Y:$Y, "&lt;="&amp;2020,all_years!$A:$A,Overview_Moving_Averages!$A406)</f>
        <v>0</v>
      </c>
      <c r="N406">
        <f>AVERAGEIFS(all_years!N:N,all_years!$Y:$Y, "&gt;="&amp;2014,all_years!$Y:$Y, "&lt;="&amp;2020,all_years!$A:$A,Overview_Moving_Averages!$A406)</f>
        <v>0</v>
      </c>
      <c r="O406">
        <f>AVERAGEIFS(all_years!O:O,all_years!$Y:$Y, "&gt;="&amp;2014,all_years!$Y:$Y, "&lt;="&amp;2020,all_years!$A:$A,Overview_Moving_Averages!$A406)</f>
        <v>0</v>
      </c>
      <c r="P406">
        <f>AVERAGEIFS(all_years!P:P,all_years!$Y:$Y, "&gt;="&amp;2014,all_years!$Y:$Y, "&lt;="&amp;2020,all_years!$A:$A,Overview_Moving_Averages!$A406)</f>
        <v>0</v>
      </c>
      <c r="Q406">
        <f>AVERAGEIFS(all_years!Q:Q,all_years!$Y:$Y, "&gt;="&amp;2014,all_years!$Y:$Y, "&lt;="&amp;2020,all_years!$A:$A,Overview_Moving_Averages!$A406)</f>
        <v>0</v>
      </c>
      <c r="R406">
        <f>AVERAGEIFS(all_years!R:R,all_years!$Y:$Y, "&gt;="&amp;2014,all_years!$Y:$Y, "&lt;="&amp;2020,all_years!$A:$A,Overview_Moving_Averages!$A406)</f>
        <v>0</v>
      </c>
      <c r="S406">
        <f>AVERAGEIFS(all_years!S:S,all_years!$Y:$Y, "&gt;="&amp;2014,all_years!$Y:$Y, "&lt;="&amp;2020,all_years!$A:$A,Overview_Moving_Averages!$A406)</f>
        <v>1368.838</v>
      </c>
      <c r="T406">
        <f>AVERAGEIFS(all_years!T:T,all_years!$Y:$Y, "&gt;="&amp;2014,all_years!$Y:$Y, "&lt;="&amp;2020,all_years!$A:$A,Overview_Moving_Averages!$A406)</f>
        <v>0</v>
      </c>
      <c r="U406">
        <f>AVERAGEIFS(all_years!U:U,all_years!$Y:$Y, "&gt;="&amp;2014,all_years!$Y:$Y, "&lt;="&amp;2020,all_years!$A:$A,Overview_Moving_Averages!$A406)</f>
        <v>0</v>
      </c>
      <c r="V406">
        <f>AVERAGEIFS(all_years!V:V,all_years!$Y:$Y, "&gt;="&amp;2014,all_years!$Y:$Y, "&lt;="&amp;2020,all_years!$A:$A,Overview_Moving_Averages!$A406)</f>
        <v>0</v>
      </c>
      <c r="W406">
        <f>AVERAGEIFS(all_years!W:W,all_years!$Y:$Y, "&gt;="&amp;2014,all_years!$Y:$Y, "&lt;="&amp;2020,all_years!$A:$A,Overview_Moving_Averages!$A406)</f>
        <v>0</v>
      </c>
      <c r="X406">
        <f>AVERAGEIFS(all_years!X:X,all_years!$Y:$Y, "&gt;="&amp;2014,all_years!$Y:$Y, "&lt;="&amp;2020,all_years!$A:$A,Overview_Moving_Averages!$A406)</f>
        <v>0</v>
      </c>
      <c r="Y406">
        <v>2020</v>
      </c>
    </row>
    <row r="407" spans="1:25" x14ac:dyDescent="0.3">
      <c r="A407" s="1" t="s">
        <v>92</v>
      </c>
      <c r="B407">
        <f>AVERAGEIFS(all_years!B:B,all_years!$Y:$Y, "&gt;="&amp;2014,all_years!$Y:$Y, "&lt;="&amp;2020,all_years!$A:$A,Overview_Moving_Averages!$A407)</f>
        <v>0</v>
      </c>
      <c r="C407">
        <f>AVERAGEIFS(all_years!C:C,all_years!$Y:$Y, "&gt;="&amp;2014,all_years!$Y:$Y, "&lt;="&amp;2020,all_years!$A:$A,Overview_Moving_Averages!$A407)</f>
        <v>0</v>
      </c>
      <c r="D407">
        <f>AVERAGEIFS(all_years!D:D,all_years!$Y:$Y, "&gt;="&amp;2014,all_years!$Y:$Y, "&lt;="&amp;2020,all_years!$A:$A,Overview_Moving_Averages!$A407)</f>
        <v>0</v>
      </c>
      <c r="E407">
        <f>AVERAGEIFS(all_years!E:E,all_years!$Y:$Y, "&gt;="&amp;2014,all_years!$Y:$Y, "&lt;="&amp;2020,all_years!$A:$A,Overview_Moving_Averages!$A407)</f>
        <v>0</v>
      </c>
      <c r="F407">
        <f>AVERAGEIFS(all_years!F:F,all_years!$Y:$Y, "&gt;="&amp;2014,all_years!$Y:$Y, "&lt;="&amp;2020,all_years!$A:$A,Overview_Moving_Averages!$A407)</f>
        <v>3.4285714285714287E-2</v>
      </c>
      <c r="G407">
        <f>AVERAGEIFS(all_years!G:G,all_years!$Y:$Y, "&gt;="&amp;2014,all_years!$Y:$Y, "&lt;="&amp;2020,all_years!$A:$A,Overview_Moving_Averages!$A407)</f>
        <v>0</v>
      </c>
      <c r="H407">
        <f>AVERAGEIFS(all_years!H:H,all_years!$Y:$Y, "&gt;="&amp;2014,all_years!$Y:$Y, "&lt;="&amp;2020,all_years!$A:$A,Overview_Moving_Averages!$A407)</f>
        <v>0</v>
      </c>
      <c r="I407">
        <f>AVERAGEIFS(all_years!I:I,all_years!$Y:$Y, "&gt;="&amp;2014,all_years!$Y:$Y, "&lt;="&amp;2020,all_years!$A:$A,Overview_Moving_Averages!$A407)</f>
        <v>0</v>
      </c>
      <c r="J407">
        <f>AVERAGEIFS(all_years!J:J,all_years!$Y:$Y, "&gt;="&amp;2014,all_years!$Y:$Y, "&lt;="&amp;2020,all_years!$A:$A,Overview_Moving_Averages!$A407)</f>
        <v>10856.974757142858</v>
      </c>
      <c r="K407">
        <f>AVERAGEIFS(all_years!K:K,all_years!$Y:$Y, "&gt;="&amp;2014,all_years!$Y:$Y, "&lt;="&amp;2020,all_years!$A:$A,Overview_Moving_Averages!$A407)</f>
        <v>0</v>
      </c>
      <c r="L407">
        <f>AVERAGEIFS(all_years!L:L,all_years!$Y:$Y, "&gt;="&amp;2014,all_years!$Y:$Y, "&lt;="&amp;2020,all_years!$A:$A,Overview_Moving_Averages!$A407)</f>
        <v>0</v>
      </c>
      <c r="M407">
        <f>AVERAGEIFS(all_years!M:M,all_years!$Y:$Y, "&gt;="&amp;2014,all_years!$Y:$Y, "&lt;="&amp;2020,all_years!$A:$A,Overview_Moving_Averages!$A407)</f>
        <v>79.870014285714291</v>
      </c>
      <c r="N407">
        <f>AVERAGEIFS(all_years!N:N,all_years!$Y:$Y, "&gt;="&amp;2014,all_years!$Y:$Y, "&lt;="&amp;2020,all_years!$A:$A,Overview_Moving_Averages!$A407)</f>
        <v>0</v>
      </c>
      <c r="O407">
        <f>AVERAGEIFS(all_years!O:O,all_years!$Y:$Y, "&gt;="&amp;2014,all_years!$Y:$Y, "&lt;="&amp;2020,all_years!$A:$A,Overview_Moving_Averages!$A407)</f>
        <v>0</v>
      </c>
      <c r="P407">
        <f>AVERAGEIFS(all_years!P:P,all_years!$Y:$Y, "&gt;="&amp;2014,all_years!$Y:$Y, "&lt;="&amp;2020,all_years!$A:$A,Overview_Moving_Averages!$A407)</f>
        <v>0</v>
      </c>
      <c r="Q407">
        <f>AVERAGEIFS(all_years!Q:Q,all_years!$Y:$Y, "&gt;="&amp;2014,all_years!$Y:$Y, "&lt;="&amp;2020,all_years!$A:$A,Overview_Moving_Averages!$A407)</f>
        <v>0</v>
      </c>
      <c r="R407">
        <f>AVERAGEIFS(all_years!R:R,all_years!$Y:$Y, "&gt;="&amp;2014,all_years!$Y:$Y, "&lt;="&amp;2020,all_years!$A:$A,Overview_Moving_Averages!$A407)</f>
        <v>0</v>
      </c>
      <c r="S407">
        <f>AVERAGEIFS(all_years!S:S,all_years!$Y:$Y, "&gt;="&amp;2014,all_years!$Y:$Y, "&lt;="&amp;2020,all_years!$A:$A,Overview_Moving_Averages!$A407)</f>
        <v>0</v>
      </c>
      <c r="T407">
        <f>AVERAGEIFS(all_years!T:T,all_years!$Y:$Y, "&gt;="&amp;2014,all_years!$Y:$Y, "&lt;="&amp;2020,all_years!$A:$A,Overview_Moving_Averages!$A407)</f>
        <v>0</v>
      </c>
      <c r="U407">
        <f>AVERAGEIFS(all_years!U:U,all_years!$Y:$Y, "&gt;="&amp;2014,all_years!$Y:$Y, "&lt;="&amp;2020,all_years!$A:$A,Overview_Moving_Averages!$A407)</f>
        <v>0</v>
      </c>
      <c r="V407">
        <f>AVERAGEIFS(all_years!V:V,all_years!$Y:$Y, "&gt;="&amp;2014,all_years!$Y:$Y, "&lt;="&amp;2020,all_years!$A:$A,Overview_Moving_Averages!$A407)</f>
        <v>0</v>
      </c>
      <c r="W407">
        <f>AVERAGEIFS(all_years!W:W,all_years!$Y:$Y, "&gt;="&amp;2014,all_years!$Y:$Y, "&lt;="&amp;2020,all_years!$A:$A,Overview_Moving_Averages!$A407)</f>
        <v>0</v>
      </c>
      <c r="X407">
        <f>AVERAGEIFS(all_years!X:X,all_years!$Y:$Y, "&gt;="&amp;2014,all_years!$Y:$Y, "&lt;="&amp;2020,all_years!$A:$A,Overview_Moving_Averages!$A407)</f>
        <v>0</v>
      </c>
      <c r="Y407">
        <v>2020</v>
      </c>
    </row>
    <row r="408" spans="1:25" x14ac:dyDescent="0.3">
      <c r="A408" s="1" t="s">
        <v>93</v>
      </c>
      <c r="B408">
        <f>AVERAGEIFS(all_years!B:B,all_years!$Y:$Y, "&gt;="&amp;2014,all_years!$Y:$Y, "&lt;="&amp;2020,all_years!$A:$A,Overview_Moving_Averages!$A408)</f>
        <v>0</v>
      </c>
      <c r="C408">
        <f>AVERAGEIFS(all_years!C:C,all_years!$Y:$Y, "&gt;="&amp;2014,all_years!$Y:$Y, "&lt;="&amp;2020,all_years!$A:$A,Overview_Moving_Averages!$A408)</f>
        <v>0</v>
      </c>
      <c r="D408">
        <f>AVERAGEIFS(all_years!D:D,all_years!$Y:$Y, "&gt;="&amp;2014,all_years!$Y:$Y, "&lt;="&amp;2020,all_years!$A:$A,Overview_Moving_Averages!$A408)</f>
        <v>0</v>
      </c>
      <c r="E408">
        <f>AVERAGEIFS(all_years!E:E,all_years!$Y:$Y, "&gt;="&amp;2014,all_years!$Y:$Y, "&lt;="&amp;2020,all_years!$A:$A,Overview_Moving_Averages!$A408)</f>
        <v>0</v>
      </c>
      <c r="F408">
        <f>AVERAGEIFS(all_years!F:F,all_years!$Y:$Y, "&gt;="&amp;2014,all_years!$Y:$Y, "&lt;="&amp;2020,all_years!$A:$A,Overview_Moving_Averages!$A408)</f>
        <v>3.4285714285714287E-2</v>
      </c>
      <c r="G408">
        <f>AVERAGEIFS(all_years!G:G,all_years!$Y:$Y, "&gt;="&amp;2014,all_years!$Y:$Y, "&lt;="&amp;2020,all_years!$A:$A,Overview_Moving_Averages!$A408)</f>
        <v>0</v>
      </c>
      <c r="H408">
        <f>AVERAGEIFS(all_years!H:H,all_years!$Y:$Y, "&gt;="&amp;2014,all_years!$Y:$Y, "&lt;="&amp;2020,all_years!$A:$A,Overview_Moving_Averages!$A408)</f>
        <v>0</v>
      </c>
      <c r="I408">
        <f>AVERAGEIFS(all_years!I:I,all_years!$Y:$Y, "&gt;="&amp;2014,all_years!$Y:$Y, "&lt;="&amp;2020,all_years!$A:$A,Overview_Moving_Averages!$A408)</f>
        <v>0</v>
      </c>
      <c r="J408">
        <f>AVERAGEIFS(all_years!J:J,all_years!$Y:$Y, "&gt;="&amp;2014,all_years!$Y:$Y, "&lt;="&amp;2020,all_years!$A:$A,Overview_Moving_Averages!$A408)</f>
        <v>10856.974757142858</v>
      </c>
      <c r="K408">
        <f>AVERAGEIFS(all_years!K:K,all_years!$Y:$Y, "&gt;="&amp;2014,all_years!$Y:$Y, "&lt;="&amp;2020,all_years!$A:$A,Overview_Moving_Averages!$A408)</f>
        <v>0</v>
      </c>
      <c r="L408">
        <f>AVERAGEIFS(all_years!L:L,all_years!$Y:$Y, "&gt;="&amp;2014,all_years!$Y:$Y, "&lt;="&amp;2020,all_years!$A:$A,Overview_Moving_Averages!$A408)</f>
        <v>0</v>
      </c>
      <c r="M408">
        <f>AVERAGEIFS(all_years!M:M,all_years!$Y:$Y, "&gt;="&amp;2014,all_years!$Y:$Y, "&lt;="&amp;2020,all_years!$A:$A,Overview_Moving_Averages!$A408)</f>
        <v>79.870014285714291</v>
      </c>
      <c r="N408">
        <f>AVERAGEIFS(all_years!N:N,all_years!$Y:$Y, "&gt;="&amp;2014,all_years!$Y:$Y, "&lt;="&amp;2020,all_years!$A:$A,Overview_Moving_Averages!$A408)</f>
        <v>0</v>
      </c>
      <c r="O408">
        <f>AVERAGEIFS(all_years!O:O,all_years!$Y:$Y, "&gt;="&amp;2014,all_years!$Y:$Y, "&lt;="&amp;2020,all_years!$A:$A,Overview_Moving_Averages!$A408)</f>
        <v>0</v>
      </c>
      <c r="P408">
        <f>AVERAGEIFS(all_years!P:P,all_years!$Y:$Y, "&gt;="&amp;2014,all_years!$Y:$Y, "&lt;="&amp;2020,all_years!$A:$A,Overview_Moving_Averages!$A408)</f>
        <v>0</v>
      </c>
      <c r="Q408">
        <f>AVERAGEIFS(all_years!Q:Q,all_years!$Y:$Y, "&gt;="&amp;2014,all_years!$Y:$Y, "&lt;="&amp;2020,all_years!$A:$A,Overview_Moving_Averages!$A408)</f>
        <v>0</v>
      </c>
      <c r="R408">
        <f>AVERAGEIFS(all_years!R:R,all_years!$Y:$Y, "&gt;="&amp;2014,all_years!$Y:$Y, "&lt;="&amp;2020,all_years!$A:$A,Overview_Moving_Averages!$A408)</f>
        <v>0</v>
      </c>
      <c r="S408">
        <f>AVERAGEIFS(all_years!S:S,all_years!$Y:$Y, "&gt;="&amp;2014,all_years!$Y:$Y, "&lt;="&amp;2020,all_years!$A:$A,Overview_Moving_Averages!$A408)</f>
        <v>0</v>
      </c>
      <c r="T408">
        <f>AVERAGEIFS(all_years!T:T,all_years!$Y:$Y, "&gt;="&amp;2014,all_years!$Y:$Y, "&lt;="&amp;2020,all_years!$A:$A,Overview_Moving_Averages!$A408)</f>
        <v>0</v>
      </c>
      <c r="U408">
        <f>AVERAGEIFS(all_years!U:U,all_years!$Y:$Y, "&gt;="&amp;2014,all_years!$Y:$Y, "&lt;="&amp;2020,all_years!$A:$A,Overview_Moving_Averages!$A408)</f>
        <v>0</v>
      </c>
      <c r="V408">
        <f>AVERAGEIFS(all_years!V:V,all_years!$Y:$Y, "&gt;="&amp;2014,all_years!$Y:$Y, "&lt;="&amp;2020,all_years!$A:$A,Overview_Moving_Averages!$A408)</f>
        <v>0</v>
      </c>
      <c r="W408">
        <f>AVERAGEIFS(all_years!W:W,all_years!$Y:$Y, "&gt;="&amp;2014,all_years!$Y:$Y, "&lt;="&amp;2020,all_years!$A:$A,Overview_Moving_Averages!$A408)</f>
        <v>0</v>
      </c>
      <c r="X408">
        <f>AVERAGEIFS(all_years!X:X,all_years!$Y:$Y, "&gt;="&amp;2014,all_years!$Y:$Y, "&lt;="&amp;2020,all_years!$A:$A,Overview_Moving_Averages!$A408)</f>
        <v>0</v>
      </c>
      <c r="Y408">
        <v>2020</v>
      </c>
    </row>
    <row r="409" spans="1:25" x14ac:dyDescent="0.3">
      <c r="A409" s="1" t="s">
        <v>94</v>
      </c>
      <c r="B409">
        <f>AVERAGEIFS(all_years!B:B,all_years!$Y:$Y, "&gt;="&amp;2014,all_years!$Y:$Y, "&lt;="&amp;2020,all_years!$A:$A,Overview_Moving_Averages!$A409)</f>
        <v>0</v>
      </c>
      <c r="C409">
        <f>AVERAGEIFS(all_years!C:C,all_years!$Y:$Y, "&gt;="&amp;2014,all_years!$Y:$Y, "&lt;="&amp;2020,all_years!$A:$A,Overview_Moving_Averages!$A409)</f>
        <v>0</v>
      </c>
      <c r="D409">
        <f>AVERAGEIFS(all_years!D:D,all_years!$Y:$Y, "&gt;="&amp;2014,all_years!$Y:$Y, "&lt;="&amp;2020,all_years!$A:$A,Overview_Moving_Averages!$A409)</f>
        <v>0</v>
      </c>
      <c r="E409">
        <f>AVERAGEIFS(all_years!E:E,all_years!$Y:$Y, "&gt;="&amp;2014,all_years!$Y:$Y, "&lt;="&amp;2020,all_years!$A:$A,Overview_Moving_Averages!$A409)</f>
        <v>0</v>
      </c>
      <c r="F409">
        <f>AVERAGEIFS(all_years!F:F,all_years!$Y:$Y, "&gt;="&amp;2014,all_years!$Y:$Y, "&lt;="&amp;2020,all_years!$A:$A,Overview_Moving_Averages!$A409)</f>
        <v>3.4285714285714287E-2</v>
      </c>
      <c r="G409">
        <f>AVERAGEIFS(all_years!G:G,all_years!$Y:$Y, "&gt;="&amp;2014,all_years!$Y:$Y, "&lt;="&amp;2020,all_years!$A:$A,Overview_Moving_Averages!$A409)</f>
        <v>0</v>
      </c>
      <c r="H409">
        <f>AVERAGEIFS(all_years!H:H,all_years!$Y:$Y, "&gt;="&amp;2014,all_years!$Y:$Y, "&lt;="&amp;2020,all_years!$A:$A,Overview_Moving_Averages!$A409)</f>
        <v>0</v>
      </c>
      <c r="I409">
        <f>AVERAGEIFS(all_years!I:I,all_years!$Y:$Y, "&gt;="&amp;2014,all_years!$Y:$Y, "&lt;="&amp;2020,all_years!$A:$A,Overview_Moving_Averages!$A409)</f>
        <v>0</v>
      </c>
      <c r="J409">
        <f>AVERAGEIFS(all_years!J:J,all_years!$Y:$Y, "&gt;="&amp;2014,all_years!$Y:$Y, "&lt;="&amp;2020,all_years!$A:$A,Overview_Moving_Averages!$A409)</f>
        <v>10856.974757142858</v>
      </c>
      <c r="K409">
        <f>AVERAGEIFS(all_years!K:K,all_years!$Y:$Y, "&gt;="&amp;2014,all_years!$Y:$Y, "&lt;="&amp;2020,all_years!$A:$A,Overview_Moving_Averages!$A409)</f>
        <v>0</v>
      </c>
      <c r="L409">
        <f>AVERAGEIFS(all_years!L:L,all_years!$Y:$Y, "&gt;="&amp;2014,all_years!$Y:$Y, "&lt;="&amp;2020,all_years!$A:$A,Overview_Moving_Averages!$A409)</f>
        <v>0</v>
      </c>
      <c r="M409">
        <f>AVERAGEIFS(all_years!M:M,all_years!$Y:$Y, "&gt;="&amp;2014,all_years!$Y:$Y, "&lt;="&amp;2020,all_years!$A:$A,Overview_Moving_Averages!$A409)</f>
        <v>79.870014285714291</v>
      </c>
      <c r="N409">
        <f>AVERAGEIFS(all_years!N:N,all_years!$Y:$Y, "&gt;="&amp;2014,all_years!$Y:$Y, "&lt;="&amp;2020,all_years!$A:$A,Overview_Moving_Averages!$A409)</f>
        <v>0</v>
      </c>
      <c r="O409">
        <f>AVERAGEIFS(all_years!O:O,all_years!$Y:$Y, "&gt;="&amp;2014,all_years!$Y:$Y, "&lt;="&amp;2020,all_years!$A:$A,Overview_Moving_Averages!$A409)</f>
        <v>0</v>
      </c>
      <c r="P409">
        <f>AVERAGEIFS(all_years!P:P,all_years!$Y:$Y, "&gt;="&amp;2014,all_years!$Y:$Y, "&lt;="&amp;2020,all_years!$A:$A,Overview_Moving_Averages!$A409)</f>
        <v>0</v>
      </c>
      <c r="Q409">
        <f>AVERAGEIFS(all_years!Q:Q,all_years!$Y:$Y, "&gt;="&amp;2014,all_years!$Y:$Y, "&lt;="&amp;2020,all_years!$A:$A,Overview_Moving_Averages!$A409)</f>
        <v>0</v>
      </c>
      <c r="R409">
        <f>AVERAGEIFS(all_years!R:R,all_years!$Y:$Y, "&gt;="&amp;2014,all_years!$Y:$Y, "&lt;="&amp;2020,all_years!$A:$A,Overview_Moving_Averages!$A409)</f>
        <v>0</v>
      </c>
      <c r="S409">
        <f>AVERAGEIFS(all_years!S:S,all_years!$Y:$Y, "&gt;="&amp;2014,all_years!$Y:$Y, "&lt;="&amp;2020,all_years!$A:$A,Overview_Moving_Averages!$A409)</f>
        <v>0</v>
      </c>
      <c r="T409">
        <f>AVERAGEIFS(all_years!T:T,all_years!$Y:$Y, "&gt;="&amp;2014,all_years!$Y:$Y, "&lt;="&amp;2020,all_years!$A:$A,Overview_Moving_Averages!$A409)</f>
        <v>0</v>
      </c>
      <c r="U409">
        <f>AVERAGEIFS(all_years!U:U,all_years!$Y:$Y, "&gt;="&amp;2014,all_years!$Y:$Y, "&lt;="&amp;2020,all_years!$A:$A,Overview_Moving_Averages!$A409)</f>
        <v>0</v>
      </c>
      <c r="V409">
        <f>AVERAGEIFS(all_years!V:V,all_years!$Y:$Y, "&gt;="&amp;2014,all_years!$Y:$Y, "&lt;="&amp;2020,all_years!$A:$A,Overview_Moving_Averages!$A409)</f>
        <v>0</v>
      </c>
      <c r="W409">
        <f>AVERAGEIFS(all_years!W:W,all_years!$Y:$Y, "&gt;="&amp;2014,all_years!$Y:$Y, "&lt;="&amp;2020,all_years!$A:$A,Overview_Moving_Averages!$A409)</f>
        <v>0</v>
      </c>
      <c r="X409">
        <f>AVERAGEIFS(all_years!X:X,all_years!$Y:$Y, "&gt;="&amp;2014,all_years!$Y:$Y, "&lt;="&amp;2020,all_years!$A:$A,Overview_Moving_Averages!$A409)</f>
        <v>0</v>
      </c>
      <c r="Y409">
        <v>2020</v>
      </c>
    </row>
    <row r="410" spans="1:25" x14ac:dyDescent="0.3">
      <c r="A410" s="1" t="s">
        <v>95</v>
      </c>
      <c r="B410">
        <f>AVERAGEIFS(all_years!B:B,all_years!$Y:$Y, "&gt;="&amp;2014,all_years!$Y:$Y, "&lt;="&amp;2020,all_years!$A:$A,Overview_Moving_Averages!$A410)</f>
        <v>0.11428571428571428</v>
      </c>
      <c r="C410">
        <f>AVERAGEIFS(all_years!C:C,all_years!$Y:$Y, "&gt;="&amp;2014,all_years!$Y:$Y, "&lt;="&amp;2020,all_years!$A:$A,Overview_Moving_Averages!$A410)</f>
        <v>0</v>
      </c>
      <c r="D410">
        <f>AVERAGEIFS(all_years!D:D,all_years!$Y:$Y, "&gt;="&amp;2014,all_years!$Y:$Y, "&lt;="&amp;2020,all_years!$A:$A,Overview_Moving_Averages!$A410)</f>
        <v>0</v>
      </c>
      <c r="E410">
        <f>AVERAGEIFS(all_years!E:E,all_years!$Y:$Y, "&gt;="&amp;2014,all_years!$Y:$Y, "&lt;="&amp;2020,all_years!$A:$A,Overview_Moving_Averages!$A410)</f>
        <v>0</v>
      </c>
      <c r="F410">
        <f>AVERAGEIFS(all_years!F:F,all_years!$Y:$Y, "&gt;="&amp;2014,all_years!$Y:$Y, "&lt;="&amp;2020,all_years!$A:$A,Overview_Moving_Averages!$A410)</f>
        <v>0</v>
      </c>
      <c r="G410">
        <f>AVERAGEIFS(all_years!G:G,all_years!$Y:$Y, "&gt;="&amp;2014,all_years!$Y:$Y, "&lt;="&amp;2020,all_years!$A:$A,Overview_Moving_Averages!$A410)</f>
        <v>0</v>
      </c>
      <c r="H410">
        <f>AVERAGEIFS(all_years!H:H,all_years!$Y:$Y, "&gt;="&amp;2014,all_years!$Y:$Y, "&lt;="&amp;2020,all_years!$A:$A,Overview_Moving_Averages!$A410)</f>
        <v>0</v>
      </c>
      <c r="I410">
        <f>AVERAGEIFS(all_years!I:I,all_years!$Y:$Y, "&gt;="&amp;2014,all_years!$Y:$Y, "&lt;="&amp;2020,all_years!$A:$A,Overview_Moving_Averages!$A410)</f>
        <v>2.9571428571428575E-2</v>
      </c>
      <c r="J410">
        <f>AVERAGEIFS(all_years!J:J,all_years!$Y:$Y, "&gt;="&amp;2014,all_years!$Y:$Y, "&lt;="&amp;2020,all_years!$A:$A,Overview_Moving_Averages!$A410)</f>
        <v>5658.2185285714286</v>
      </c>
      <c r="K410">
        <f>AVERAGEIFS(all_years!K:K,all_years!$Y:$Y, "&gt;="&amp;2014,all_years!$Y:$Y, "&lt;="&amp;2020,all_years!$A:$A,Overview_Moving_Averages!$A410)</f>
        <v>0</v>
      </c>
      <c r="L410">
        <f>AVERAGEIFS(all_years!L:L,all_years!$Y:$Y, "&gt;="&amp;2014,all_years!$Y:$Y, "&lt;="&amp;2020,all_years!$A:$A,Overview_Moving_Averages!$A410)</f>
        <v>0</v>
      </c>
      <c r="M410">
        <f>AVERAGEIFS(all_years!M:M,all_years!$Y:$Y, "&gt;="&amp;2014,all_years!$Y:$Y, "&lt;="&amp;2020,all_years!$A:$A,Overview_Moving_Averages!$A410)</f>
        <v>1628.2659285714287</v>
      </c>
      <c r="N410">
        <f>AVERAGEIFS(all_years!N:N,all_years!$Y:$Y, "&gt;="&amp;2014,all_years!$Y:$Y, "&lt;="&amp;2020,all_years!$A:$A,Overview_Moving_Averages!$A410)</f>
        <v>19.101685714285711</v>
      </c>
      <c r="O410">
        <f>AVERAGEIFS(all_years!O:O,all_years!$Y:$Y, "&gt;="&amp;2014,all_years!$Y:$Y, "&lt;="&amp;2020,all_years!$A:$A,Overview_Moving_Averages!$A410)</f>
        <v>0</v>
      </c>
      <c r="P410">
        <f>AVERAGEIFS(all_years!P:P,all_years!$Y:$Y, "&gt;="&amp;2014,all_years!$Y:$Y, "&lt;="&amp;2020,all_years!$A:$A,Overview_Moving_Averages!$A410)</f>
        <v>0</v>
      </c>
      <c r="Q410">
        <f>AVERAGEIFS(all_years!Q:Q,all_years!$Y:$Y, "&gt;="&amp;2014,all_years!$Y:$Y, "&lt;="&amp;2020,all_years!$A:$A,Overview_Moving_Averages!$A410)</f>
        <v>0</v>
      </c>
      <c r="R410">
        <f>AVERAGEIFS(all_years!R:R,all_years!$Y:$Y, "&gt;="&amp;2014,all_years!$Y:$Y, "&lt;="&amp;2020,all_years!$A:$A,Overview_Moving_Averages!$A410)</f>
        <v>0</v>
      </c>
      <c r="S410">
        <f>AVERAGEIFS(all_years!S:S,all_years!$Y:$Y, "&gt;="&amp;2014,all_years!$Y:$Y, "&lt;="&amp;2020,all_years!$A:$A,Overview_Moving_Averages!$A410)</f>
        <v>0</v>
      </c>
      <c r="T410">
        <f>AVERAGEIFS(all_years!T:T,all_years!$Y:$Y, "&gt;="&amp;2014,all_years!$Y:$Y, "&lt;="&amp;2020,all_years!$A:$A,Overview_Moving_Averages!$A410)</f>
        <v>0</v>
      </c>
      <c r="U410">
        <f>AVERAGEIFS(all_years!U:U,all_years!$Y:$Y, "&gt;="&amp;2014,all_years!$Y:$Y, "&lt;="&amp;2020,all_years!$A:$A,Overview_Moving_Averages!$A410)</f>
        <v>0</v>
      </c>
      <c r="V410">
        <f>AVERAGEIFS(all_years!V:V,all_years!$Y:$Y, "&gt;="&amp;2014,all_years!$Y:$Y, "&lt;="&amp;2020,all_years!$A:$A,Overview_Moving_Averages!$A410)</f>
        <v>0</v>
      </c>
      <c r="W410">
        <f>AVERAGEIFS(all_years!W:W,all_years!$Y:$Y, "&gt;="&amp;2014,all_years!$Y:$Y, "&lt;="&amp;2020,all_years!$A:$A,Overview_Moving_Averages!$A410)</f>
        <v>0</v>
      </c>
      <c r="X410">
        <f>AVERAGEIFS(all_years!X:X,all_years!$Y:$Y, "&gt;="&amp;2014,all_years!$Y:$Y, "&lt;="&amp;2020,all_years!$A:$A,Overview_Moving_Averages!$A410)</f>
        <v>0</v>
      </c>
      <c r="Y410">
        <v>2020</v>
      </c>
    </row>
    <row r="411" spans="1:25" x14ac:dyDescent="0.3">
      <c r="A411" s="1" t="s">
        <v>96</v>
      </c>
      <c r="B411">
        <f>AVERAGEIFS(all_years!B:B,all_years!$Y:$Y, "&gt;="&amp;2014,all_years!$Y:$Y, "&lt;="&amp;2020,all_years!$A:$A,Overview_Moving_Averages!$A411)</f>
        <v>0.11428571428571428</v>
      </c>
      <c r="C411">
        <f>AVERAGEIFS(all_years!C:C,all_years!$Y:$Y, "&gt;="&amp;2014,all_years!$Y:$Y, "&lt;="&amp;2020,all_years!$A:$A,Overview_Moving_Averages!$A411)</f>
        <v>0</v>
      </c>
      <c r="D411">
        <f>AVERAGEIFS(all_years!D:D,all_years!$Y:$Y, "&gt;="&amp;2014,all_years!$Y:$Y, "&lt;="&amp;2020,all_years!$A:$A,Overview_Moving_Averages!$A411)</f>
        <v>0</v>
      </c>
      <c r="E411">
        <f>AVERAGEIFS(all_years!E:E,all_years!$Y:$Y, "&gt;="&amp;2014,all_years!$Y:$Y, "&lt;="&amp;2020,all_years!$A:$A,Overview_Moving_Averages!$A411)</f>
        <v>0</v>
      </c>
      <c r="F411">
        <f>AVERAGEIFS(all_years!F:F,all_years!$Y:$Y, "&gt;="&amp;2014,all_years!$Y:$Y, "&lt;="&amp;2020,all_years!$A:$A,Overview_Moving_Averages!$A411)</f>
        <v>0</v>
      </c>
      <c r="G411">
        <f>AVERAGEIFS(all_years!G:G,all_years!$Y:$Y, "&gt;="&amp;2014,all_years!$Y:$Y, "&lt;="&amp;2020,all_years!$A:$A,Overview_Moving_Averages!$A411)</f>
        <v>0</v>
      </c>
      <c r="H411">
        <f>AVERAGEIFS(all_years!H:H,all_years!$Y:$Y, "&gt;="&amp;2014,all_years!$Y:$Y, "&lt;="&amp;2020,all_years!$A:$A,Overview_Moving_Averages!$A411)</f>
        <v>0</v>
      </c>
      <c r="I411">
        <f>AVERAGEIFS(all_years!I:I,all_years!$Y:$Y, "&gt;="&amp;2014,all_years!$Y:$Y, "&lt;="&amp;2020,all_years!$A:$A,Overview_Moving_Averages!$A411)</f>
        <v>2.9571428571428575E-2</v>
      </c>
      <c r="J411">
        <f>AVERAGEIFS(all_years!J:J,all_years!$Y:$Y, "&gt;="&amp;2014,all_years!$Y:$Y, "&lt;="&amp;2020,all_years!$A:$A,Overview_Moving_Averages!$A411)</f>
        <v>5658.2185285714286</v>
      </c>
      <c r="K411">
        <f>AVERAGEIFS(all_years!K:K,all_years!$Y:$Y, "&gt;="&amp;2014,all_years!$Y:$Y, "&lt;="&amp;2020,all_years!$A:$A,Overview_Moving_Averages!$A411)</f>
        <v>0</v>
      </c>
      <c r="L411">
        <f>AVERAGEIFS(all_years!L:L,all_years!$Y:$Y, "&gt;="&amp;2014,all_years!$Y:$Y, "&lt;="&amp;2020,all_years!$A:$A,Overview_Moving_Averages!$A411)</f>
        <v>0</v>
      </c>
      <c r="M411">
        <f>AVERAGEIFS(all_years!M:M,all_years!$Y:$Y, "&gt;="&amp;2014,all_years!$Y:$Y, "&lt;="&amp;2020,all_years!$A:$A,Overview_Moving_Averages!$A411)</f>
        <v>1628.2659285714287</v>
      </c>
      <c r="N411">
        <f>AVERAGEIFS(all_years!N:N,all_years!$Y:$Y, "&gt;="&amp;2014,all_years!$Y:$Y, "&lt;="&amp;2020,all_years!$A:$A,Overview_Moving_Averages!$A411)</f>
        <v>19.101685714285711</v>
      </c>
      <c r="O411">
        <f>AVERAGEIFS(all_years!O:O,all_years!$Y:$Y, "&gt;="&amp;2014,all_years!$Y:$Y, "&lt;="&amp;2020,all_years!$A:$A,Overview_Moving_Averages!$A411)</f>
        <v>0</v>
      </c>
      <c r="P411">
        <f>AVERAGEIFS(all_years!P:P,all_years!$Y:$Y, "&gt;="&amp;2014,all_years!$Y:$Y, "&lt;="&amp;2020,all_years!$A:$A,Overview_Moving_Averages!$A411)</f>
        <v>0</v>
      </c>
      <c r="Q411">
        <f>AVERAGEIFS(all_years!Q:Q,all_years!$Y:$Y, "&gt;="&amp;2014,all_years!$Y:$Y, "&lt;="&amp;2020,all_years!$A:$A,Overview_Moving_Averages!$A411)</f>
        <v>0</v>
      </c>
      <c r="R411">
        <f>AVERAGEIFS(all_years!R:R,all_years!$Y:$Y, "&gt;="&amp;2014,all_years!$Y:$Y, "&lt;="&amp;2020,all_years!$A:$A,Overview_Moving_Averages!$A411)</f>
        <v>0</v>
      </c>
      <c r="S411">
        <f>AVERAGEIFS(all_years!S:S,all_years!$Y:$Y, "&gt;="&amp;2014,all_years!$Y:$Y, "&lt;="&amp;2020,all_years!$A:$A,Overview_Moving_Averages!$A411)</f>
        <v>0</v>
      </c>
      <c r="T411">
        <f>AVERAGEIFS(all_years!T:T,all_years!$Y:$Y, "&gt;="&amp;2014,all_years!$Y:$Y, "&lt;="&amp;2020,all_years!$A:$A,Overview_Moving_Averages!$A411)</f>
        <v>0</v>
      </c>
      <c r="U411">
        <f>AVERAGEIFS(all_years!U:U,all_years!$Y:$Y, "&gt;="&amp;2014,all_years!$Y:$Y, "&lt;="&amp;2020,all_years!$A:$A,Overview_Moving_Averages!$A411)</f>
        <v>0</v>
      </c>
      <c r="V411">
        <f>AVERAGEIFS(all_years!V:V,all_years!$Y:$Y, "&gt;="&amp;2014,all_years!$Y:$Y, "&lt;="&amp;2020,all_years!$A:$A,Overview_Moving_Averages!$A411)</f>
        <v>0</v>
      </c>
      <c r="W411">
        <f>AVERAGEIFS(all_years!W:W,all_years!$Y:$Y, "&gt;="&amp;2014,all_years!$Y:$Y, "&lt;="&amp;2020,all_years!$A:$A,Overview_Moving_Averages!$A411)</f>
        <v>0</v>
      </c>
      <c r="X411">
        <f>AVERAGEIFS(all_years!X:X,all_years!$Y:$Y, "&gt;="&amp;2014,all_years!$Y:$Y, "&lt;="&amp;2020,all_years!$A:$A,Overview_Moving_Averages!$A411)</f>
        <v>0</v>
      </c>
      <c r="Y411">
        <v>2020</v>
      </c>
    </row>
    <row r="412" spans="1:25" x14ac:dyDescent="0.3">
      <c r="A412" s="1" t="s">
        <v>97</v>
      </c>
      <c r="B412">
        <f>AVERAGEIFS(all_years!B:B,all_years!$Y:$Y, "&gt;="&amp;2014,all_years!$Y:$Y, "&lt;="&amp;2020,all_years!$A:$A,Overview_Moving_Averages!$A412)</f>
        <v>0</v>
      </c>
      <c r="C412">
        <f>AVERAGEIFS(all_years!C:C,all_years!$Y:$Y, "&gt;="&amp;2014,all_years!$Y:$Y, "&lt;="&amp;2020,all_years!$A:$A,Overview_Moving_Averages!$A412)</f>
        <v>0</v>
      </c>
      <c r="D412">
        <f>AVERAGEIFS(all_years!D:D,all_years!$Y:$Y, "&gt;="&amp;2014,all_years!$Y:$Y, "&lt;="&amp;2020,all_years!$A:$A,Overview_Moving_Averages!$A412)</f>
        <v>0</v>
      </c>
      <c r="E412">
        <f>AVERAGEIFS(all_years!E:E,all_years!$Y:$Y, "&gt;="&amp;2014,all_years!$Y:$Y, "&lt;="&amp;2020,all_years!$A:$A,Overview_Moving_Averages!$A412)</f>
        <v>0</v>
      </c>
      <c r="F412">
        <f>AVERAGEIFS(all_years!F:F,all_years!$Y:$Y, "&gt;="&amp;2014,all_years!$Y:$Y, "&lt;="&amp;2020,all_years!$A:$A,Overview_Moving_Averages!$A412)</f>
        <v>99.705714285714279</v>
      </c>
      <c r="G412">
        <f>AVERAGEIFS(all_years!G:G,all_years!$Y:$Y, "&gt;="&amp;2014,all_years!$Y:$Y, "&lt;="&amp;2020,all_years!$A:$A,Overview_Moving_Averages!$A412)</f>
        <v>0</v>
      </c>
      <c r="H412">
        <f>AVERAGEIFS(all_years!H:H,all_years!$Y:$Y, "&gt;="&amp;2014,all_years!$Y:$Y, "&lt;="&amp;2020,all_years!$A:$A,Overview_Moving_Averages!$A412)</f>
        <v>0</v>
      </c>
      <c r="I412">
        <f>AVERAGEIFS(all_years!I:I,all_years!$Y:$Y, "&gt;="&amp;2014,all_years!$Y:$Y, "&lt;="&amp;2020,all_years!$A:$A,Overview_Moving_Averages!$A412)</f>
        <v>53.297142857142852</v>
      </c>
      <c r="J412">
        <f>AVERAGEIFS(all_years!J:J,all_years!$Y:$Y, "&gt;="&amp;2014,all_years!$Y:$Y, "&lt;="&amp;2020,all_years!$A:$A,Overview_Moving_Averages!$A412)</f>
        <v>287.23938571428567</v>
      </c>
      <c r="K412">
        <f>AVERAGEIFS(all_years!K:K,all_years!$Y:$Y, "&gt;="&amp;2014,all_years!$Y:$Y, "&lt;="&amp;2020,all_years!$A:$A,Overview_Moving_Averages!$A412)</f>
        <v>0</v>
      </c>
      <c r="L412">
        <f>AVERAGEIFS(all_years!L:L,all_years!$Y:$Y, "&gt;="&amp;2014,all_years!$Y:$Y, "&lt;="&amp;2020,all_years!$A:$A,Overview_Moving_Averages!$A412)</f>
        <v>0</v>
      </c>
      <c r="M412">
        <f>AVERAGEIFS(all_years!M:M,all_years!$Y:$Y, "&gt;="&amp;2014,all_years!$Y:$Y, "&lt;="&amp;2020,all_years!$A:$A,Overview_Moving_Averages!$A412)</f>
        <v>2027.0629000000004</v>
      </c>
      <c r="N412">
        <f>AVERAGEIFS(all_years!N:N,all_years!$Y:$Y, "&gt;="&amp;2014,all_years!$Y:$Y, "&lt;="&amp;2020,all_years!$A:$A,Overview_Moving_Averages!$A412)</f>
        <v>0</v>
      </c>
      <c r="O412">
        <f>AVERAGEIFS(all_years!O:O,all_years!$Y:$Y, "&gt;="&amp;2014,all_years!$Y:$Y, "&lt;="&amp;2020,all_years!$A:$A,Overview_Moving_Averages!$A412)</f>
        <v>0</v>
      </c>
      <c r="P412">
        <f>AVERAGEIFS(all_years!P:P,all_years!$Y:$Y, "&gt;="&amp;2014,all_years!$Y:$Y, "&lt;="&amp;2020,all_years!$A:$A,Overview_Moving_Averages!$A412)</f>
        <v>0</v>
      </c>
      <c r="Q412">
        <f>AVERAGEIFS(all_years!Q:Q,all_years!$Y:$Y, "&gt;="&amp;2014,all_years!$Y:$Y, "&lt;="&amp;2020,all_years!$A:$A,Overview_Moving_Averages!$A412)</f>
        <v>0</v>
      </c>
      <c r="R412">
        <f>AVERAGEIFS(all_years!R:R,all_years!$Y:$Y, "&gt;="&amp;2014,all_years!$Y:$Y, "&lt;="&amp;2020,all_years!$A:$A,Overview_Moving_Averages!$A412)</f>
        <v>0</v>
      </c>
      <c r="S412">
        <f>AVERAGEIFS(all_years!S:S,all_years!$Y:$Y, "&gt;="&amp;2014,all_years!$Y:$Y, "&lt;="&amp;2020,all_years!$A:$A,Overview_Moving_Averages!$A412)</f>
        <v>0</v>
      </c>
      <c r="T412">
        <f>AVERAGEIFS(all_years!T:T,all_years!$Y:$Y, "&gt;="&amp;2014,all_years!$Y:$Y, "&lt;="&amp;2020,all_years!$A:$A,Overview_Moving_Averages!$A412)</f>
        <v>0</v>
      </c>
      <c r="U412">
        <f>AVERAGEIFS(all_years!U:U,all_years!$Y:$Y, "&gt;="&amp;2014,all_years!$Y:$Y, "&lt;="&amp;2020,all_years!$A:$A,Overview_Moving_Averages!$A412)</f>
        <v>0</v>
      </c>
      <c r="V412">
        <f>AVERAGEIFS(all_years!V:V,all_years!$Y:$Y, "&gt;="&amp;2014,all_years!$Y:$Y, "&lt;="&amp;2020,all_years!$A:$A,Overview_Moving_Averages!$A412)</f>
        <v>0</v>
      </c>
      <c r="W412">
        <f>AVERAGEIFS(all_years!W:W,all_years!$Y:$Y, "&gt;="&amp;2014,all_years!$Y:$Y, "&lt;="&amp;2020,all_years!$A:$A,Overview_Moving_Averages!$A412)</f>
        <v>0</v>
      </c>
      <c r="X412">
        <f>AVERAGEIFS(all_years!X:X,all_years!$Y:$Y, "&gt;="&amp;2014,all_years!$Y:$Y, "&lt;="&amp;2020,all_years!$A:$A,Overview_Moving_Averages!$A412)</f>
        <v>0</v>
      </c>
      <c r="Y412">
        <v>2020</v>
      </c>
    </row>
    <row r="413" spans="1:25" x14ac:dyDescent="0.3">
      <c r="A413" s="1" t="s">
        <v>98</v>
      </c>
      <c r="B413">
        <f>AVERAGEIFS(all_years!B:B,all_years!$Y:$Y, "&gt;="&amp;2014,all_years!$Y:$Y, "&lt;="&amp;2020,all_years!$A:$A,Overview_Moving_Averages!$A413)</f>
        <v>0</v>
      </c>
      <c r="C413">
        <f>AVERAGEIFS(all_years!C:C,all_years!$Y:$Y, "&gt;="&amp;2014,all_years!$Y:$Y, "&lt;="&amp;2020,all_years!$A:$A,Overview_Moving_Averages!$A413)</f>
        <v>0</v>
      </c>
      <c r="D413">
        <f>AVERAGEIFS(all_years!D:D,all_years!$Y:$Y, "&gt;="&amp;2014,all_years!$Y:$Y, "&lt;="&amp;2020,all_years!$A:$A,Overview_Moving_Averages!$A413)</f>
        <v>0</v>
      </c>
      <c r="E413">
        <f>AVERAGEIFS(all_years!E:E,all_years!$Y:$Y, "&gt;="&amp;2014,all_years!$Y:$Y, "&lt;="&amp;2020,all_years!$A:$A,Overview_Moving_Averages!$A413)</f>
        <v>0</v>
      </c>
      <c r="F413">
        <f>AVERAGEIFS(all_years!F:F,all_years!$Y:$Y, "&gt;="&amp;2014,all_years!$Y:$Y, "&lt;="&amp;2020,all_years!$A:$A,Overview_Moving_Averages!$A413)</f>
        <v>0.13714285714285715</v>
      </c>
      <c r="G413">
        <f>AVERAGEIFS(all_years!G:G,all_years!$Y:$Y, "&gt;="&amp;2014,all_years!$Y:$Y, "&lt;="&amp;2020,all_years!$A:$A,Overview_Moving_Averages!$A413)</f>
        <v>0</v>
      </c>
      <c r="H413">
        <f>AVERAGEIFS(all_years!H:H,all_years!$Y:$Y, "&gt;="&amp;2014,all_years!$Y:$Y, "&lt;="&amp;2020,all_years!$A:$A,Overview_Moving_Averages!$A413)</f>
        <v>0</v>
      </c>
      <c r="I413">
        <f>AVERAGEIFS(all_years!I:I,all_years!$Y:$Y, "&gt;="&amp;2014,all_years!$Y:$Y, "&lt;="&amp;2020,all_years!$A:$A,Overview_Moving_Averages!$A413)</f>
        <v>0.20557142857142857</v>
      </c>
      <c r="J413">
        <f>AVERAGEIFS(all_years!J:J,all_years!$Y:$Y, "&gt;="&amp;2014,all_years!$Y:$Y, "&lt;="&amp;2020,all_years!$A:$A,Overview_Moving_Averages!$A413)</f>
        <v>19.105657142857144</v>
      </c>
      <c r="K413">
        <f>AVERAGEIFS(all_years!K:K,all_years!$Y:$Y, "&gt;="&amp;2014,all_years!$Y:$Y, "&lt;="&amp;2020,all_years!$A:$A,Overview_Moving_Averages!$A413)</f>
        <v>0</v>
      </c>
      <c r="L413">
        <f>AVERAGEIFS(all_years!L:L,all_years!$Y:$Y, "&gt;="&amp;2014,all_years!$Y:$Y, "&lt;="&amp;2020,all_years!$A:$A,Overview_Moving_Averages!$A413)</f>
        <v>0</v>
      </c>
      <c r="M413">
        <f>AVERAGEIFS(all_years!M:M,all_years!$Y:$Y, "&gt;="&amp;2014,all_years!$Y:$Y, "&lt;="&amp;2020,all_years!$A:$A,Overview_Moving_Averages!$A413)</f>
        <v>521.71271428571424</v>
      </c>
      <c r="N413">
        <f>AVERAGEIFS(all_years!N:N,all_years!$Y:$Y, "&gt;="&amp;2014,all_years!$Y:$Y, "&lt;="&amp;2020,all_years!$A:$A,Overview_Moving_Averages!$A413)</f>
        <v>0</v>
      </c>
      <c r="O413">
        <f>AVERAGEIFS(all_years!O:O,all_years!$Y:$Y, "&gt;="&amp;2014,all_years!$Y:$Y, "&lt;="&amp;2020,all_years!$A:$A,Overview_Moving_Averages!$A413)</f>
        <v>0</v>
      </c>
      <c r="P413">
        <f>AVERAGEIFS(all_years!P:P,all_years!$Y:$Y, "&gt;="&amp;2014,all_years!$Y:$Y, "&lt;="&amp;2020,all_years!$A:$A,Overview_Moving_Averages!$A413)</f>
        <v>0</v>
      </c>
      <c r="Q413">
        <f>AVERAGEIFS(all_years!Q:Q,all_years!$Y:$Y, "&gt;="&amp;2014,all_years!$Y:$Y, "&lt;="&amp;2020,all_years!$A:$A,Overview_Moving_Averages!$A413)</f>
        <v>0</v>
      </c>
      <c r="R413">
        <f>AVERAGEIFS(all_years!R:R,all_years!$Y:$Y, "&gt;="&amp;2014,all_years!$Y:$Y, "&lt;="&amp;2020,all_years!$A:$A,Overview_Moving_Averages!$A413)</f>
        <v>0</v>
      </c>
      <c r="S413">
        <f>AVERAGEIFS(all_years!S:S,all_years!$Y:$Y, "&gt;="&amp;2014,all_years!$Y:$Y, "&lt;="&amp;2020,all_years!$A:$A,Overview_Moving_Averages!$A413)</f>
        <v>0</v>
      </c>
      <c r="T413">
        <f>AVERAGEIFS(all_years!T:T,all_years!$Y:$Y, "&gt;="&amp;2014,all_years!$Y:$Y, "&lt;="&amp;2020,all_years!$A:$A,Overview_Moving_Averages!$A413)</f>
        <v>0</v>
      </c>
      <c r="U413">
        <f>AVERAGEIFS(all_years!U:U,all_years!$Y:$Y, "&gt;="&amp;2014,all_years!$Y:$Y, "&lt;="&amp;2020,all_years!$A:$A,Overview_Moving_Averages!$A413)</f>
        <v>0</v>
      </c>
      <c r="V413">
        <f>AVERAGEIFS(all_years!V:V,all_years!$Y:$Y, "&gt;="&amp;2014,all_years!$Y:$Y, "&lt;="&amp;2020,all_years!$A:$A,Overview_Moving_Averages!$A413)</f>
        <v>0</v>
      </c>
      <c r="W413">
        <f>AVERAGEIFS(all_years!W:W,all_years!$Y:$Y, "&gt;="&amp;2014,all_years!$Y:$Y, "&lt;="&amp;2020,all_years!$A:$A,Overview_Moving_Averages!$A413)</f>
        <v>0</v>
      </c>
      <c r="X413">
        <f>AVERAGEIFS(all_years!X:X,all_years!$Y:$Y, "&gt;="&amp;2014,all_years!$Y:$Y, "&lt;="&amp;2020,all_years!$A:$A,Overview_Moving_Averages!$A413)</f>
        <v>0</v>
      </c>
      <c r="Y413">
        <v>2020</v>
      </c>
    </row>
    <row r="414" spans="1:25" x14ac:dyDescent="0.3">
      <c r="A414" s="1" t="s">
        <v>99</v>
      </c>
      <c r="B414">
        <f>AVERAGEIFS(all_years!B:B,all_years!$Y:$Y, "&gt;="&amp;2014,all_years!$Y:$Y, "&lt;="&amp;2020,all_years!$A:$A,Overview_Moving_Averages!$A414)</f>
        <v>6.9142857142857128</v>
      </c>
      <c r="C414">
        <f>AVERAGEIFS(all_years!C:C,all_years!$Y:$Y, "&gt;="&amp;2014,all_years!$Y:$Y, "&lt;="&amp;2020,all_years!$A:$A,Overview_Moving_Averages!$A414)</f>
        <v>0</v>
      </c>
      <c r="D414">
        <f>AVERAGEIFS(all_years!D:D,all_years!$Y:$Y, "&gt;="&amp;2014,all_years!$Y:$Y, "&lt;="&amp;2020,all_years!$A:$A,Overview_Moving_Averages!$A414)</f>
        <v>0</v>
      </c>
      <c r="E414">
        <f>AVERAGEIFS(all_years!E:E,all_years!$Y:$Y, "&gt;="&amp;2014,all_years!$Y:$Y, "&lt;="&amp;2020,all_years!$A:$A,Overview_Moving_Averages!$A414)</f>
        <v>0</v>
      </c>
      <c r="F414">
        <f>AVERAGEIFS(all_years!F:F,all_years!$Y:$Y, "&gt;="&amp;2014,all_years!$Y:$Y, "&lt;="&amp;2020,all_years!$A:$A,Overview_Moving_Averages!$A414)</f>
        <v>35.654285714285713</v>
      </c>
      <c r="G414">
        <f>AVERAGEIFS(all_years!G:G,all_years!$Y:$Y, "&gt;="&amp;2014,all_years!$Y:$Y, "&lt;="&amp;2020,all_years!$A:$A,Overview_Moving_Averages!$A414)</f>
        <v>0</v>
      </c>
      <c r="H414">
        <f>AVERAGEIFS(all_years!H:H,all_years!$Y:$Y, "&gt;="&amp;2014,all_years!$Y:$Y, "&lt;="&amp;2020,all_years!$A:$A,Overview_Moving_Averages!$A414)</f>
        <v>0</v>
      </c>
      <c r="I414">
        <f>AVERAGEIFS(all_years!I:I,all_years!$Y:$Y, "&gt;="&amp;2014,all_years!$Y:$Y, "&lt;="&amp;2020,all_years!$A:$A,Overview_Moving_Averages!$A414)</f>
        <v>451.62285714285719</v>
      </c>
      <c r="J414">
        <f>AVERAGEIFS(all_years!J:J,all_years!$Y:$Y, "&gt;="&amp;2014,all_years!$Y:$Y, "&lt;="&amp;2020,all_years!$A:$A,Overview_Moving_Averages!$A414)</f>
        <v>12059.592428571428</v>
      </c>
      <c r="K414">
        <f>AVERAGEIFS(all_years!K:K,all_years!$Y:$Y, "&gt;="&amp;2014,all_years!$Y:$Y, "&lt;="&amp;2020,all_years!$A:$A,Overview_Moving_Averages!$A414)</f>
        <v>0</v>
      </c>
      <c r="L414">
        <f>AVERAGEIFS(all_years!L:L,all_years!$Y:$Y, "&gt;="&amp;2014,all_years!$Y:$Y, "&lt;="&amp;2020,all_years!$A:$A,Overview_Moving_Averages!$A414)</f>
        <v>0</v>
      </c>
      <c r="M414">
        <f>AVERAGEIFS(all_years!M:M,all_years!$Y:$Y, "&gt;="&amp;2014,all_years!$Y:$Y, "&lt;="&amp;2020,all_years!$A:$A,Overview_Moving_Averages!$A414)</f>
        <v>9378.5188571428589</v>
      </c>
      <c r="N414">
        <f>AVERAGEIFS(all_years!N:N,all_years!$Y:$Y, "&gt;="&amp;2014,all_years!$Y:$Y, "&lt;="&amp;2020,all_years!$A:$A,Overview_Moving_Averages!$A414)</f>
        <v>38.203371428571423</v>
      </c>
      <c r="O414">
        <f>AVERAGEIFS(all_years!O:O,all_years!$Y:$Y, "&gt;="&amp;2014,all_years!$Y:$Y, "&lt;="&amp;2020,all_years!$A:$A,Overview_Moving_Averages!$A414)</f>
        <v>0</v>
      </c>
      <c r="P414">
        <f>AVERAGEIFS(all_years!P:P,all_years!$Y:$Y, "&gt;="&amp;2014,all_years!$Y:$Y, "&lt;="&amp;2020,all_years!$A:$A,Overview_Moving_Averages!$A414)</f>
        <v>0</v>
      </c>
      <c r="Q414">
        <f>AVERAGEIFS(all_years!Q:Q,all_years!$Y:$Y, "&gt;="&amp;2014,all_years!$Y:$Y, "&lt;="&amp;2020,all_years!$A:$A,Overview_Moving_Averages!$A414)</f>
        <v>0</v>
      </c>
      <c r="R414">
        <f>AVERAGEIFS(all_years!R:R,all_years!$Y:$Y, "&gt;="&amp;2014,all_years!$Y:$Y, "&lt;="&amp;2020,all_years!$A:$A,Overview_Moving_Averages!$A414)</f>
        <v>0</v>
      </c>
      <c r="S414">
        <f>AVERAGEIFS(all_years!S:S,all_years!$Y:$Y, "&gt;="&amp;2014,all_years!$Y:$Y, "&lt;="&amp;2020,all_years!$A:$A,Overview_Moving_Averages!$A414)</f>
        <v>0</v>
      </c>
      <c r="T414">
        <f>AVERAGEIFS(all_years!T:T,all_years!$Y:$Y, "&gt;="&amp;2014,all_years!$Y:$Y, "&lt;="&amp;2020,all_years!$A:$A,Overview_Moving_Averages!$A414)</f>
        <v>0</v>
      </c>
      <c r="U414">
        <f>AVERAGEIFS(all_years!U:U,all_years!$Y:$Y, "&gt;="&amp;2014,all_years!$Y:$Y, "&lt;="&amp;2020,all_years!$A:$A,Overview_Moving_Averages!$A414)</f>
        <v>0</v>
      </c>
      <c r="V414">
        <f>AVERAGEIFS(all_years!V:V,all_years!$Y:$Y, "&gt;="&amp;2014,all_years!$Y:$Y, "&lt;="&amp;2020,all_years!$A:$A,Overview_Moving_Averages!$A414)</f>
        <v>0</v>
      </c>
      <c r="W414">
        <f>AVERAGEIFS(all_years!W:W,all_years!$Y:$Y, "&gt;="&amp;2014,all_years!$Y:$Y, "&lt;="&amp;2020,all_years!$A:$A,Overview_Moving_Averages!$A414)</f>
        <v>0</v>
      </c>
      <c r="X414">
        <f>AVERAGEIFS(all_years!X:X,all_years!$Y:$Y, "&gt;="&amp;2014,all_years!$Y:$Y, "&lt;="&amp;2020,all_years!$A:$A,Overview_Moving_Averages!$A414)</f>
        <v>0</v>
      </c>
      <c r="Y414">
        <v>2020</v>
      </c>
    </row>
    <row r="415" spans="1:25" x14ac:dyDescent="0.3">
      <c r="A415" s="1" t="s">
        <v>100</v>
      </c>
      <c r="B415">
        <f>AVERAGEIFS(all_years!B:B,all_years!$Y:$Y, "&gt;="&amp;2014,all_years!$Y:$Y, "&lt;="&amp;2020,all_years!$A:$A,Overview_Moving_Averages!$A415)</f>
        <v>3.4571428571428577</v>
      </c>
      <c r="C415">
        <f>AVERAGEIFS(all_years!C:C,all_years!$Y:$Y, "&gt;="&amp;2014,all_years!$Y:$Y, "&lt;="&amp;2020,all_years!$A:$A,Overview_Moving_Averages!$A415)</f>
        <v>0</v>
      </c>
      <c r="D415">
        <f>AVERAGEIFS(all_years!D:D,all_years!$Y:$Y, "&gt;="&amp;2014,all_years!$Y:$Y, "&lt;="&amp;2020,all_years!$A:$A,Overview_Moving_Averages!$A415)</f>
        <v>0</v>
      </c>
      <c r="E415">
        <f>AVERAGEIFS(all_years!E:E,all_years!$Y:$Y, "&gt;="&amp;2014,all_years!$Y:$Y, "&lt;="&amp;2020,all_years!$A:$A,Overview_Moving_Averages!$A415)</f>
        <v>0</v>
      </c>
      <c r="F415">
        <f>AVERAGEIFS(all_years!F:F,all_years!$Y:$Y, "&gt;="&amp;2014,all_years!$Y:$Y, "&lt;="&amp;2020,all_years!$A:$A,Overview_Moving_Averages!$A415)</f>
        <v>2.5300000000000002</v>
      </c>
      <c r="G415">
        <f>AVERAGEIFS(all_years!G:G,all_years!$Y:$Y, "&gt;="&amp;2014,all_years!$Y:$Y, "&lt;="&amp;2020,all_years!$A:$A,Overview_Moving_Averages!$A415)</f>
        <v>0</v>
      </c>
      <c r="H415">
        <f>AVERAGEIFS(all_years!H:H,all_years!$Y:$Y, "&gt;="&amp;2014,all_years!$Y:$Y, "&lt;="&amp;2020,all_years!$A:$A,Overview_Moving_Averages!$A415)</f>
        <v>0</v>
      </c>
      <c r="I415">
        <f>AVERAGEIFS(all_years!I:I,all_years!$Y:$Y, "&gt;="&amp;2014,all_years!$Y:$Y, "&lt;="&amp;2020,all_years!$A:$A,Overview_Moving_Averages!$A415)</f>
        <v>291.39842857142855</v>
      </c>
      <c r="J415">
        <f>AVERAGEIFS(all_years!J:J,all_years!$Y:$Y, "&gt;="&amp;2014,all_years!$Y:$Y, "&lt;="&amp;2020,all_years!$A:$A,Overview_Moving_Averages!$A415)</f>
        <v>531.57484285714293</v>
      </c>
      <c r="K415">
        <f>AVERAGEIFS(all_years!K:K,all_years!$Y:$Y, "&gt;="&amp;2014,all_years!$Y:$Y, "&lt;="&amp;2020,all_years!$A:$A,Overview_Moving_Averages!$A415)</f>
        <v>0</v>
      </c>
      <c r="L415">
        <f>AVERAGEIFS(all_years!L:L,all_years!$Y:$Y, "&gt;="&amp;2014,all_years!$Y:$Y, "&lt;="&amp;2020,all_years!$A:$A,Overview_Moving_Averages!$A415)</f>
        <v>0</v>
      </c>
      <c r="M415">
        <f>AVERAGEIFS(all_years!M:M,all_years!$Y:$Y, "&gt;="&amp;2014,all_years!$Y:$Y, "&lt;="&amp;2020,all_years!$A:$A,Overview_Moving_Averages!$A415)</f>
        <v>3176.0321428571428</v>
      </c>
      <c r="N415">
        <f>AVERAGEIFS(all_years!N:N,all_years!$Y:$Y, "&gt;="&amp;2014,all_years!$Y:$Y, "&lt;="&amp;2020,all_years!$A:$A,Overview_Moving_Averages!$A415)</f>
        <v>0</v>
      </c>
      <c r="O415">
        <f>AVERAGEIFS(all_years!O:O,all_years!$Y:$Y, "&gt;="&amp;2014,all_years!$Y:$Y, "&lt;="&amp;2020,all_years!$A:$A,Overview_Moving_Averages!$A415)</f>
        <v>0</v>
      </c>
      <c r="P415">
        <f>AVERAGEIFS(all_years!P:P,all_years!$Y:$Y, "&gt;="&amp;2014,all_years!$Y:$Y, "&lt;="&amp;2020,all_years!$A:$A,Overview_Moving_Averages!$A415)</f>
        <v>0</v>
      </c>
      <c r="Q415">
        <f>AVERAGEIFS(all_years!Q:Q,all_years!$Y:$Y, "&gt;="&amp;2014,all_years!$Y:$Y, "&lt;="&amp;2020,all_years!$A:$A,Overview_Moving_Averages!$A415)</f>
        <v>0</v>
      </c>
      <c r="R415">
        <f>AVERAGEIFS(all_years!R:R,all_years!$Y:$Y, "&gt;="&amp;2014,all_years!$Y:$Y, "&lt;="&amp;2020,all_years!$A:$A,Overview_Moving_Averages!$A415)</f>
        <v>0</v>
      </c>
      <c r="S415">
        <f>AVERAGEIFS(all_years!S:S,all_years!$Y:$Y, "&gt;="&amp;2014,all_years!$Y:$Y, "&lt;="&amp;2020,all_years!$A:$A,Overview_Moving_Averages!$A415)</f>
        <v>0</v>
      </c>
      <c r="T415">
        <f>AVERAGEIFS(all_years!T:T,all_years!$Y:$Y, "&gt;="&amp;2014,all_years!$Y:$Y, "&lt;="&amp;2020,all_years!$A:$A,Overview_Moving_Averages!$A415)</f>
        <v>0</v>
      </c>
      <c r="U415">
        <f>AVERAGEIFS(all_years!U:U,all_years!$Y:$Y, "&gt;="&amp;2014,all_years!$Y:$Y, "&lt;="&amp;2020,all_years!$A:$A,Overview_Moving_Averages!$A415)</f>
        <v>0</v>
      </c>
      <c r="V415">
        <f>AVERAGEIFS(all_years!V:V,all_years!$Y:$Y, "&gt;="&amp;2014,all_years!$Y:$Y, "&lt;="&amp;2020,all_years!$A:$A,Overview_Moving_Averages!$A415)</f>
        <v>0</v>
      </c>
      <c r="W415">
        <f>AVERAGEIFS(all_years!W:W,all_years!$Y:$Y, "&gt;="&amp;2014,all_years!$Y:$Y, "&lt;="&amp;2020,all_years!$A:$A,Overview_Moving_Averages!$A415)</f>
        <v>0</v>
      </c>
      <c r="X415">
        <f>AVERAGEIFS(all_years!X:X,all_years!$Y:$Y, "&gt;="&amp;2014,all_years!$Y:$Y, "&lt;="&amp;2020,all_years!$A:$A,Overview_Moving_Averages!$A415)</f>
        <v>0</v>
      </c>
      <c r="Y415">
        <v>2020</v>
      </c>
    </row>
    <row r="416" spans="1:25" x14ac:dyDescent="0.3">
      <c r="A416" s="1" t="s">
        <v>101</v>
      </c>
      <c r="B416">
        <f>AVERAGEIFS(all_years!B:B,all_years!$Y:$Y, "&gt;="&amp;2014,all_years!$Y:$Y, "&lt;="&amp;2020,all_years!$A:$A,Overview_Moving_Averages!$A416)</f>
        <v>3.4714285714285711</v>
      </c>
      <c r="C416">
        <f>AVERAGEIFS(all_years!C:C,all_years!$Y:$Y, "&gt;="&amp;2014,all_years!$Y:$Y, "&lt;="&amp;2020,all_years!$A:$A,Overview_Moving_Averages!$A416)</f>
        <v>0</v>
      </c>
      <c r="D416">
        <f>AVERAGEIFS(all_years!D:D,all_years!$Y:$Y, "&gt;="&amp;2014,all_years!$Y:$Y, "&lt;="&amp;2020,all_years!$A:$A,Overview_Moving_Averages!$A416)</f>
        <v>0</v>
      </c>
      <c r="E416">
        <f>AVERAGEIFS(all_years!E:E,all_years!$Y:$Y, "&gt;="&amp;2014,all_years!$Y:$Y, "&lt;="&amp;2020,all_years!$A:$A,Overview_Moving_Averages!$A416)</f>
        <v>0</v>
      </c>
      <c r="F416">
        <f>AVERAGEIFS(all_years!F:F,all_years!$Y:$Y, "&gt;="&amp;2014,all_years!$Y:$Y, "&lt;="&amp;2020,all_years!$A:$A,Overview_Moving_Averages!$A416)</f>
        <v>0.83000000000000007</v>
      </c>
      <c r="G416">
        <f>AVERAGEIFS(all_years!G:G,all_years!$Y:$Y, "&gt;="&amp;2014,all_years!$Y:$Y, "&lt;="&amp;2020,all_years!$A:$A,Overview_Moving_Averages!$A416)</f>
        <v>0</v>
      </c>
      <c r="H416">
        <f>AVERAGEIFS(all_years!H:H,all_years!$Y:$Y, "&gt;="&amp;2014,all_years!$Y:$Y, "&lt;="&amp;2020,all_years!$A:$A,Overview_Moving_Averages!$A416)</f>
        <v>0</v>
      </c>
      <c r="I416">
        <f>AVERAGEIFS(all_years!I:I,all_years!$Y:$Y, "&gt;="&amp;2014,all_years!$Y:$Y, "&lt;="&amp;2020,all_years!$A:$A,Overview_Moving_Averages!$A416)</f>
        <v>211.03600000000003</v>
      </c>
      <c r="J416">
        <f>AVERAGEIFS(all_years!J:J,all_years!$Y:$Y, "&gt;="&amp;2014,all_years!$Y:$Y, "&lt;="&amp;2020,all_years!$A:$A,Overview_Moving_Averages!$A416)</f>
        <v>368.64365714285714</v>
      </c>
      <c r="K416">
        <f>AVERAGEIFS(all_years!K:K,all_years!$Y:$Y, "&gt;="&amp;2014,all_years!$Y:$Y, "&lt;="&amp;2020,all_years!$A:$A,Overview_Moving_Averages!$A416)</f>
        <v>0</v>
      </c>
      <c r="L416">
        <f>AVERAGEIFS(all_years!L:L,all_years!$Y:$Y, "&gt;="&amp;2014,all_years!$Y:$Y, "&lt;="&amp;2020,all_years!$A:$A,Overview_Moving_Averages!$A416)</f>
        <v>0</v>
      </c>
      <c r="M416">
        <f>AVERAGEIFS(all_years!M:M,all_years!$Y:$Y, "&gt;="&amp;2014,all_years!$Y:$Y, "&lt;="&amp;2020,all_years!$A:$A,Overview_Moving_Averages!$A416)</f>
        <v>2767.6679285714281</v>
      </c>
      <c r="N416">
        <f>AVERAGEIFS(all_years!N:N,all_years!$Y:$Y, "&gt;="&amp;2014,all_years!$Y:$Y, "&lt;="&amp;2020,all_years!$A:$A,Overview_Moving_Averages!$A416)</f>
        <v>0</v>
      </c>
      <c r="O416">
        <f>AVERAGEIFS(all_years!O:O,all_years!$Y:$Y, "&gt;="&amp;2014,all_years!$Y:$Y, "&lt;="&amp;2020,all_years!$A:$A,Overview_Moving_Averages!$A416)</f>
        <v>0</v>
      </c>
      <c r="P416">
        <f>AVERAGEIFS(all_years!P:P,all_years!$Y:$Y, "&gt;="&amp;2014,all_years!$Y:$Y, "&lt;="&amp;2020,all_years!$A:$A,Overview_Moving_Averages!$A416)</f>
        <v>0</v>
      </c>
      <c r="Q416">
        <f>AVERAGEIFS(all_years!Q:Q,all_years!$Y:$Y, "&gt;="&amp;2014,all_years!$Y:$Y, "&lt;="&amp;2020,all_years!$A:$A,Overview_Moving_Averages!$A416)</f>
        <v>0</v>
      </c>
      <c r="R416">
        <f>AVERAGEIFS(all_years!R:R,all_years!$Y:$Y, "&gt;="&amp;2014,all_years!$Y:$Y, "&lt;="&amp;2020,all_years!$A:$A,Overview_Moving_Averages!$A416)</f>
        <v>0</v>
      </c>
      <c r="S416">
        <f>AVERAGEIFS(all_years!S:S,all_years!$Y:$Y, "&gt;="&amp;2014,all_years!$Y:$Y, "&lt;="&amp;2020,all_years!$A:$A,Overview_Moving_Averages!$A416)</f>
        <v>0</v>
      </c>
      <c r="T416">
        <f>AVERAGEIFS(all_years!T:T,all_years!$Y:$Y, "&gt;="&amp;2014,all_years!$Y:$Y, "&lt;="&amp;2020,all_years!$A:$A,Overview_Moving_Averages!$A416)</f>
        <v>0</v>
      </c>
      <c r="U416">
        <f>AVERAGEIFS(all_years!U:U,all_years!$Y:$Y, "&gt;="&amp;2014,all_years!$Y:$Y, "&lt;="&amp;2020,all_years!$A:$A,Overview_Moving_Averages!$A416)</f>
        <v>0</v>
      </c>
      <c r="V416">
        <f>AVERAGEIFS(all_years!V:V,all_years!$Y:$Y, "&gt;="&amp;2014,all_years!$Y:$Y, "&lt;="&amp;2020,all_years!$A:$A,Overview_Moving_Averages!$A416)</f>
        <v>0</v>
      </c>
      <c r="W416">
        <f>AVERAGEIFS(all_years!W:W,all_years!$Y:$Y, "&gt;="&amp;2014,all_years!$Y:$Y, "&lt;="&amp;2020,all_years!$A:$A,Overview_Moving_Averages!$A416)</f>
        <v>0</v>
      </c>
      <c r="X416">
        <f>AVERAGEIFS(all_years!X:X,all_years!$Y:$Y, "&gt;="&amp;2014,all_years!$Y:$Y, "&lt;="&amp;2020,all_years!$A:$A,Overview_Moving_Averages!$A416)</f>
        <v>0</v>
      </c>
      <c r="Y416">
        <v>2020</v>
      </c>
    </row>
    <row r="417" spans="1:25" x14ac:dyDescent="0.3">
      <c r="A417" s="1" t="s">
        <v>102</v>
      </c>
      <c r="B417">
        <f>AVERAGEIFS(all_years!B:B,all_years!$Y:$Y, "&gt;="&amp;2014,all_years!$Y:$Y, "&lt;="&amp;2020,all_years!$A:$A,Overview_Moving_Averages!$A417)</f>
        <v>8.5714285714285715E-2</v>
      </c>
      <c r="C417">
        <f>AVERAGEIFS(all_years!C:C,all_years!$Y:$Y, "&gt;="&amp;2014,all_years!$Y:$Y, "&lt;="&amp;2020,all_years!$A:$A,Overview_Moving_Averages!$A417)</f>
        <v>0</v>
      </c>
      <c r="D417">
        <f>AVERAGEIFS(all_years!D:D,all_years!$Y:$Y, "&gt;="&amp;2014,all_years!$Y:$Y, "&lt;="&amp;2020,all_years!$A:$A,Overview_Moving_Averages!$A417)</f>
        <v>0</v>
      </c>
      <c r="E417">
        <f>AVERAGEIFS(all_years!E:E,all_years!$Y:$Y, "&gt;="&amp;2014,all_years!$Y:$Y, "&lt;="&amp;2020,all_years!$A:$A,Overview_Moving_Averages!$A417)</f>
        <v>0</v>
      </c>
      <c r="F417">
        <f>AVERAGEIFS(all_years!F:F,all_years!$Y:$Y, "&gt;="&amp;2014,all_years!$Y:$Y, "&lt;="&amp;2020,all_years!$A:$A,Overview_Moving_Averages!$A417)</f>
        <v>0.22857142857142859</v>
      </c>
      <c r="G417">
        <f>AVERAGEIFS(all_years!G:G,all_years!$Y:$Y, "&gt;="&amp;2014,all_years!$Y:$Y, "&lt;="&amp;2020,all_years!$A:$A,Overview_Moving_Averages!$A417)</f>
        <v>0</v>
      </c>
      <c r="H417">
        <f>AVERAGEIFS(all_years!H:H,all_years!$Y:$Y, "&gt;="&amp;2014,all_years!$Y:$Y, "&lt;="&amp;2020,all_years!$A:$A,Overview_Moving_Averages!$A417)</f>
        <v>0</v>
      </c>
      <c r="I417">
        <f>AVERAGEIFS(all_years!I:I,all_years!$Y:$Y, "&gt;="&amp;2014,all_years!$Y:$Y, "&lt;="&amp;2020,all_years!$A:$A,Overview_Moving_Averages!$A417)</f>
        <v>2947.467714285714</v>
      </c>
      <c r="J417">
        <f>AVERAGEIFS(all_years!J:J,all_years!$Y:$Y, "&gt;="&amp;2014,all_years!$Y:$Y, "&lt;="&amp;2020,all_years!$A:$A,Overview_Moving_Averages!$A417)</f>
        <v>0</v>
      </c>
      <c r="K417">
        <f>AVERAGEIFS(all_years!K:K,all_years!$Y:$Y, "&gt;="&amp;2014,all_years!$Y:$Y, "&lt;="&amp;2020,all_years!$A:$A,Overview_Moving_Averages!$A417)</f>
        <v>0</v>
      </c>
      <c r="L417">
        <f>AVERAGEIFS(all_years!L:L,all_years!$Y:$Y, "&gt;="&amp;2014,all_years!$Y:$Y, "&lt;="&amp;2020,all_years!$A:$A,Overview_Moving_Averages!$A417)</f>
        <v>0</v>
      </c>
      <c r="M417">
        <f>AVERAGEIFS(all_years!M:M,all_years!$Y:$Y, "&gt;="&amp;2014,all_years!$Y:$Y, "&lt;="&amp;2020,all_years!$A:$A,Overview_Moving_Averages!$A417)</f>
        <v>0.70714285714285718</v>
      </c>
      <c r="N417">
        <f>AVERAGEIFS(all_years!N:N,all_years!$Y:$Y, "&gt;="&amp;2014,all_years!$Y:$Y, "&lt;="&amp;2020,all_years!$A:$A,Overview_Moving_Averages!$A417)</f>
        <v>0</v>
      </c>
      <c r="O417">
        <f>AVERAGEIFS(all_years!O:O,all_years!$Y:$Y, "&gt;="&amp;2014,all_years!$Y:$Y, "&lt;="&amp;2020,all_years!$A:$A,Overview_Moving_Averages!$A417)</f>
        <v>0</v>
      </c>
      <c r="P417">
        <f>AVERAGEIFS(all_years!P:P,all_years!$Y:$Y, "&gt;="&amp;2014,all_years!$Y:$Y, "&lt;="&amp;2020,all_years!$A:$A,Overview_Moving_Averages!$A417)</f>
        <v>0</v>
      </c>
      <c r="Q417">
        <f>AVERAGEIFS(all_years!Q:Q,all_years!$Y:$Y, "&gt;="&amp;2014,all_years!$Y:$Y, "&lt;="&amp;2020,all_years!$A:$A,Overview_Moving_Averages!$A417)</f>
        <v>0</v>
      </c>
      <c r="R417">
        <f>AVERAGEIFS(all_years!R:R,all_years!$Y:$Y, "&gt;="&amp;2014,all_years!$Y:$Y, "&lt;="&amp;2020,all_years!$A:$A,Overview_Moving_Averages!$A417)</f>
        <v>0</v>
      </c>
      <c r="S417">
        <f>AVERAGEIFS(all_years!S:S,all_years!$Y:$Y, "&gt;="&amp;2014,all_years!$Y:$Y, "&lt;="&amp;2020,all_years!$A:$A,Overview_Moving_Averages!$A417)</f>
        <v>0</v>
      </c>
      <c r="T417">
        <f>AVERAGEIFS(all_years!T:T,all_years!$Y:$Y, "&gt;="&amp;2014,all_years!$Y:$Y, "&lt;="&amp;2020,all_years!$A:$A,Overview_Moving_Averages!$A417)</f>
        <v>0</v>
      </c>
      <c r="U417">
        <f>AVERAGEIFS(all_years!U:U,all_years!$Y:$Y, "&gt;="&amp;2014,all_years!$Y:$Y, "&lt;="&amp;2020,all_years!$A:$A,Overview_Moving_Averages!$A417)</f>
        <v>0</v>
      </c>
      <c r="V417">
        <f>AVERAGEIFS(all_years!V:V,all_years!$Y:$Y, "&gt;="&amp;2014,all_years!$Y:$Y, "&lt;="&amp;2020,all_years!$A:$A,Overview_Moving_Averages!$A417)</f>
        <v>4.2857142857142859E-3</v>
      </c>
      <c r="W417">
        <f>AVERAGEIFS(all_years!W:W,all_years!$Y:$Y, "&gt;="&amp;2014,all_years!$Y:$Y, "&lt;="&amp;2020,all_years!$A:$A,Overview_Moving_Averages!$A417)</f>
        <v>0</v>
      </c>
      <c r="X417">
        <f>AVERAGEIFS(all_years!X:X,all_years!$Y:$Y, "&gt;="&amp;2014,all_years!$Y:$Y, "&lt;="&amp;2020,all_years!$A:$A,Overview_Moving_Averages!$A417)</f>
        <v>0</v>
      </c>
      <c r="Y417">
        <v>2020</v>
      </c>
    </row>
    <row r="418" spans="1:25" x14ac:dyDescent="0.3">
      <c r="A418" s="1" t="s">
        <v>103</v>
      </c>
      <c r="B418">
        <f>AVERAGEIFS(all_years!B:B,all_years!$Y:$Y, "&gt;="&amp;2014,all_years!$Y:$Y, "&lt;="&amp;2020,all_years!$A:$A,Overview_Moving_Averages!$A418)</f>
        <v>0</v>
      </c>
      <c r="C418">
        <f>AVERAGEIFS(all_years!C:C,all_years!$Y:$Y, "&gt;="&amp;2014,all_years!$Y:$Y, "&lt;="&amp;2020,all_years!$A:$A,Overview_Moving_Averages!$A418)</f>
        <v>0</v>
      </c>
      <c r="D418">
        <f>AVERAGEIFS(all_years!D:D,all_years!$Y:$Y, "&gt;="&amp;2014,all_years!$Y:$Y, "&lt;="&amp;2020,all_years!$A:$A,Overview_Moving_Averages!$A418)</f>
        <v>0</v>
      </c>
      <c r="E418">
        <f>AVERAGEIFS(all_years!E:E,all_years!$Y:$Y, "&gt;="&amp;2014,all_years!$Y:$Y, "&lt;="&amp;2020,all_years!$A:$A,Overview_Moving_Averages!$A418)</f>
        <v>0</v>
      </c>
      <c r="F418">
        <f>AVERAGEIFS(all_years!F:F,all_years!$Y:$Y, "&gt;="&amp;2014,all_years!$Y:$Y, "&lt;="&amp;2020,all_years!$A:$A,Overview_Moving_Averages!$A418)</f>
        <v>9.9614285714285717</v>
      </c>
      <c r="G418">
        <f>AVERAGEIFS(all_years!G:G,all_years!$Y:$Y, "&gt;="&amp;2014,all_years!$Y:$Y, "&lt;="&amp;2020,all_years!$A:$A,Overview_Moving_Averages!$A418)</f>
        <v>0</v>
      </c>
      <c r="H418">
        <f>AVERAGEIFS(all_years!H:H,all_years!$Y:$Y, "&gt;="&amp;2014,all_years!$Y:$Y, "&lt;="&amp;2020,all_years!$A:$A,Overview_Moving_Averages!$A418)</f>
        <v>0</v>
      </c>
      <c r="I418">
        <f>AVERAGEIFS(all_years!I:I,all_years!$Y:$Y, "&gt;="&amp;2014,all_years!$Y:$Y, "&lt;="&amp;2020,all_years!$A:$A,Overview_Moving_Averages!$A418)</f>
        <v>1.2391428571428571</v>
      </c>
      <c r="J418">
        <f>AVERAGEIFS(all_years!J:J,all_years!$Y:$Y, "&gt;="&amp;2014,all_years!$Y:$Y, "&lt;="&amp;2020,all_years!$A:$A,Overview_Moving_Averages!$A418)</f>
        <v>0</v>
      </c>
      <c r="K418">
        <f>AVERAGEIFS(all_years!K:K,all_years!$Y:$Y, "&gt;="&amp;2014,all_years!$Y:$Y, "&lt;="&amp;2020,all_years!$A:$A,Overview_Moving_Averages!$A418)</f>
        <v>0</v>
      </c>
      <c r="L418">
        <f>AVERAGEIFS(all_years!L:L,all_years!$Y:$Y, "&gt;="&amp;2014,all_years!$Y:$Y, "&lt;="&amp;2020,all_years!$A:$A,Overview_Moving_Averages!$A418)</f>
        <v>0</v>
      </c>
      <c r="M418">
        <f>AVERAGEIFS(all_years!M:M,all_years!$Y:$Y, "&gt;="&amp;2014,all_years!$Y:$Y, "&lt;="&amp;2020,all_years!$A:$A,Overview_Moving_Averages!$A418)</f>
        <v>0</v>
      </c>
      <c r="N418">
        <f>AVERAGEIFS(all_years!N:N,all_years!$Y:$Y, "&gt;="&amp;2014,all_years!$Y:$Y, "&lt;="&amp;2020,all_years!$A:$A,Overview_Moving_Averages!$A418)</f>
        <v>0</v>
      </c>
      <c r="O418">
        <f>AVERAGEIFS(all_years!O:O,all_years!$Y:$Y, "&gt;="&amp;2014,all_years!$Y:$Y, "&lt;="&amp;2020,all_years!$A:$A,Overview_Moving_Averages!$A418)</f>
        <v>0</v>
      </c>
      <c r="P418">
        <f>AVERAGEIFS(all_years!P:P,all_years!$Y:$Y, "&gt;="&amp;2014,all_years!$Y:$Y, "&lt;="&amp;2020,all_years!$A:$A,Overview_Moving_Averages!$A418)</f>
        <v>0</v>
      </c>
      <c r="Q418">
        <f>AVERAGEIFS(all_years!Q:Q,all_years!$Y:$Y, "&gt;="&amp;2014,all_years!$Y:$Y, "&lt;="&amp;2020,all_years!$A:$A,Overview_Moving_Averages!$A418)</f>
        <v>0</v>
      </c>
      <c r="R418">
        <f>AVERAGEIFS(all_years!R:R,all_years!$Y:$Y, "&gt;="&amp;2014,all_years!$Y:$Y, "&lt;="&amp;2020,all_years!$A:$A,Overview_Moving_Averages!$A418)</f>
        <v>0</v>
      </c>
      <c r="S418">
        <f>AVERAGEIFS(all_years!S:S,all_years!$Y:$Y, "&gt;="&amp;2014,all_years!$Y:$Y, "&lt;="&amp;2020,all_years!$A:$A,Overview_Moving_Averages!$A418)</f>
        <v>0</v>
      </c>
      <c r="T418">
        <f>AVERAGEIFS(all_years!T:T,all_years!$Y:$Y, "&gt;="&amp;2014,all_years!$Y:$Y, "&lt;="&amp;2020,all_years!$A:$A,Overview_Moving_Averages!$A418)</f>
        <v>0</v>
      </c>
      <c r="U418">
        <f>AVERAGEIFS(all_years!U:U,all_years!$Y:$Y, "&gt;="&amp;2014,all_years!$Y:$Y, "&lt;="&amp;2020,all_years!$A:$A,Overview_Moving_Averages!$A418)</f>
        <v>0</v>
      </c>
      <c r="V418">
        <f>AVERAGEIFS(all_years!V:V,all_years!$Y:$Y, "&gt;="&amp;2014,all_years!$Y:$Y, "&lt;="&amp;2020,all_years!$A:$A,Overview_Moving_Averages!$A418)</f>
        <v>4.8571428571428578E-2</v>
      </c>
      <c r="W418">
        <f>AVERAGEIFS(all_years!W:W,all_years!$Y:$Y, "&gt;="&amp;2014,all_years!$Y:$Y, "&lt;="&amp;2020,all_years!$A:$A,Overview_Moving_Averages!$A418)</f>
        <v>0</v>
      </c>
      <c r="X418">
        <f>AVERAGEIFS(all_years!X:X,all_years!$Y:$Y, "&gt;="&amp;2014,all_years!$Y:$Y, "&lt;="&amp;2020,all_years!$A:$A,Overview_Moving_Averages!$A418)</f>
        <v>0</v>
      </c>
      <c r="Y418">
        <v>2020</v>
      </c>
    </row>
    <row r="419" spans="1:25" x14ac:dyDescent="0.3">
      <c r="A419" s="1" t="s">
        <v>104</v>
      </c>
      <c r="B419">
        <f>AVERAGEIFS(all_years!B:B,all_years!$Y:$Y, "&gt;="&amp;2014,all_years!$Y:$Y, "&lt;="&amp;2020,all_years!$A:$A,Overview_Moving_Averages!$A419)</f>
        <v>0</v>
      </c>
      <c r="C419">
        <f>AVERAGEIFS(all_years!C:C,all_years!$Y:$Y, "&gt;="&amp;2014,all_years!$Y:$Y, "&lt;="&amp;2020,all_years!$A:$A,Overview_Moving_Averages!$A419)</f>
        <v>0</v>
      </c>
      <c r="D419">
        <f>AVERAGEIFS(all_years!D:D,all_years!$Y:$Y, "&gt;="&amp;2014,all_years!$Y:$Y, "&lt;="&amp;2020,all_years!$A:$A,Overview_Moving_Averages!$A419)</f>
        <v>0</v>
      </c>
      <c r="E419">
        <f>AVERAGEIFS(all_years!E:E,all_years!$Y:$Y, "&gt;="&amp;2014,all_years!$Y:$Y, "&lt;="&amp;2020,all_years!$A:$A,Overview_Moving_Averages!$A419)</f>
        <v>0</v>
      </c>
      <c r="F419">
        <f>AVERAGEIFS(all_years!F:F,all_years!$Y:$Y, "&gt;="&amp;2014,all_years!$Y:$Y, "&lt;="&amp;2020,all_years!$A:$A,Overview_Moving_Averages!$A419)</f>
        <v>66.207142857142856</v>
      </c>
      <c r="G419">
        <f>AVERAGEIFS(all_years!G:G,all_years!$Y:$Y, "&gt;="&amp;2014,all_years!$Y:$Y, "&lt;="&amp;2020,all_years!$A:$A,Overview_Moving_Averages!$A419)</f>
        <v>0</v>
      </c>
      <c r="H419">
        <f>AVERAGEIFS(all_years!H:H,all_years!$Y:$Y, "&gt;="&amp;2014,all_years!$Y:$Y, "&lt;="&amp;2020,all_years!$A:$A,Overview_Moving_Averages!$A419)</f>
        <v>0</v>
      </c>
      <c r="I419">
        <f>AVERAGEIFS(all_years!I:I,all_years!$Y:$Y, "&gt;="&amp;2014,all_years!$Y:$Y, "&lt;="&amp;2020,all_years!$A:$A,Overview_Moving_Averages!$A419)</f>
        <v>0</v>
      </c>
      <c r="J419">
        <f>AVERAGEIFS(all_years!J:J,all_years!$Y:$Y, "&gt;="&amp;2014,all_years!$Y:$Y, "&lt;="&amp;2020,all_years!$A:$A,Overview_Moving_Averages!$A419)</f>
        <v>0</v>
      </c>
      <c r="K419">
        <f>AVERAGEIFS(all_years!K:K,all_years!$Y:$Y, "&gt;="&amp;2014,all_years!$Y:$Y, "&lt;="&amp;2020,all_years!$A:$A,Overview_Moving_Averages!$A419)</f>
        <v>0</v>
      </c>
      <c r="L419">
        <f>AVERAGEIFS(all_years!L:L,all_years!$Y:$Y, "&gt;="&amp;2014,all_years!$Y:$Y, "&lt;="&amp;2020,all_years!$A:$A,Overview_Moving_Averages!$A419)</f>
        <v>0</v>
      </c>
      <c r="M419">
        <f>AVERAGEIFS(all_years!M:M,all_years!$Y:$Y, "&gt;="&amp;2014,all_years!$Y:$Y, "&lt;="&amp;2020,all_years!$A:$A,Overview_Moving_Averages!$A419)</f>
        <v>0</v>
      </c>
      <c r="N419">
        <f>AVERAGEIFS(all_years!N:N,all_years!$Y:$Y, "&gt;="&amp;2014,all_years!$Y:$Y, "&lt;="&amp;2020,all_years!$A:$A,Overview_Moving_Averages!$A419)</f>
        <v>0</v>
      </c>
      <c r="O419">
        <f>AVERAGEIFS(all_years!O:O,all_years!$Y:$Y, "&gt;="&amp;2014,all_years!$Y:$Y, "&lt;="&amp;2020,all_years!$A:$A,Overview_Moving_Averages!$A419)</f>
        <v>0</v>
      </c>
      <c r="P419">
        <f>AVERAGEIFS(all_years!P:P,all_years!$Y:$Y, "&gt;="&amp;2014,all_years!$Y:$Y, "&lt;="&amp;2020,all_years!$A:$A,Overview_Moving_Averages!$A419)</f>
        <v>0</v>
      </c>
      <c r="Q419">
        <f>AVERAGEIFS(all_years!Q:Q,all_years!$Y:$Y, "&gt;="&amp;2014,all_years!$Y:$Y, "&lt;="&amp;2020,all_years!$A:$A,Overview_Moving_Averages!$A419)</f>
        <v>0</v>
      </c>
      <c r="R419">
        <f>AVERAGEIFS(all_years!R:R,all_years!$Y:$Y, "&gt;="&amp;2014,all_years!$Y:$Y, "&lt;="&amp;2020,all_years!$A:$A,Overview_Moving_Averages!$A419)</f>
        <v>0</v>
      </c>
      <c r="S419">
        <f>AVERAGEIFS(all_years!S:S,all_years!$Y:$Y, "&gt;="&amp;2014,all_years!$Y:$Y, "&lt;="&amp;2020,all_years!$A:$A,Overview_Moving_Averages!$A419)</f>
        <v>0</v>
      </c>
      <c r="T419">
        <f>AVERAGEIFS(all_years!T:T,all_years!$Y:$Y, "&gt;="&amp;2014,all_years!$Y:$Y, "&lt;="&amp;2020,all_years!$A:$A,Overview_Moving_Averages!$A419)</f>
        <v>0</v>
      </c>
      <c r="U419">
        <f>AVERAGEIFS(all_years!U:U,all_years!$Y:$Y, "&gt;="&amp;2014,all_years!$Y:$Y, "&lt;="&amp;2020,all_years!$A:$A,Overview_Moving_Averages!$A419)</f>
        <v>0</v>
      </c>
      <c r="V419">
        <f>AVERAGEIFS(all_years!V:V,all_years!$Y:$Y, "&gt;="&amp;2014,all_years!$Y:$Y, "&lt;="&amp;2020,all_years!$A:$A,Overview_Moving_Averages!$A419)</f>
        <v>239.61714285714288</v>
      </c>
      <c r="W419">
        <f>AVERAGEIFS(all_years!W:W,all_years!$Y:$Y, "&gt;="&amp;2014,all_years!$Y:$Y, "&lt;="&amp;2020,all_years!$A:$A,Overview_Moving_Averages!$A419)</f>
        <v>0</v>
      </c>
      <c r="X419">
        <f>AVERAGEIFS(all_years!X:X,all_years!$Y:$Y, "&gt;="&amp;2014,all_years!$Y:$Y, "&lt;="&amp;2020,all_years!$A:$A,Overview_Moving_Averages!$A419)</f>
        <v>0</v>
      </c>
      <c r="Y419">
        <v>2020</v>
      </c>
    </row>
    <row r="420" spans="1:25" x14ac:dyDescent="0.3">
      <c r="A420" s="1" t="s">
        <v>105</v>
      </c>
      <c r="B420">
        <f>AVERAGEIFS(all_years!B:B,all_years!$Y:$Y, "&gt;="&amp;2014,all_years!$Y:$Y, "&lt;="&amp;2020,all_years!$A:$A,Overview_Moving_Averages!$A420)</f>
        <v>0</v>
      </c>
      <c r="C420">
        <f>AVERAGEIFS(all_years!C:C,all_years!$Y:$Y, "&gt;="&amp;2014,all_years!$Y:$Y, "&lt;="&amp;2020,all_years!$A:$A,Overview_Moving_Averages!$A420)</f>
        <v>0</v>
      </c>
      <c r="D420">
        <f>AVERAGEIFS(all_years!D:D,all_years!$Y:$Y, "&gt;="&amp;2014,all_years!$Y:$Y, "&lt;="&amp;2020,all_years!$A:$A,Overview_Moving_Averages!$A420)</f>
        <v>0</v>
      </c>
      <c r="E420">
        <f>AVERAGEIFS(all_years!E:E,all_years!$Y:$Y, "&gt;="&amp;2014,all_years!$Y:$Y, "&lt;="&amp;2020,all_years!$A:$A,Overview_Moving_Averages!$A420)</f>
        <v>0</v>
      </c>
      <c r="F420">
        <f>AVERAGEIFS(all_years!F:F,all_years!$Y:$Y, "&gt;="&amp;2014,all_years!$Y:$Y, "&lt;="&amp;2020,all_years!$A:$A,Overview_Moving_Averages!$A420)</f>
        <v>66.207142857142856</v>
      </c>
      <c r="G420">
        <f>AVERAGEIFS(all_years!G:G,all_years!$Y:$Y, "&gt;="&amp;2014,all_years!$Y:$Y, "&lt;="&amp;2020,all_years!$A:$A,Overview_Moving_Averages!$A420)</f>
        <v>0</v>
      </c>
      <c r="H420">
        <f>AVERAGEIFS(all_years!H:H,all_years!$Y:$Y, "&gt;="&amp;2014,all_years!$Y:$Y, "&lt;="&amp;2020,all_years!$A:$A,Overview_Moving_Averages!$A420)</f>
        <v>0</v>
      </c>
      <c r="I420">
        <f>AVERAGEIFS(all_years!I:I,all_years!$Y:$Y, "&gt;="&amp;2014,all_years!$Y:$Y, "&lt;="&amp;2020,all_years!$A:$A,Overview_Moving_Averages!$A420)</f>
        <v>0</v>
      </c>
      <c r="J420">
        <f>AVERAGEIFS(all_years!J:J,all_years!$Y:$Y, "&gt;="&amp;2014,all_years!$Y:$Y, "&lt;="&amp;2020,all_years!$A:$A,Overview_Moving_Averages!$A420)</f>
        <v>0</v>
      </c>
      <c r="K420">
        <f>AVERAGEIFS(all_years!K:K,all_years!$Y:$Y, "&gt;="&amp;2014,all_years!$Y:$Y, "&lt;="&amp;2020,all_years!$A:$A,Overview_Moving_Averages!$A420)</f>
        <v>0</v>
      </c>
      <c r="L420">
        <f>AVERAGEIFS(all_years!L:L,all_years!$Y:$Y, "&gt;="&amp;2014,all_years!$Y:$Y, "&lt;="&amp;2020,all_years!$A:$A,Overview_Moving_Averages!$A420)</f>
        <v>0</v>
      </c>
      <c r="M420">
        <f>AVERAGEIFS(all_years!M:M,all_years!$Y:$Y, "&gt;="&amp;2014,all_years!$Y:$Y, "&lt;="&amp;2020,all_years!$A:$A,Overview_Moving_Averages!$A420)</f>
        <v>0</v>
      </c>
      <c r="N420">
        <f>AVERAGEIFS(all_years!N:N,all_years!$Y:$Y, "&gt;="&amp;2014,all_years!$Y:$Y, "&lt;="&amp;2020,all_years!$A:$A,Overview_Moving_Averages!$A420)</f>
        <v>0</v>
      </c>
      <c r="O420">
        <f>AVERAGEIFS(all_years!O:O,all_years!$Y:$Y, "&gt;="&amp;2014,all_years!$Y:$Y, "&lt;="&amp;2020,all_years!$A:$A,Overview_Moving_Averages!$A420)</f>
        <v>0</v>
      </c>
      <c r="P420">
        <f>AVERAGEIFS(all_years!P:P,all_years!$Y:$Y, "&gt;="&amp;2014,all_years!$Y:$Y, "&lt;="&amp;2020,all_years!$A:$A,Overview_Moving_Averages!$A420)</f>
        <v>0</v>
      </c>
      <c r="Q420">
        <f>AVERAGEIFS(all_years!Q:Q,all_years!$Y:$Y, "&gt;="&amp;2014,all_years!$Y:$Y, "&lt;="&amp;2020,all_years!$A:$A,Overview_Moving_Averages!$A420)</f>
        <v>0</v>
      </c>
      <c r="R420">
        <f>AVERAGEIFS(all_years!R:R,all_years!$Y:$Y, "&gt;="&amp;2014,all_years!$Y:$Y, "&lt;="&amp;2020,all_years!$A:$A,Overview_Moving_Averages!$A420)</f>
        <v>0</v>
      </c>
      <c r="S420">
        <f>AVERAGEIFS(all_years!S:S,all_years!$Y:$Y, "&gt;="&amp;2014,all_years!$Y:$Y, "&lt;="&amp;2020,all_years!$A:$A,Overview_Moving_Averages!$A420)</f>
        <v>0</v>
      </c>
      <c r="T420">
        <f>AVERAGEIFS(all_years!T:T,all_years!$Y:$Y, "&gt;="&amp;2014,all_years!$Y:$Y, "&lt;="&amp;2020,all_years!$A:$A,Overview_Moving_Averages!$A420)</f>
        <v>0</v>
      </c>
      <c r="U420">
        <f>AVERAGEIFS(all_years!U:U,all_years!$Y:$Y, "&gt;="&amp;2014,all_years!$Y:$Y, "&lt;="&amp;2020,all_years!$A:$A,Overview_Moving_Averages!$A420)</f>
        <v>0</v>
      </c>
      <c r="V420">
        <f>AVERAGEIFS(all_years!V:V,all_years!$Y:$Y, "&gt;="&amp;2014,all_years!$Y:$Y, "&lt;="&amp;2020,all_years!$A:$A,Overview_Moving_Averages!$A420)</f>
        <v>239.61714285714288</v>
      </c>
      <c r="W420">
        <f>AVERAGEIFS(all_years!W:W,all_years!$Y:$Y, "&gt;="&amp;2014,all_years!$Y:$Y, "&lt;="&amp;2020,all_years!$A:$A,Overview_Moving_Averages!$A420)</f>
        <v>0</v>
      </c>
      <c r="X420">
        <f>AVERAGEIFS(all_years!X:X,all_years!$Y:$Y, "&gt;="&amp;2014,all_years!$Y:$Y, "&lt;="&amp;2020,all_years!$A:$A,Overview_Moving_Averages!$A420)</f>
        <v>0</v>
      </c>
      <c r="Y420">
        <v>2020</v>
      </c>
    </row>
    <row r="421" spans="1:25" x14ac:dyDescent="0.3">
      <c r="A421" s="1" t="s">
        <v>106</v>
      </c>
      <c r="B421">
        <f>AVERAGEIFS(all_years!B:B,all_years!$Y:$Y, "&gt;="&amp;2014,all_years!$Y:$Y, "&lt;="&amp;2020,all_years!$A:$A,Overview_Moving_Averages!$A421)</f>
        <v>0</v>
      </c>
      <c r="C421">
        <f>AVERAGEIFS(all_years!C:C,all_years!$Y:$Y, "&gt;="&amp;2014,all_years!$Y:$Y, "&lt;="&amp;2020,all_years!$A:$A,Overview_Moving_Averages!$A421)</f>
        <v>0</v>
      </c>
      <c r="D421">
        <f>AVERAGEIFS(all_years!D:D,all_years!$Y:$Y, "&gt;="&amp;2014,all_years!$Y:$Y, "&lt;="&amp;2020,all_years!$A:$A,Overview_Moving_Averages!$A421)</f>
        <v>0</v>
      </c>
      <c r="E421">
        <f>AVERAGEIFS(all_years!E:E,all_years!$Y:$Y, "&gt;="&amp;2014,all_years!$Y:$Y, "&lt;="&amp;2020,all_years!$A:$A,Overview_Moving_Averages!$A421)</f>
        <v>0</v>
      </c>
      <c r="F421">
        <f>AVERAGEIFS(all_years!F:F,all_years!$Y:$Y, "&gt;="&amp;2014,all_years!$Y:$Y, "&lt;="&amp;2020,all_years!$A:$A,Overview_Moving_Averages!$A421)</f>
        <v>66.207142857142856</v>
      </c>
      <c r="G421">
        <f>AVERAGEIFS(all_years!G:G,all_years!$Y:$Y, "&gt;="&amp;2014,all_years!$Y:$Y, "&lt;="&amp;2020,all_years!$A:$A,Overview_Moving_Averages!$A421)</f>
        <v>0</v>
      </c>
      <c r="H421">
        <f>AVERAGEIFS(all_years!H:H,all_years!$Y:$Y, "&gt;="&amp;2014,all_years!$Y:$Y, "&lt;="&amp;2020,all_years!$A:$A,Overview_Moving_Averages!$A421)</f>
        <v>0</v>
      </c>
      <c r="I421">
        <f>AVERAGEIFS(all_years!I:I,all_years!$Y:$Y, "&gt;="&amp;2014,all_years!$Y:$Y, "&lt;="&amp;2020,all_years!$A:$A,Overview_Moving_Averages!$A421)</f>
        <v>0</v>
      </c>
      <c r="J421">
        <f>AVERAGEIFS(all_years!J:J,all_years!$Y:$Y, "&gt;="&amp;2014,all_years!$Y:$Y, "&lt;="&amp;2020,all_years!$A:$A,Overview_Moving_Averages!$A421)</f>
        <v>0</v>
      </c>
      <c r="K421">
        <f>AVERAGEIFS(all_years!K:K,all_years!$Y:$Y, "&gt;="&amp;2014,all_years!$Y:$Y, "&lt;="&amp;2020,all_years!$A:$A,Overview_Moving_Averages!$A421)</f>
        <v>0</v>
      </c>
      <c r="L421">
        <f>AVERAGEIFS(all_years!L:L,all_years!$Y:$Y, "&gt;="&amp;2014,all_years!$Y:$Y, "&lt;="&amp;2020,all_years!$A:$A,Overview_Moving_Averages!$A421)</f>
        <v>0</v>
      </c>
      <c r="M421">
        <f>AVERAGEIFS(all_years!M:M,all_years!$Y:$Y, "&gt;="&amp;2014,all_years!$Y:$Y, "&lt;="&amp;2020,all_years!$A:$A,Overview_Moving_Averages!$A421)</f>
        <v>0</v>
      </c>
      <c r="N421">
        <f>AVERAGEIFS(all_years!N:N,all_years!$Y:$Y, "&gt;="&amp;2014,all_years!$Y:$Y, "&lt;="&amp;2020,all_years!$A:$A,Overview_Moving_Averages!$A421)</f>
        <v>0</v>
      </c>
      <c r="O421">
        <f>AVERAGEIFS(all_years!O:O,all_years!$Y:$Y, "&gt;="&amp;2014,all_years!$Y:$Y, "&lt;="&amp;2020,all_years!$A:$A,Overview_Moving_Averages!$A421)</f>
        <v>0</v>
      </c>
      <c r="P421">
        <f>AVERAGEIFS(all_years!P:P,all_years!$Y:$Y, "&gt;="&amp;2014,all_years!$Y:$Y, "&lt;="&amp;2020,all_years!$A:$A,Overview_Moving_Averages!$A421)</f>
        <v>0</v>
      </c>
      <c r="Q421">
        <f>AVERAGEIFS(all_years!Q:Q,all_years!$Y:$Y, "&gt;="&amp;2014,all_years!$Y:$Y, "&lt;="&amp;2020,all_years!$A:$A,Overview_Moving_Averages!$A421)</f>
        <v>0</v>
      </c>
      <c r="R421">
        <f>AVERAGEIFS(all_years!R:R,all_years!$Y:$Y, "&gt;="&amp;2014,all_years!$Y:$Y, "&lt;="&amp;2020,all_years!$A:$A,Overview_Moving_Averages!$A421)</f>
        <v>0</v>
      </c>
      <c r="S421">
        <f>AVERAGEIFS(all_years!S:S,all_years!$Y:$Y, "&gt;="&amp;2014,all_years!$Y:$Y, "&lt;="&amp;2020,all_years!$A:$A,Overview_Moving_Averages!$A421)</f>
        <v>0</v>
      </c>
      <c r="T421">
        <f>AVERAGEIFS(all_years!T:T,all_years!$Y:$Y, "&gt;="&amp;2014,all_years!$Y:$Y, "&lt;="&amp;2020,all_years!$A:$A,Overview_Moving_Averages!$A421)</f>
        <v>0</v>
      </c>
      <c r="U421">
        <f>AVERAGEIFS(all_years!U:U,all_years!$Y:$Y, "&gt;="&amp;2014,all_years!$Y:$Y, "&lt;="&amp;2020,all_years!$A:$A,Overview_Moving_Averages!$A421)</f>
        <v>0</v>
      </c>
      <c r="V421">
        <f>AVERAGEIFS(all_years!V:V,all_years!$Y:$Y, "&gt;="&amp;2014,all_years!$Y:$Y, "&lt;="&amp;2020,all_years!$A:$A,Overview_Moving_Averages!$A421)</f>
        <v>239.61714285714288</v>
      </c>
      <c r="W421">
        <f>AVERAGEIFS(all_years!W:W,all_years!$Y:$Y, "&gt;="&amp;2014,all_years!$Y:$Y, "&lt;="&amp;2020,all_years!$A:$A,Overview_Moving_Averages!$A421)</f>
        <v>0</v>
      </c>
      <c r="X421">
        <f>AVERAGEIFS(all_years!X:X,all_years!$Y:$Y, "&gt;="&amp;2014,all_years!$Y:$Y, "&lt;="&amp;2020,all_years!$A:$A,Overview_Moving_Averages!$A421)</f>
        <v>0</v>
      </c>
      <c r="Y421">
        <v>2020</v>
      </c>
    </row>
    <row r="422" spans="1:25" x14ac:dyDescent="0.3">
      <c r="A422" s="1" t="s">
        <v>107</v>
      </c>
      <c r="B422">
        <f>AVERAGEIFS(all_years!B:B,all_years!$Y:$Y, "&gt;="&amp;2014,all_years!$Y:$Y, "&lt;="&amp;2020,all_years!$A:$A,Overview_Moving_Averages!$A422)</f>
        <v>0</v>
      </c>
      <c r="C422">
        <f>AVERAGEIFS(all_years!C:C,all_years!$Y:$Y, "&gt;="&amp;2014,all_years!$Y:$Y, "&lt;="&amp;2020,all_years!$A:$A,Overview_Moving_Averages!$A422)</f>
        <v>0</v>
      </c>
      <c r="D422">
        <f>AVERAGEIFS(all_years!D:D,all_years!$Y:$Y, "&gt;="&amp;2014,all_years!$Y:$Y, "&lt;="&amp;2020,all_years!$A:$A,Overview_Moving_Averages!$A422)</f>
        <v>0</v>
      </c>
      <c r="E422">
        <f>AVERAGEIFS(all_years!E:E,all_years!$Y:$Y, "&gt;="&amp;2014,all_years!$Y:$Y, "&lt;="&amp;2020,all_years!$A:$A,Overview_Moving_Averages!$A422)</f>
        <v>0</v>
      </c>
      <c r="F422">
        <f>AVERAGEIFS(all_years!F:F,all_years!$Y:$Y, "&gt;="&amp;2014,all_years!$Y:$Y, "&lt;="&amp;2020,all_years!$A:$A,Overview_Moving_Averages!$A422)</f>
        <v>9.9614285714285717</v>
      </c>
      <c r="G422">
        <f>AVERAGEIFS(all_years!G:G,all_years!$Y:$Y, "&gt;="&amp;2014,all_years!$Y:$Y, "&lt;="&amp;2020,all_years!$A:$A,Overview_Moving_Averages!$A422)</f>
        <v>0</v>
      </c>
      <c r="H422">
        <f>AVERAGEIFS(all_years!H:H,all_years!$Y:$Y, "&gt;="&amp;2014,all_years!$Y:$Y, "&lt;="&amp;2020,all_years!$A:$A,Overview_Moving_Averages!$A422)</f>
        <v>0</v>
      </c>
      <c r="I422">
        <f>AVERAGEIFS(all_years!I:I,all_years!$Y:$Y, "&gt;="&amp;2014,all_years!$Y:$Y, "&lt;="&amp;2020,all_years!$A:$A,Overview_Moving_Averages!$A422)</f>
        <v>1.2391428571428571</v>
      </c>
      <c r="J422">
        <f>AVERAGEIFS(all_years!J:J,all_years!$Y:$Y, "&gt;="&amp;2014,all_years!$Y:$Y, "&lt;="&amp;2020,all_years!$A:$A,Overview_Moving_Averages!$A422)</f>
        <v>0</v>
      </c>
      <c r="K422">
        <f>AVERAGEIFS(all_years!K:K,all_years!$Y:$Y, "&gt;="&amp;2014,all_years!$Y:$Y, "&lt;="&amp;2020,all_years!$A:$A,Overview_Moving_Averages!$A422)</f>
        <v>0</v>
      </c>
      <c r="L422">
        <f>AVERAGEIFS(all_years!L:L,all_years!$Y:$Y, "&gt;="&amp;2014,all_years!$Y:$Y, "&lt;="&amp;2020,all_years!$A:$A,Overview_Moving_Averages!$A422)</f>
        <v>0</v>
      </c>
      <c r="M422">
        <f>AVERAGEIFS(all_years!M:M,all_years!$Y:$Y, "&gt;="&amp;2014,all_years!$Y:$Y, "&lt;="&amp;2020,all_years!$A:$A,Overview_Moving_Averages!$A422)</f>
        <v>0</v>
      </c>
      <c r="N422">
        <f>AVERAGEIFS(all_years!N:N,all_years!$Y:$Y, "&gt;="&amp;2014,all_years!$Y:$Y, "&lt;="&amp;2020,all_years!$A:$A,Overview_Moving_Averages!$A422)</f>
        <v>0</v>
      </c>
      <c r="O422">
        <f>AVERAGEIFS(all_years!O:O,all_years!$Y:$Y, "&gt;="&amp;2014,all_years!$Y:$Y, "&lt;="&amp;2020,all_years!$A:$A,Overview_Moving_Averages!$A422)</f>
        <v>0</v>
      </c>
      <c r="P422">
        <f>AVERAGEIFS(all_years!P:P,all_years!$Y:$Y, "&gt;="&amp;2014,all_years!$Y:$Y, "&lt;="&amp;2020,all_years!$A:$A,Overview_Moving_Averages!$A422)</f>
        <v>0</v>
      </c>
      <c r="Q422">
        <f>AVERAGEIFS(all_years!Q:Q,all_years!$Y:$Y, "&gt;="&amp;2014,all_years!$Y:$Y, "&lt;="&amp;2020,all_years!$A:$A,Overview_Moving_Averages!$A422)</f>
        <v>0</v>
      </c>
      <c r="R422">
        <f>AVERAGEIFS(all_years!R:R,all_years!$Y:$Y, "&gt;="&amp;2014,all_years!$Y:$Y, "&lt;="&amp;2020,all_years!$A:$A,Overview_Moving_Averages!$A422)</f>
        <v>0</v>
      </c>
      <c r="S422">
        <f>AVERAGEIFS(all_years!S:S,all_years!$Y:$Y, "&gt;="&amp;2014,all_years!$Y:$Y, "&lt;="&amp;2020,all_years!$A:$A,Overview_Moving_Averages!$A422)</f>
        <v>0</v>
      </c>
      <c r="T422">
        <f>AVERAGEIFS(all_years!T:T,all_years!$Y:$Y, "&gt;="&amp;2014,all_years!$Y:$Y, "&lt;="&amp;2020,all_years!$A:$A,Overview_Moving_Averages!$A422)</f>
        <v>0</v>
      </c>
      <c r="U422">
        <f>AVERAGEIFS(all_years!U:U,all_years!$Y:$Y, "&gt;="&amp;2014,all_years!$Y:$Y, "&lt;="&amp;2020,all_years!$A:$A,Overview_Moving_Averages!$A422)</f>
        <v>0</v>
      </c>
      <c r="V422">
        <f>AVERAGEIFS(all_years!V:V,all_years!$Y:$Y, "&gt;="&amp;2014,all_years!$Y:$Y, "&lt;="&amp;2020,all_years!$A:$A,Overview_Moving_Averages!$A422)</f>
        <v>4.8571428571428578E-2</v>
      </c>
      <c r="W422">
        <f>AVERAGEIFS(all_years!W:W,all_years!$Y:$Y, "&gt;="&amp;2014,all_years!$Y:$Y, "&lt;="&amp;2020,all_years!$A:$A,Overview_Moving_Averages!$A422)</f>
        <v>0</v>
      </c>
      <c r="X422">
        <f>AVERAGEIFS(all_years!X:X,all_years!$Y:$Y, "&gt;="&amp;2014,all_years!$Y:$Y, "&lt;="&amp;2020,all_years!$A:$A,Overview_Moving_Averages!$A422)</f>
        <v>0</v>
      </c>
      <c r="Y422">
        <v>2020</v>
      </c>
    </row>
    <row r="423" spans="1:25" x14ac:dyDescent="0.3">
      <c r="A423" s="1" t="s">
        <v>108</v>
      </c>
      <c r="B423">
        <f>AVERAGEIFS(all_years!B:B,all_years!$Y:$Y, "&gt;="&amp;2014,all_years!$Y:$Y, "&lt;="&amp;2020,all_years!$A:$A,Overview_Moving_Averages!$A423)</f>
        <v>737.6</v>
      </c>
      <c r="C423">
        <f>AVERAGEIFS(all_years!C:C,all_years!$Y:$Y, "&gt;="&amp;2014,all_years!$Y:$Y, "&lt;="&amp;2020,all_years!$A:$A,Overview_Moving_Averages!$A423)</f>
        <v>610.09891428571427</v>
      </c>
      <c r="D423">
        <f>AVERAGEIFS(all_years!D:D,all_years!$Y:$Y, "&gt;="&amp;2014,all_years!$Y:$Y, "&lt;="&amp;2020,all_years!$A:$A,Overview_Moving_Averages!$A423)</f>
        <v>387.23714285714283</v>
      </c>
      <c r="E423">
        <f>AVERAGEIFS(all_years!E:E,all_years!$Y:$Y, "&gt;="&amp;2014,all_years!$Y:$Y, "&lt;="&amp;2020,all_years!$A:$A,Overview_Moving_Averages!$A423)</f>
        <v>0</v>
      </c>
      <c r="F423">
        <f>AVERAGEIFS(all_years!F:F,all_years!$Y:$Y, "&gt;="&amp;2014,all_years!$Y:$Y, "&lt;="&amp;2020,all_years!$A:$A,Overview_Moving_Averages!$A423)</f>
        <v>0</v>
      </c>
      <c r="G423">
        <f>AVERAGEIFS(all_years!G:G,all_years!$Y:$Y, "&gt;="&amp;2014,all_years!$Y:$Y, "&lt;="&amp;2020,all_years!$A:$A,Overview_Moving_Averages!$A423)</f>
        <v>0</v>
      </c>
      <c r="H423">
        <f>AVERAGEIFS(all_years!H:H,all_years!$Y:$Y, "&gt;="&amp;2014,all_years!$Y:$Y, "&lt;="&amp;2020,all_years!$A:$A,Overview_Moving_Averages!$A423)</f>
        <v>0</v>
      </c>
      <c r="I423">
        <f>AVERAGEIFS(all_years!I:I,all_years!$Y:$Y, "&gt;="&amp;2014,all_years!$Y:$Y, "&lt;="&amp;2020,all_years!$A:$A,Overview_Moving_Averages!$A423)</f>
        <v>23.970142857142854</v>
      </c>
      <c r="J423">
        <f>AVERAGEIFS(all_years!J:J,all_years!$Y:$Y, "&gt;="&amp;2014,all_years!$Y:$Y, "&lt;="&amp;2020,all_years!$A:$A,Overview_Moving_Averages!$A423)</f>
        <v>5681.0317999999997</v>
      </c>
      <c r="K423">
        <f>AVERAGEIFS(all_years!K:K,all_years!$Y:$Y, "&gt;="&amp;2014,all_years!$Y:$Y, "&lt;="&amp;2020,all_years!$A:$A,Overview_Moving_Averages!$A423)</f>
        <v>0</v>
      </c>
      <c r="L423">
        <f>AVERAGEIFS(all_years!L:L,all_years!$Y:$Y, "&gt;="&amp;2014,all_years!$Y:$Y, "&lt;="&amp;2020,all_years!$A:$A,Overview_Moving_Averages!$A423)</f>
        <v>0</v>
      </c>
      <c r="M423">
        <f>AVERAGEIFS(all_years!M:M,all_years!$Y:$Y, "&gt;="&amp;2014,all_years!$Y:$Y, "&lt;="&amp;2020,all_years!$A:$A,Overview_Moving_Averages!$A423)</f>
        <v>0</v>
      </c>
      <c r="N423">
        <f>AVERAGEIFS(all_years!N:N,all_years!$Y:$Y, "&gt;="&amp;2014,all_years!$Y:$Y, "&lt;="&amp;2020,all_years!$A:$A,Overview_Moving_Averages!$A423)</f>
        <v>0</v>
      </c>
      <c r="O423">
        <f>AVERAGEIFS(all_years!O:O,all_years!$Y:$Y, "&gt;="&amp;2014,all_years!$Y:$Y, "&lt;="&amp;2020,all_years!$A:$A,Overview_Moving_Averages!$A423)</f>
        <v>0</v>
      </c>
      <c r="P423">
        <f>AVERAGEIFS(all_years!P:P,all_years!$Y:$Y, "&gt;="&amp;2014,all_years!$Y:$Y, "&lt;="&amp;2020,all_years!$A:$A,Overview_Moving_Averages!$A423)</f>
        <v>0</v>
      </c>
      <c r="Q423">
        <f>AVERAGEIFS(all_years!Q:Q,all_years!$Y:$Y, "&gt;="&amp;2014,all_years!$Y:$Y, "&lt;="&amp;2020,all_years!$A:$A,Overview_Moving_Averages!$A423)</f>
        <v>0</v>
      </c>
      <c r="R423">
        <f>AVERAGEIFS(all_years!R:R,all_years!$Y:$Y, "&gt;="&amp;2014,all_years!$Y:$Y, "&lt;="&amp;2020,all_years!$A:$A,Overview_Moving_Averages!$A423)</f>
        <v>0</v>
      </c>
      <c r="S423">
        <f>AVERAGEIFS(all_years!S:S,all_years!$Y:$Y, "&gt;="&amp;2014,all_years!$Y:$Y, "&lt;="&amp;2020,all_years!$A:$A,Overview_Moving_Averages!$A423)</f>
        <v>1192.4107142857144</v>
      </c>
      <c r="T423">
        <f>AVERAGEIFS(all_years!T:T,all_years!$Y:$Y, "&gt;="&amp;2014,all_years!$Y:$Y, "&lt;="&amp;2020,all_years!$A:$A,Overview_Moving_Averages!$A423)</f>
        <v>0.36000000000000004</v>
      </c>
      <c r="U423">
        <f>AVERAGEIFS(all_years!U:U,all_years!$Y:$Y, "&gt;="&amp;2014,all_years!$Y:$Y, "&lt;="&amp;2020,all_years!$A:$A,Overview_Moving_Averages!$A423)</f>
        <v>0</v>
      </c>
      <c r="V423">
        <f>AVERAGEIFS(all_years!V:V,all_years!$Y:$Y, "&gt;="&amp;2014,all_years!$Y:$Y, "&lt;="&amp;2020,all_years!$A:$A,Overview_Moving_Averages!$A423)</f>
        <v>0</v>
      </c>
      <c r="W423">
        <f>AVERAGEIFS(all_years!W:W,all_years!$Y:$Y, "&gt;="&amp;2014,all_years!$Y:$Y, "&lt;="&amp;2020,all_years!$A:$A,Overview_Moving_Averages!$A423)</f>
        <v>0</v>
      </c>
      <c r="X423">
        <f>AVERAGEIFS(all_years!X:X,all_years!$Y:$Y, "&gt;="&amp;2014,all_years!$Y:$Y, "&lt;="&amp;2020,all_years!$A:$A,Overview_Moving_Averages!$A423)</f>
        <v>0.23614285714285715</v>
      </c>
      <c r="Y423">
        <v>2020</v>
      </c>
    </row>
    <row r="424" spans="1:25" x14ac:dyDescent="0.3">
      <c r="A424" s="1" t="s">
        <v>109</v>
      </c>
      <c r="B424">
        <f>AVERAGEIFS(all_years!B:B,all_years!$Y:$Y, "&gt;="&amp;2014,all_years!$Y:$Y, "&lt;="&amp;2020,all_years!$A:$A,Overview_Moving_Averages!$A424)</f>
        <v>0</v>
      </c>
      <c r="C424">
        <f>AVERAGEIFS(all_years!C:C,all_years!$Y:$Y, "&gt;="&amp;2014,all_years!$Y:$Y, "&lt;="&amp;2020,all_years!$A:$A,Overview_Moving_Averages!$A424)</f>
        <v>4.2857142857142859E-3</v>
      </c>
      <c r="D424">
        <f>AVERAGEIFS(all_years!D:D,all_years!$Y:$Y, "&gt;="&amp;2014,all_years!$Y:$Y, "&lt;="&amp;2020,all_years!$A:$A,Overview_Moving_Averages!$A424)</f>
        <v>74.454285714285717</v>
      </c>
      <c r="E424">
        <f>AVERAGEIFS(all_years!E:E,all_years!$Y:$Y, "&gt;="&amp;2014,all_years!$Y:$Y, "&lt;="&amp;2020,all_years!$A:$A,Overview_Moving_Averages!$A424)</f>
        <v>0</v>
      </c>
      <c r="F424">
        <f>AVERAGEIFS(all_years!F:F,all_years!$Y:$Y, "&gt;="&amp;2014,all_years!$Y:$Y, "&lt;="&amp;2020,all_years!$A:$A,Overview_Moving_Averages!$A424)</f>
        <v>0</v>
      </c>
      <c r="G424">
        <f>AVERAGEIFS(all_years!G:G,all_years!$Y:$Y, "&gt;="&amp;2014,all_years!$Y:$Y, "&lt;="&amp;2020,all_years!$A:$A,Overview_Moving_Averages!$A424)</f>
        <v>0</v>
      </c>
      <c r="H424">
        <f>AVERAGEIFS(all_years!H:H,all_years!$Y:$Y, "&gt;="&amp;2014,all_years!$Y:$Y, "&lt;="&amp;2020,all_years!$A:$A,Overview_Moving_Averages!$A424)</f>
        <v>0</v>
      </c>
      <c r="I424">
        <f>AVERAGEIFS(all_years!I:I,all_years!$Y:$Y, "&gt;="&amp;2014,all_years!$Y:$Y, "&lt;="&amp;2020,all_years!$A:$A,Overview_Moving_Averages!$A424)</f>
        <v>0</v>
      </c>
      <c r="J424">
        <f>AVERAGEIFS(all_years!J:J,all_years!$Y:$Y, "&gt;="&amp;2014,all_years!$Y:$Y, "&lt;="&amp;2020,all_years!$A:$A,Overview_Moving_Averages!$A424)</f>
        <v>5822.6261571428568</v>
      </c>
      <c r="K424">
        <f>AVERAGEIFS(all_years!K:K,all_years!$Y:$Y, "&gt;="&amp;2014,all_years!$Y:$Y, "&lt;="&amp;2020,all_years!$A:$A,Overview_Moving_Averages!$A424)</f>
        <v>0</v>
      </c>
      <c r="L424">
        <f>AVERAGEIFS(all_years!L:L,all_years!$Y:$Y, "&gt;="&amp;2014,all_years!$Y:$Y, "&lt;="&amp;2020,all_years!$A:$A,Overview_Moving_Averages!$A424)</f>
        <v>0</v>
      </c>
      <c r="M424">
        <f>AVERAGEIFS(all_years!M:M,all_years!$Y:$Y, "&gt;="&amp;2014,all_years!$Y:$Y, "&lt;="&amp;2020,all_years!$A:$A,Overview_Moving_Averages!$A424)</f>
        <v>0</v>
      </c>
      <c r="N424">
        <f>AVERAGEIFS(all_years!N:N,all_years!$Y:$Y, "&gt;="&amp;2014,all_years!$Y:$Y, "&lt;="&amp;2020,all_years!$A:$A,Overview_Moving_Averages!$A424)</f>
        <v>0</v>
      </c>
      <c r="O424">
        <f>AVERAGEIFS(all_years!O:O,all_years!$Y:$Y, "&gt;="&amp;2014,all_years!$Y:$Y, "&lt;="&amp;2020,all_years!$A:$A,Overview_Moving_Averages!$A424)</f>
        <v>0</v>
      </c>
      <c r="P424">
        <f>AVERAGEIFS(all_years!P:P,all_years!$Y:$Y, "&gt;="&amp;2014,all_years!$Y:$Y, "&lt;="&amp;2020,all_years!$A:$A,Overview_Moving_Averages!$A424)</f>
        <v>0</v>
      </c>
      <c r="Q424">
        <f>AVERAGEIFS(all_years!Q:Q,all_years!$Y:$Y, "&gt;="&amp;2014,all_years!$Y:$Y, "&lt;="&amp;2020,all_years!$A:$A,Overview_Moving_Averages!$A424)</f>
        <v>0</v>
      </c>
      <c r="R424">
        <f>AVERAGEIFS(all_years!R:R,all_years!$Y:$Y, "&gt;="&amp;2014,all_years!$Y:$Y, "&lt;="&amp;2020,all_years!$A:$A,Overview_Moving_Averages!$A424)</f>
        <v>0</v>
      </c>
      <c r="S424">
        <f>AVERAGEIFS(all_years!S:S,all_years!$Y:$Y, "&gt;="&amp;2014,all_years!$Y:$Y, "&lt;="&amp;2020,all_years!$A:$A,Overview_Moving_Averages!$A424)</f>
        <v>1.6551428571428572</v>
      </c>
      <c r="T424">
        <f>AVERAGEIFS(all_years!T:T,all_years!$Y:$Y, "&gt;="&amp;2014,all_years!$Y:$Y, "&lt;="&amp;2020,all_years!$A:$A,Overview_Moving_Averages!$A424)</f>
        <v>90.155714285714268</v>
      </c>
      <c r="U424">
        <f>AVERAGEIFS(all_years!U:U,all_years!$Y:$Y, "&gt;="&amp;2014,all_years!$Y:$Y, "&lt;="&amp;2020,all_years!$A:$A,Overview_Moving_Averages!$A424)</f>
        <v>0</v>
      </c>
      <c r="V424">
        <f>AVERAGEIFS(all_years!V:V,all_years!$Y:$Y, "&gt;="&amp;2014,all_years!$Y:$Y, "&lt;="&amp;2020,all_years!$A:$A,Overview_Moving_Averages!$A424)</f>
        <v>0</v>
      </c>
      <c r="W424">
        <f>AVERAGEIFS(all_years!W:W,all_years!$Y:$Y, "&gt;="&amp;2014,all_years!$Y:$Y, "&lt;="&amp;2020,all_years!$A:$A,Overview_Moving_Averages!$A424)</f>
        <v>0</v>
      </c>
      <c r="X424">
        <f>AVERAGEIFS(all_years!X:X,all_years!$Y:$Y, "&gt;="&amp;2014,all_years!$Y:$Y, "&lt;="&amp;2020,all_years!$A:$A,Overview_Moving_Averages!$A424)</f>
        <v>0.4783</v>
      </c>
      <c r="Y424">
        <v>2020</v>
      </c>
    </row>
    <row r="425" spans="1:25" x14ac:dyDescent="0.3">
      <c r="A425" s="1" t="s">
        <v>110</v>
      </c>
      <c r="B425">
        <f>AVERAGEIFS(all_years!B:B,all_years!$Y:$Y, "&gt;="&amp;2014,all_years!$Y:$Y, "&lt;="&amp;2020,all_years!$A:$A,Overview_Moving_Averages!$A425)</f>
        <v>737.6</v>
      </c>
      <c r="C425">
        <f>AVERAGEIFS(all_years!C:C,all_years!$Y:$Y, "&gt;="&amp;2014,all_years!$Y:$Y, "&lt;="&amp;2020,all_years!$A:$A,Overview_Moving_Averages!$A425)</f>
        <v>610.09891428571427</v>
      </c>
      <c r="D425">
        <f>AVERAGEIFS(all_years!D:D,all_years!$Y:$Y, "&gt;="&amp;2014,all_years!$Y:$Y, "&lt;="&amp;2020,all_years!$A:$A,Overview_Moving_Averages!$A425)</f>
        <v>387.23714285714283</v>
      </c>
      <c r="E425">
        <f>AVERAGEIFS(all_years!E:E,all_years!$Y:$Y, "&gt;="&amp;2014,all_years!$Y:$Y, "&lt;="&amp;2020,all_years!$A:$A,Overview_Moving_Averages!$A425)</f>
        <v>0</v>
      </c>
      <c r="F425">
        <f>AVERAGEIFS(all_years!F:F,all_years!$Y:$Y, "&gt;="&amp;2014,all_years!$Y:$Y, "&lt;="&amp;2020,all_years!$A:$A,Overview_Moving_Averages!$A425)</f>
        <v>0</v>
      </c>
      <c r="G425">
        <f>AVERAGEIFS(all_years!G:G,all_years!$Y:$Y, "&gt;="&amp;2014,all_years!$Y:$Y, "&lt;="&amp;2020,all_years!$A:$A,Overview_Moving_Averages!$A425)</f>
        <v>0</v>
      </c>
      <c r="H425">
        <f>AVERAGEIFS(all_years!H:H,all_years!$Y:$Y, "&gt;="&amp;2014,all_years!$Y:$Y, "&lt;="&amp;2020,all_years!$A:$A,Overview_Moving_Averages!$A425)</f>
        <v>0</v>
      </c>
      <c r="I425">
        <f>AVERAGEIFS(all_years!I:I,all_years!$Y:$Y, "&gt;="&amp;2014,all_years!$Y:$Y, "&lt;="&amp;2020,all_years!$A:$A,Overview_Moving_Averages!$A425)</f>
        <v>23.970142857142854</v>
      </c>
      <c r="J425">
        <f>AVERAGEIFS(all_years!J:J,all_years!$Y:$Y, "&gt;="&amp;2014,all_years!$Y:$Y, "&lt;="&amp;2020,all_years!$A:$A,Overview_Moving_Averages!$A425)</f>
        <v>5681.0317999999997</v>
      </c>
      <c r="K425">
        <f>AVERAGEIFS(all_years!K:K,all_years!$Y:$Y, "&gt;="&amp;2014,all_years!$Y:$Y, "&lt;="&amp;2020,all_years!$A:$A,Overview_Moving_Averages!$A425)</f>
        <v>0</v>
      </c>
      <c r="L425">
        <f>AVERAGEIFS(all_years!L:L,all_years!$Y:$Y, "&gt;="&amp;2014,all_years!$Y:$Y, "&lt;="&amp;2020,all_years!$A:$A,Overview_Moving_Averages!$A425)</f>
        <v>0</v>
      </c>
      <c r="M425">
        <f>AVERAGEIFS(all_years!M:M,all_years!$Y:$Y, "&gt;="&amp;2014,all_years!$Y:$Y, "&lt;="&amp;2020,all_years!$A:$A,Overview_Moving_Averages!$A425)</f>
        <v>0</v>
      </c>
      <c r="N425">
        <f>AVERAGEIFS(all_years!N:N,all_years!$Y:$Y, "&gt;="&amp;2014,all_years!$Y:$Y, "&lt;="&amp;2020,all_years!$A:$A,Overview_Moving_Averages!$A425)</f>
        <v>0</v>
      </c>
      <c r="O425">
        <f>AVERAGEIFS(all_years!O:O,all_years!$Y:$Y, "&gt;="&amp;2014,all_years!$Y:$Y, "&lt;="&amp;2020,all_years!$A:$A,Overview_Moving_Averages!$A425)</f>
        <v>0</v>
      </c>
      <c r="P425">
        <f>AVERAGEIFS(all_years!P:P,all_years!$Y:$Y, "&gt;="&amp;2014,all_years!$Y:$Y, "&lt;="&amp;2020,all_years!$A:$A,Overview_Moving_Averages!$A425)</f>
        <v>0</v>
      </c>
      <c r="Q425">
        <f>AVERAGEIFS(all_years!Q:Q,all_years!$Y:$Y, "&gt;="&amp;2014,all_years!$Y:$Y, "&lt;="&amp;2020,all_years!$A:$A,Overview_Moving_Averages!$A425)</f>
        <v>0</v>
      </c>
      <c r="R425">
        <f>AVERAGEIFS(all_years!R:R,all_years!$Y:$Y, "&gt;="&amp;2014,all_years!$Y:$Y, "&lt;="&amp;2020,all_years!$A:$A,Overview_Moving_Averages!$A425)</f>
        <v>0</v>
      </c>
      <c r="S425">
        <f>AVERAGEIFS(all_years!S:S,all_years!$Y:$Y, "&gt;="&amp;2014,all_years!$Y:$Y, "&lt;="&amp;2020,all_years!$A:$A,Overview_Moving_Averages!$A425)</f>
        <v>1192.4107142857144</v>
      </c>
      <c r="T425">
        <f>AVERAGEIFS(all_years!T:T,all_years!$Y:$Y, "&gt;="&amp;2014,all_years!$Y:$Y, "&lt;="&amp;2020,all_years!$A:$A,Overview_Moving_Averages!$A425)</f>
        <v>0.36000000000000004</v>
      </c>
      <c r="U425">
        <f>AVERAGEIFS(all_years!U:U,all_years!$Y:$Y, "&gt;="&amp;2014,all_years!$Y:$Y, "&lt;="&amp;2020,all_years!$A:$A,Overview_Moving_Averages!$A425)</f>
        <v>0</v>
      </c>
      <c r="V425">
        <f>AVERAGEIFS(all_years!V:V,all_years!$Y:$Y, "&gt;="&amp;2014,all_years!$Y:$Y, "&lt;="&amp;2020,all_years!$A:$A,Overview_Moving_Averages!$A425)</f>
        <v>0</v>
      </c>
      <c r="W425">
        <f>AVERAGEIFS(all_years!W:W,all_years!$Y:$Y, "&gt;="&amp;2014,all_years!$Y:$Y, "&lt;="&amp;2020,all_years!$A:$A,Overview_Moving_Averages!$A425)</f>
        <v>0</v>
      </c>
      <c r="X425">
        <f>AVERAGEIFS(all_years!X:X,all_years!$Y:$Y, "&gt;="&amp;2014,all_years!$Y:$Y, "&lt;="&amp;2020,all_years!$A:$A,Overview_Moving_Averages!$A425)</f>
        <v>0.23614285714285715</v>
      </c>
      <c r="Y425">
        <v>2020</v>
      </c>
    </row>
    <row r="426" spans="1:25" x14ac:dyDescent="0.3">
      <c r="A426" s="1" t="s">
        <v>111</v>
      </c>
      <c r="B426">
        <f>AVERAGEIFS(all_years!B:B,all_years!$Y:$Y, "&gt;="&amp;2014,all_years!$Y:$Y, "&lt;="&amp;2020,all_years!$A:$A,Overview_Moving_Averages!$A426)</f>
        <v>0</v>
      </c>
      <c r="C426">
        <f>AVERAGEIFS(all_years!C:C,all_years!$Y:$Y, "&gt;="&amp;2014,all_years!$Y:$Y, "&lt;="&amp;2020,all_years!$A:$A,Overview_Moving_Averages!$A426)</f>
        <v>4.2857142857142859E-3</v>
      </c>
      <c r="D426">
        <f>AVERAGEIFS(all_years!D:D,all_years!$Y:$Y, "&gt;="&amp;2014,all_years!$Y:$Y, "&lt;="&amp;2020,all_years!$A:$A,Overview_Moving_Averages!$A426)</f>
        <v>74.454285714285717</v>
      </c>
      <c r="E426">
        <f>AVERAGEIFS(all_years!E:E,all_years!$Y:$Y, "&gt;="&amp;2014,all_years!$Y:$Y, "&lt;="&amp;2020,all_years!$A:$A,Overview_Moving_Averages!$A426)</f>
        <v>0</v>
      </c>
      <c r="F426">
        <f>AVERAGEIFS(all_years!F:F,all_years!$Y:$Y, "&gt;="&amp;2014,all_years!$Y:$Y, "&lt;="&amp;2020,all_years!$A:$A,Overview_Moving_Averages!$A426)</f>
        <v>0</v>
      </c>
      <c r="G426">
        <f>AVERAGEIFS(all_years!G:G,all_years!$Y:$Y, "&gt;="&amp;2014,all_years!$Y:$Y, "&lt;="&amp;2020,all_years!$A:$A,Overview_Moving_Averages!$A426)</f>
        <v>0</v>
      </c>
      <c r="H426">
        <f>AVERAGEIFS(all_years!H:H,all_years!$Y:$Y, "&gt;="&amp;2014,all_years!$Y:$Y, "&lt;="&amp;2020,all_years!$A:$A,Overview_Moving_Averages!$A426)</f>
        <v>0</v>
      </c>
      <c r="I426">
        <f>AVERAGEIFS(all_years!I:I,all_years!$Y:$Y, "&gt;="&amp;2014,all_years!$Y:$Y, "&lt;="&amp;2020,all_years!$A:$A,Overview_Moving_Averages!$A426)</f>
        <v>0</v>
      </c>
      <c r="J426">
        <f>AVERAGEIFS(all_years!J:J,all_years!$Y:$Y, "&gt;="&amp;2014,all_years!$Y:$Y, "&lt;="&amp;2020,all_years!$A:$A,Overview_Moving_Averages!$A426)</f>
        <v>5822.6261571428568</v>
      </c>
      <c r="K426">
        <f>AVERAGEIFS(all_years!K:K,all_years!$Y:$Y, "&gt;="&amp;2014,all_years!$Y:$Y, "&lt;="&amp;2020,all_years!$A:$A,Overview_Moving_Averages!$A426)</f>
        <v>0</v>
      </c>
      <c r="L426">
        <f>AVERAGEIFS(all_years!L:L,all_years!$Y:$Y, "&gt;="&amp;2014,all_years!$Y:$Y, "&lt;="&amp;2020,all_years!$A:$A,Overview_Moving_Averages!$A426)</f>
        <v>0</v>
      </c>
      <c r="M426">
        <f>AVERAGEIFS(all_years!M:M,all_years!$Y:$Y, "&gt;="&amp;2014,all_years!$Y:$Y, "&lt;="&amp;2020,all_years!$A:$A,Overview_Moving_Averages!$A426)</f>
        <v>0</v>
      </c>
      <c r="N426">
        <f>AVERAGEIFS(all_years!N:N,all_years!$Y:$Y, "&gt;="&amp;2014,all_years!$Y:$Y, "&lt;="&amp;2020,all_years!$A:$A,Overview_Moving_Averages!$A426)</f>
        <v>0</v>
      </c>
      <c r="O426">
        <f>AVERAGEIFS(all_years!O:O,all_years!$Y:$Y, "&gt;="&amp;2014,all_years!$Y:$Y, "&lt;="&amp;2020,all_years!$A:$A,Overview_Moving_Averages!$A426)</f>
        <v>0</v>
      </c>
      <c r="P426">
        <f>AVERAGEIFS(all_years!P:P,all_years!$Y:$Y, "&gt;="&amp;2014,all_years!$Y:$Y, "&lt;="&amp;2020,all_years!$A:$A,Overview_Moving_Averages!$A426)</f>
        <v>0</v>
      </c>
      <c r="Q426">
        <f>AVERAGEIFS(all_years!Q:Q,all_years!$Y:$Y, "&gt;="&amp;2014,all_years!$Y:$Y, "&lt;="&amp;2020,all_years!$A:$A,Overview_Moving_Averages!$A426)</f>
        <v>0</v>
      </c>
      <c r="R426">
        <f>AVERAGEIFS(all_years!R:R,all_years!$Y:$Y, "&gt;="&amp;2014,all_years!$Y:$Y, "&lt;="&amp;2020,all_years!$A:$A,Overview_Moving_Averages!$A426)</f>
        <v>0</v>
      </c>
      <c r="S426">
        <f>AVERAGEIFS(all_years!S:S,all_years!$Y:$Y, "&gt;="&amp;2014,all_years!$Y:$Y, "&lt;="&amp;2020,all_years!$A:$A,Overview_Moving_Averages!$A426)</f>
        <v>1.6551428571428572</v>
      </c>
      <c r="T426">
        <f>AVERAGEIFS(all_years!T:T,all_years!$Y:$Y, "&gt;="&amp;2014,all_years!$Y:$Y, "&lt;="&amp;2020,all_years!$A:$A,Overview_Moving_Averages!$A426)</f>
        <v>90.155714285714268</v>
      </c>
      <c r="U426">
        <f>AVERAGEIFS(all_years!U:U,all_years!$Y:$Y, "&gt;="&amp;2014,all_years!$Y:$Y, "&lt;="&amp;2020,all_years!$A:$A,Overview_Moving_Averages!$A426)</f>
        <v>0</v>
      </c>
      <c r="V426">
        <f>AVERAGEIFS(all_years!V:V,all_years!$Y:$Y, "&gt;="&amp;2014,all_years!$Y:$Y, "&lt;="&amp;2020,all_years!$A:$A,Overview_Moving_Averages!$A426)</f>
        <v>0</v>
      </c>
      <c r="W426">
        <f>AVERAGEIFS(all_years!W:W,all_years!$Y:$Y, "&gt;="&amp;2014,all_years!$Y:$Y, "&lt;="&amp;2020,all_years!$A:$A,Overview_Moving_Averages!$A426)</f>
        <v>0</v>
      </c>
      <c r="X426">
        <f>AVERAGEIFS(all_years!X:X,all_years!$Y:$Y, "&gt;="&amp;2014,all_years!$Y:$Y, "&lt;="&amp;2020,all_years!$A:$A,Overview_Moving_Averages!$A426)</f>
        <v>0.4783</v>
      </c>
      <c r="Y426">
        <v>2020</v>
      </c>
    </row>
    <row r="427" spans="1:25" x14ac:dyDescent="0.3">
      <c r="A427" s="1" t="s">
        <v>112</v>
      </c>
      <c r="B427">
        <f>AVERAGEIFS(all_years!B:B,all_years!$Y:$Y, "&gt;="&amp;2014,all_years!$Y:$Y, "&lt;="&amp;2020,all_years!$A:$A,Overview_Moving_Averages!$A427)</f>
        <v>0</v>
      </c>
      <c r="C427">
        <f>AVERAGEIFS(all_years!C:C,all_years!$Y:$Y, "&gt;="&amp;2014,all_years!$Y:$Y, "&lt;="&amp;2020,all_years!$A:$A,Overview_Moving_Averages!$A427)</f>
        <v>10.027285714285712</v>
      </c>
      <c r="D427">
        <f>AVERAGEIFS(all_years!D:D,all_years!$Y:$Y, "&gt;="&amp;2014,all_years!$Y:$Y, "&lt;="&amp;2020,all_years!$A:$A,Overview_Moving_Averages!$A427)</f>
        <v>25845.059999999998</v>
      </c>
      <c r="E427">
        <f>AVERAGEIFS(all_years!E:E,all_years!$Y:$Y, "&gt;="&amp;2014,all_years!$Y:$Y, "&lt;="&amp;2020,all_years!$A:$A,Overview_Moving_Averages!$A427)</f>
        <v>0</v>
      </c>
      <c r="F427">
        <f>AVERAGEIFS(all_years!F:F,all_years!$Y:$Y, "&gt;="&amp;2014,all_years!$Y:$Y, "&lt;="&amp;2020,all_years!$A:$A,Overview_Moving_Averages!$A427)</f>
        <v>0</v>
      </c>
      <c r="G427">
        <f>AVERAGEIFS(all_years!G:G,all_years!$Y:$Y, "&gt;="&amp;2014,all_years!$Y:$Y, "&lt;="&amp;2020,all_years!$A:$A,Overview_Moving_Averages!$A427)</f>
        <v>0</v>
      </c>
      <c r="H427">
        <f>AVERAGEIFS(all_years!H:H,all_years!$Y:$Y, "&gt;="&amp;2014,all_years!$Y:$Y, "&lt;="&amp;2020,all_years!$A:$A,Overview_Moving_Averages!$A427)</f>
        <v>1859.1717142857142</v>
      </c>
      <c r="I427">
        <f>AVERAGEIFS(all_years!I:I,all_years!$Y:$Y, "&gt;="&amp;2014,all_years!$Y:$Y, "&lt;="&amp;2020,all_years!$A:$A,Overview_Moving_Averages!$A427)</f>
        <v>5.0000000000000001E-3</v>
      </c>
      <c r="J427">
        <f>AVERAGEIFS(all_years!J:J,all_years!$Y:$Y, "&gt;="&amp;2014,all_years!$Y:$Y, "&lt;="&amp;2020,all_years!$A:$A,Overview_Moving_Averages!$A427)</f>
        <v>19.051028571428567</v>
      </c>
      <c r="K427">
        <f>AVERAGEIFS(all_years!K:K,all_years!$Y:$Y, "&gt;="&amp;2014,all_years!$Y:$Y, "&lt;="&amp;2020,all_years!$A:$A,Overview_Moving_Averages!$A427)</f>
        <v>0</v>
      </c>
      <c r="L427">
        <f>AVERAGEIFS(all_years!L:L,all_years!$Y:$Y, "&gt;="&amp;2014,all_years!$Y:$Y, "&lt;="&amp;2020,all_years!$A:$A,Overview_Moving_Averages!$A427)</f>
        <v>0</v>
      </c>
      <c r="M427">
        <f>AVERAGEIFS(all_years!M:M,all_years!$Y:$Y, "&gt;="&amp;2014,all_years!$Y:$Y, "&lt;="&amp;2020,all_years!$A:$A,Overview_Moving_Averages!$A427)</f>
        <v>0</v>
      </c>
      <c r="N427">
        <f>AVERAGEIFS(all_years!N:N,all_years!$Y:$Y, "&gt;="&amp;2014,all_years!$Y:$Y, "&lt;="&amp;2020,all_years!$A:$A,Overview_Moving_Averages!$A427)</f>
        <v>0</v>
      </c>
      <c r="O427">
        <f>AVERAGEIFS(all_years!O:O,all_years!$Y:$Y, "&gt;="&amp;2014,all_years!$Y:$Y, "&lt;="&amp;2020,all_years!$A:$A,Overview_Moving_Averages!$A427)</f>
        <v>0</v>
      </c>
      <c r="P427">
        <f>AVERAGEIFS(all_years!P:P,all_years!$Y:$Y, "&gt;="&amp;2014,all_years!$Y:$Y, "&lt;="&amp;2020,all_years!$A:$A,Overview_Moving_Averages!$A427)</f>
        <v>0</v>
      </c>
      <c r="Q427">
        <f>AVERAGEIFS(all_years!Q:Q,all_years!$Y:$Y, "&gt;="&amp;2014,all_years!$Y:$Y, "&lt;="&amp;2020,all_years!$A:$A,Overview_Moving_Averages!$A427)</f>
        <v>3.2988571428571425</v>
      </c>
      <c r="R427">
        <f>AVERAGEIFS(all_years!R:R,all_years!$Y:$Y, "&gt;="&amp;2014,all_years!$Y:$Y, "&lt;="&amp;2020,all_years!$A:$A,Overview_Moving_Averages!$A427)</f>
        <v>0</v>
      </c>
      <c r="S427">
        <f>AVERAGEIFS(all_years!S:S,all_years!$Y:$Y, "&gt;="&amp;2014,all_years!$Y:$Y, "&lt;="&amp;2020,all_years!$A:$A,Overview_Moving_Averages!$A427)</f>
        <v>18.963285714285714</v>
      </c>
      <c r="T427">
        <f>AVERAGEIFS(all_years!T:T,all_years!$Y:$Y, "&gt;="&amp;2014,all_years!$Y:$Y, "&lt;="&amp;2020,all_years!$A:$A,Overview_Moving_Averages!$A427)</f>
        <v>38449.167142857143</v>
      </c>
      <c r="U427">
        <f>AVERAGEIFS(all_years!U:U,all_years!$Y:$Y, "&gt;="&amp;2014,all_years!$Y:$Y, "&lt;="&amp;2020,all_years!$A:$A,Overview_Moving_Averages!$A427)</f>
        <v>0</v>
      </c>
      <c r="V427">
        <f>AVERAGEIFS(all_years!V:V,all_years!$Y:$Y, "&gt;="&amp;2014,all_years!$Y:$Y, "&lt;="&amp;2020,all_years!$A:$A,Overview_Moving_Averages!$A427)</f>
        <v>0</v>
      </c>
      <c r="W427">
        <f>AVERAGEIFS(all_years!W:W,all_years!$Y:$Y, "&gt;="&amp;2014,all_years!$Y:$Y, "&lt;="&amp;2020,all_years!$A:$A,Overview_Moving_Averages!$A427)</f>
        <v>0</v>
      </c>
      <c r="X427">
        <f>AVERAGEIFS(all_years!X:X,all_years!$Y:$Y, "&gt;="&amp;2014,all_years!$Y:$Y, "&lt;="&amp;2020,all_years!$A:$A,Overview_Moving_Averages!$A427)</f>
        <v>114.91892857142857</v>
      </c>
      <c r="Y427">
        <v>2020</v>
      </c>
    </row>
    <row r="428" spans="1:25" x14ac:dyDescent="0.3">
      <c r="A428" s="1" t="s">
        <v>113</v>
      </c>
      <c r="B428">
        <f>AVERAGEIFS(all_years!B:B,all_years!$Y:$Y, "&gt;="&amp;2014,all_years!$Y:$Y, "&lt;="&amp;2020,all_years!$A:$A,Overview_Moving_Averages!$A428)</f>
        <v>0</v>
      </c>
      <c r="C428">
        <f>AVERAGEIFS(all_years!C:C,all_years!$Y:$Y, "&gt;="&amp;2014,all_years!$Y:$Y, "&lt;="&amp;2020,all_years!$A:$A,Overview_Moving_Averages!$A428)</f>
        <v>1.1828571428571428</v>
      </c>
      <c r="D428">
        <f>AVERAGEIFS(all_years!D:D,all_years!$Y:$Y, "&gt;="&amp;2014,all_years!$Y:$Y, "&lt;="&amp;2020,all_years!$A:$A,Overview_Moving_Averages!$A428)</f>
        <v>0.2857142857142857</v>
      </c>
      <c r="E428">
        <f>AVERAGEIFS(all_years!E:E,all_years!$Y:$Y, "&gt;="&amp;2014,all_years!$Y:$Y, "&lt;="&amp;2020,all_years!$A:$A,Overview_Moving_Averages!$A428)</f>
        <v>0</v>
      </c>
      <c r="F428">
        <f>AVERAGEIFS(all_years!F:F,all_years!$Y:$Y, "&gt;="&amp;2014,all_years!$Y:$Y, "&lt;="&amp;2020,all_years!$A:$A,Overview_Moving_Averages!$A428)</f>
        <v>0</v>
      </c>
      <c r="G428">
        <f>AVERAGEIFS(all_years!G:G,all_years!$Y:$Y, "&gt;="&amp;2014,all_years!$Y:$Y, "&lt;="&amp;2020,all_years!$A:$A,Overview_Moving_Averages!$A428)</f>
        <v>0</v>
      </c>
      <c r="H428">
        <f>AVERAGEIFS(all_years!H:H,all_years!$Y:$Y, "&gt;="&amp;2014,all_years!$Y:$Y, "&lt;="&amp;2020,all_years!$A:$A,Overview_Moving_Averages!$A428)</f>
        <v>0</v>
      </c>
      <c r="I428">
        <f>AVERAGEIFS(all_years!I:I,all_years!$Y:$Y, "&gt;="&amp;2014,all_years!$Y:$Y, "&lt;="&amp;2020,all_years!$A:$A,Overview_Moving_Averages!$A428)</f>
        <v>0</v>
      </c>
      <c r="J428">
        <f>AVERAGEIFS(all_years!J:J,all_years!$Y:$Y, "&gt;="&amp;2014,all_years!$Y:$Y, "&lt;="&amp;2020,all_years!$A:$A,Overview_Moving_Averages!$A428)</f>
        <v>1.0863571428571428</v>
      </c>
      <c r="K428">
        <f>AVERAGEIFS(all_years!K:K,all_years!$Y:$Y, "&gt;="&amp;2014,all_years!$Y:$Y, "&lt;="&amp;2020,all_years!$A:$A,Overview_Moving_Averages!$A428)</f>
        <v>0</v>
      </c>
      <c r="L428">
        <f>AVERAGEIFS(all_years!L:L,all_years!$Y:$Y, "&gt;="&amp;2014,all_years!$Y:$Y, "&lt;="&amp;2020,all_years!$A:$A,Overview_Moving_Averages!$A428)</f>
        <v>0</v>
      </c>
      <c r="M428">
        <f>AVERAGEIFS(all_years!M:M,all_years!$Y:$Y, "&gt;="&amp;2014,all_years!$Y:$Y, "&lt;="&amp;2020,all_years!$A:$A,Overview_Moving_Averages!$A428)</f>
        <v>0</v>
      </c>
      <c r="N428">
        <f>AVERAGEIFS(all_years!N:N,all_years!$Y:$Y, "&gt;="&amp;2014,all_years!$Y:$Y, "&lt;="&amp;2020,all_years!$A:$A,Overview_Moving_Averages!$A428)</f>
        <v>0</v>
      </c>
      <c r="O428">
        <f>AVERAGEIFS(all_years!O:O,all_years!$Y:$Y, "&gt;="&amp;2014,all_years!$Y:$Y, "&lt;="&amp;2020,all_years!$A:$A,Overview_Moving_Averages!$A428)</f>
        <v>0</v>
      </c>
      <c r="P428">
        <f>AVERAGEIFS(all_years!P:P,all_years!$Y:$Y, "&gt;="&amp;2014,all_years!$Y:$Y, "&lt;="&amp;2020,all_years!$A:$A,Overview_Moving_Averages!$A428)</f>
        <v>0</v>
      </c>
      <c r="Q428">
        <f>AVERAGEIFS(all_years!Q:Q,all_years!$Y:$Y, "&gt;="&amp;2014,all_years!$Y:$Y, "&lt;="&amp;2020,all_years!$A:$A,Overview_Moving_Averages!$A428)</f>
        <v>0</v>
      </c>
      <c r="R428">
        <f>AVERAGEIFS(all_years!R:R,all_years!$Y:$Y, "&gt;="&amp;2014,all_years!$Y:$Y, "&lt;="&amp;2020,all_years!$A:$A,Overview_Moving_Averages!$A428)</f>
        <v>0</v>
      </c>
      <c r="S428">
        <f>AVERAGEIFS(all_years!S:S,all_years!$Y:$Y, "&gt;="&amp;2014,all_years!$Y:$Y, "&lt;="&amp;2020,all_years!$A:$A,Overview_Moving_Averages!$A428)</f>
        <v>1.1514285714285715</v>
      </c>
      <c r="T428">
        <f>AVERAGEIFS(all_years!T:T,all_years!$Y:$Y, "&gt;="&amp;2014,all_years!$Y:$Y, "&lt;="&amp;2020,all_years!$A:$A,Overview_Moving_Averages!$A428)</f>
        <v>0</v>
      </c>
      <c r="U428">
        <f>AVERAGEIFS(all_years!U:U,all_years!$Y:$Y, "&gt;="&amp;2014,all_years!$Y:$Y, "&lt;="&amp;2020,all_years!$A:$A,Overview_Moving_Averages!$A428)</f>
        <v>0</v>
      </c>
      <c r="V428">
        <f>AVERAGEIFS(all_years!V:V,all_years!$Y:$Y, "&gt;="&amp;2014,all_years!$Y:$Y, "&lt;="&amp;2020,all_years!$A:$A,Overview_Moving_Averages!$A428)</f>
        <v>0</v>
      </c>
      <c r="W428">
        <f>AVERAGEIFS(all_years!W:W,all_years!$Y:$Y, "&gt;="&amp;2014,all_years!$Y:$Y, "&lt;="&amp;2020,all_years!$A:$A,Overview_Moving_Averages!$A428)</f>
        <v>0</v>
      </c>
      <c r="X428">
        <f>AVERAGEIFS(all_years!X:X,all_years!$Y:$Y, "&gt;="&amp;2014,all_years!$Y:$Y, "&lt;="&amp;2020,all_years!$A:$A,Overview_Moving_Averages!$A428)</f>
        <v>0</v>
      </c>
      <c r="Y428">
        <v>2020</v>
      </c>
    </row>
    <row r="429" spans="1:25" x14ac:dyDescent="0.3">
      <c r="A429" s="1" t="s">
        <v>114</v>
      </c>
      <c r="B429">
        <f>AVERAGEIFS(all_years!B:B,all_years!$Y:$Y, "&gt;="&amp;2014,all_years!$Y:$Y, "&lt;="&amp;2020,all_years!$A:$A,Overview_Moving_Averages!$A429)</f>
        <v>0.58571428571428563</v>
      </c>
      <c r="C429">
        <f>AVERAGEIFS(all_years!C:C,all_years!$Y:$Y, "&gt;="&amp;2014,all_years!$Y:$Y, "&lt;="&amp;2020,all_years!$A:$A,Overview_Moving_Averages!$A429)</f>
        <v>733.83428571428578</v>
      </c>
      <c r="D429">
        <f>AVERAGEIFS(all_years!D:D,all_years!$Y:$Y, "&gt;="&amp;2014,all_years!$Y:$Y, "&lt;="&amp;2020,all_years!$A:$A,Overview_Moving_Averages!$A429)</f>
        <v>1415.4657142857143</v>
      </c>
      <c r="E429">
        <f>AVERAGEIFS(all_years!E:E,all_years!$Y:$Y, "&gt;="&amp;2014,all_years!$Y:$Y, "&lt;="&amp;2020,all_years!$A:$A,Overview_Moving_Averages!$A429)</f>
        <v>0</v>
      </c>
      <c r="F429">
        <f>AVERAGEIFS(all_years!F:F,all_years!$Y:$Y, "&gt;="&amp;2014,all_years!$Y:$Y, "&lt;="&amp;2020,all_years!$A:$A,Overview_Moving_Averages!$A429)</f>
        <v>0</v>
      </c>
      <c r="G429">
        <f>AVERAGEIFS(all_years!G:G,all_years!$Y:$Y, "&gt;="&amp;2014,all_years!$Y:$Y, "&lt;="&amp;2020,all_years!$A:$A,Overview_Moving_Averages!$A429)</f>
        <v>0</v>
      </c>
      <c r="H429">
        <f>AVERAGEIFS(all_years!H:H,all_years!$Y:$Y, "&gt;="&amp;2014,all_years!$Y:$Y, "&lt;="&amp;2020,all_years!$A:$A,Overview_Moving_Averages!$A429)</f>
        <v>0</v>
      </c>
      <c r="I429">
        <f>AVERAGEIFS(all_years!I:I,all_years!$Y:$Y, "&gt;="&amp;2014,all_years!$Y:$Y, "&lt;="&amp;2020,all_years!$A:$A,Overview_Moving_Averages!$A429)</f>
        <v>8251.1794285714295</v>
      </c>
      <c r="J429">
        <f>AVERAGEIFS(all_years!J:J,all_years!$Y:$Y, "&gt;="&amp;2014,all_years!$Y:$Y, "&lt;="&amp;2020,all_years!$A:$A,Overview_Moving_Averages!$A429)</f>
        <v>7123.9971999999998</v>
      </c>
      <c r="K429">
        <f>AVERAGEIFS(all_years!K:K,all_years!$Y:$Y, "&gt;="&amp;2014,all_years!$Y:$Y, "&lt;="&amp;2020,all_years!$A:$A,Overview_Moving_Averages!$A429)</f>
        <v>0</v>
      </c>
      <c r="L429">
        <f>AVERAGEIFS(all_years!L:L,all_years!$Y:$Y, "&gt;="&amp;2014,all_years!$Y:$Y, "&lt;="&amp;2020,all_years!$A:$A,Overview_Moving_Averages!$A429)</f>
        <v>0</v>
      </c>
      <c r="M429">
        <f>AVERAGEIFS(all_years!M:M,all_years!$Y:$Y, "&gt;="&amp;2014,all_years!$Y:$Y, "&lt;="&amp;2020,all_years!$A:$A,Overview_Moving_Averages!$A429)</f>
        <v>104.46571428571428</v>
      </c>
      <c r="N429">
        <f>AVERAGEIFS(all_years!N:N,all_years!$Y:$Y, "&gt;="&amp;2014,all_years!$Y:$Y, "&lt;="&amp;2020,all_years!$A:$A,Overview_Moving_Averages!$A429)</f>
        <v>0</v>
      </c>
      <c r="O429">
        <f>AVERAGEIFS(all_years!O:O,all_years!$Y:$Y, "&gt;="&amp;2014,all_years!$Y:$Y, "&lt;="&amp;2020,all_years!$A:$A,Overview_Moving_Averages!$A429)</f>
        <v>0</v>
      </c>
      <c r="P429">
        <f>AVERAGEIFS(all_years!P:P,all_years!$Y:$Y, "&gt;="&amp;2014,all_years!$Y:$Y, "&lt;="&amp;2020,all_years!$A:$A,Overview_Moving_Averages!$A429)</f>
        <v>0</v>
      </c>
      <c r="Q429">
        <f>AVERAGEIFS(all_years!Q:Q,all_years!$Y:$Y, "&gt;="&amp;2014,all_years!$Y:$Y, "&lt;="&amp;2020,all_years!$A:$A,Overview_Moving_Averages!$A429)</f>
        <v>6.0368571428571425</v>
      </c>
      <c r="R429">
        <f>AVERAGEIFS(all_years!R:R,all_years!$Y:$Y, "&gt;="&amp;2014,all_years!$Y:$Y, "&lt;="&amp;2020,all_years!$A:$A,Overview_Moving_Averages!$A429)</f>
        <v>0</v>
      </c>
      <c r="S429">
        <f>AVERAGEIFS(all_years!S:S,all_years!$Y:$Y, "&gt;="&amp;2014,all_years!$Y:$Y, "&lt;="&amp;2020,all_years!$A:$A,Overview_Moving_Averages!$A429)</f>
        <v>1250.4075714285716</v>
      </c>
      <c r="T429">
        <f>AVERAGEIFS(all_years!T:T,all_years!$Y:$Y, "&gt;="&amp;2014,all_years!$Y:$Y, "&lt;="&amp;2020,all_years!$A:$A,Overview_Moving_Averages!$A429)</f>
        <v>0</v>
      </c>
      <c r="U429">
        <f>AVERAGEIFS(all_years!U:U,all_years!$Y:$Y, "&gt;="&amp;2014,all_years!$Y:$Y, "&lt;="&amp;2020,all_years!$A:$A,Overview_Moving_Averages!$A429)</f>
        <v>0.23442857142857143</v>
      </c>
      <c r="V429">
        <f>AVERAGEIFS(all_years!V:V,all_years!$Y:$Y, "&gt;="&amp;2014,all_years!$Y:$Y, "&lt;="&amp;2020,all_years!$A:$A,Overview_Moving_Averages!$A429)</f>
        <v>0</v>
      </c>
      <c r="W429">
        <f>AVERAGEIFS(all_years!W:W,all_years!$Y:$Y, "&gt;="&amp;2014,all_years!$Y:$Y, "&lt;="&amp;2020,all_years!$A:$A,Overview_Moving_Averages!$A429)</f>
        <v>0</v>
      </c>
      <c r="X429">
        <f>AVERAGEIFS(all_years!X:X,all_years!$Y:$Y, "&gt;="&amp;2014,all_years!$Y:$Y, "&lt;="&amp;2020,all_years!$A:$A,Overview_Moving_Averages!$A429)</f>
        <v>0</v>
      </c>
      <c r="Y429">
        <v>2020</v>
      </c>
    </row>
    <row r="430" spans="1:25" x14ac:dyDescent="0.3">
      <c r="A430" s="1" t="s">
        <v>115</v>
      </c>
      <c r="B430">
        <f>AVERAGEIFS(all_years!B:B,all_years!$Y:$Y, "&gt;="&amp;2014,all_years!$Y:$Y, "&lt;="&amp;2020,all_years!$A:$A,Overview_Moving_Averages!$A430)</f>
        <v>0</v>
      </c>
      <c r="C430">
        <f>AVERAGEIFS(all_years!C:C,all_years!$Y:$Y, "&gt;="&amp;2014,all_years!$Y:$Y, "&lt;="&amp;2020,all_years!$A:$A,Overview_Moving_Averages!$A430)</f>
        <v>0.15857142857142859</v>
      </c>
      <c r="D430">
        <f>AVERAGEIFS(all_years!D:D,all_years!$Y:$Y, "&gt;="&amp;2014,all_years!$Y:$Y, "&lt;="&amp;2020,all_years!$A:$A,Overview_Moving_Averages!$A430)</f>
        <v>0</v>
      </c>
      <c r="E430">
        <f>AVERAGEIFS(all_years!E:E,all_years!$Y:$Y, "&gt;="&amp;2014,all_years!$Y:$Y, "&lt;="&amp;2020,all_years!$A:$A,Overview_Moving_Averages!$A430)</f>
        <v>0</v>
      </c>
      <c r="F430">
        <f>AVERAGEIFS(all_years!F:F,all_years!$Y:$Y, "&gt;="&amp;2014,all_years!$Y:$Y, "&lt;="&amp;2020,all_years!$A:$A,Overview_Moving_Averages!$A430)</f>
        <v>9086.5499999999993</v>
      </c>
      <c r="G430">
        <f>AVERAGEIFS(all_years!G:G,all_years!$Y:$Y, "&gt;="&amp;2014,all_years!$Y:$Y, "&lt;="&amp;2020,all_years!$A:$A,Overview_Moving_Averages!$A430)</f>
        <v>0</v>
      </c>
      <c r="H430">
        <f>AVERAGEIFS(all_years!H:H,all_years!$Y:$Y, "&gt;="&amp;2014,all_years!$Y:$Y, "&lt;="&amp;2020,all_years!$A:$A,Overview_Moving_Averages!$A430)</f>
        <v>0</v>
      </c>
      <c r="I430">
        <f>AVERAGEIFS(all_years!I:I,all_years!$Y:$Y, "&gt;="&amp;2014,all_years!$Y:$Y, "&lt;="&amp;2020,all_years!$A:$A,Overview_Moving_Averages!$A430)</f>
        <v>16708.41485714286</v>
      </c>
      <c r="J430">
        <f>AVERAGEIFS(all_years!J:J,all_years!$Y:$Y, "&gt;="&amp;2014,all_years!$Y:$Y, "&lt;="&amp;2020,all_years!$A:$A,Overview_Moving_Averages!$A430)</f>
        <v>0.93142857142857138</v>
      </c>
      <c r="K430">
        <f>AVERAGEIFS(all_years!K:K,all_years!$Y:$Y, "&gt;="&amp;2014,all_years!$Y:$Y, "&lt;="&amp;2020,all_years!$A:$A,Overview_Moving_Averages!$A430)</f>
        <v>0</v>
      </c>
      <c r="L430">
        <f>AVERAGEIFS(all_years!L:L,all_years!$Y:$Y, "&gt;="&amp;2014,all_years!$Y:$Y, "&lt;="&amp;2020,all_years!$A:$A,Overview_Moving_Averages!$A430)</f>
        <v>0</v>
      </c>
      <c r="M430">
        <f>AVERAGEIFS(all_years!M:M,all_years!$Y:$Y, "&gt;="&amp;2014,all_years!$Y:$Y, "&lt;="&amp;2020,all_years!$A:$A,Overview_Moving_Averages!$A430)</f>
        <v>0</v>
      </c>
      <c r="N430">
        <f>AVERAGEIFS(all_years!N:N,all_years!$Y:$Y, "&gt;="&amp;2014,all_years!$Y:$Y, "&lt;="&amp;2020,all_years!$A:$A,Overview_Moving_Averages!$A430)</f>
        <v>0</v>
      </c>
      <c r="O430">
        <f>AVERAGEIFS(all_years!O:O,all_years!$Y:$Y, "&gt;="&amp;2014,all_years!$Y:$Y, "&lt;="&amp;2020,all_years!$A:$A,Overview_Moving_Averages!$A430)</f>
        <v>0</v>
      </c>
      <c r="P430">
        <f>AVERAGEIFS(all_years!P:P,all_years!$Y:$Y, "&gt;="&amp;2014,all_years!$Y:$Y, "&lt;="&amp;2020,all_years!$A:$A,Overview_Moving_Averages!$A430)</f>
        <v>0</v>
      </c>
      <c r="Q430">
        <f>AVERAGEIFS(all_years!Q:Q,all_years!$Y:$Y, "&gt;="&amp;2014,all_years!$Y:$Y, "&lt;="&amp;2020,all_years!$A:$A,Overview_Moving_Averages!$A430)</f>
        <v>0</v>
      </c>
      <c r="R430">
        <f>AVERAGEIFS(all_years!R:R,all_years!$Y:$Y, "&gt;="&amp;2014,all_years!$Y:$Y, "&lt;="&amp;2020,all_years!$A:$A,Overview_Moving_Averages!$A430)</f>
        <v>0</v>
      </c>
      <c r="S430">
        <f>AVERAGEIFS(all_years!S:S,all_years!$Y:$Y, "&gt;="&amp;2014,all_years!$Y:$Y, "&lt;="&amp;2020,all_years!$A:$A,Overview_Moving_Averages!$A430)</f>
        <v>9.3428571428571416</v>
      </c>
      <c r="T430">
        <f>AVERAGEIFS(all_years!T:T,all_years!$Y:$Y, "&gt;="&amp;2014,all_years!$Y:$Y, "&lt;="&amp;2020,all_years!$A:$A,Overview_Moving_Averages!$A430)</f>
        <v>0</v>
      </c>
      <c r="U430">
        <f>AVERAGEIFS(all_years!U:U,all_years!$Y:$Y, "&gt;="&amp;2014,all_years!$Y:$Y, "&lt;="&amp;2020,all_years!$A:$A,Overview_Moving_Averages!$A430)</f>
        <v>0</v>
      </c>
      <c r="V430">
        <f>AVERAGEIFS(all_years!V:V,all_years!$Y:$Y, "&gt;="&amp;2014,all_years!$Y:$Y, "&lt;="&amp;2020,all_years!$A:$A,Overview_Moving_Averages!$A430)</f>
        <v>0.32571428571428568</v>
      </c>
      <c r="W430">
        <f>AVERAGEIFS(all_years!W:W,all_years!$Y:$Y, "&gt;="&amp;2014,all_years!$Y:$Y, "&lt;="&amp;2020,all_years!$A:$A,Overview_Moving_Averages!$A430)</f>
        <v>0</v>
      </c>
      <c r="X430">
        <f>AVERAGEIFS(all_years!X:X,all_years!$Y:$Y, "&gt;="&amp;2014,all_years!$Y:$Y, "&lt;="&amp;2020,all_years!$A:$A,Overview_Moving_Averages!$A430)</f>
        <v>0</v>
      </c>
      <c r="Y430">
        <v>2020</v>
      </c>
    </row>
    <row r="431" spans="1:25" x14ac:dyDescent="0.3">
      <c r="A431" s="1" t="s">
        <v>116</v>
      </c>
      <c r="B431">
        <f>AVERAGEIFS(all_years!B:B,all_years!$Y:$Y, "&gt;="&amp;2014,all_years!$Y:$Y, "&lt;="&amp;2020,all_years!$A:$A,Overview_Moving_Averages!$A431)</f>
        <v>0</v>
      </c>
      <c r="C431">
        <f>AVERAGEIFS(all_years!C:C,all_years!$Y:$Y, "&gt;="&amp;2014,all_years!$Y:$Y, "&lt;="&amp;2020,all_years!$A:$A,Overview_Moving_Averages!$A431)</f>
        <v>0</v>
      </c>
      <c r="D431">
        <f>AVERAGEIFS(all_years!D:D,all_years!$Y:$Y, "&gt;="&amp;2014,all_years!$Y:$Y, "&lt;="&amp;2020,all_years!$A:$A,Overview_Moving_Averages!$A431)</f>
        <v>0</v>
      </c>
      <c r="E431">
        <f>AVERAGEIFS(all_years!E:E,all_years!$Y:$Y, "&gt;="&amp;2014,all_years!$Y:$Y, "&lt;="&amp;2020,all_years!$A:$A,Overview_Moving_Averages!$A431)</f>
        <v>0</v>
      </c>
      <c r="F431">
        <f>AVERAGEIFS(all_years!F:F,all_years!$Y:$Y, "&gt;="&amp;2014,all_years!$Y:$Y, "&lt;="&amp;2020,all_years!$A:$A,Overview_Moving_Averages!$A431)</f>
        <v>13987.740000000003</v>
      </c>
      <c r="G431">
        <f>AVERAGEIFS(all_years!G:G,all_years!$Y:$Y, "&gt;="&amp;2014,all_years!$Y:$Y, "&lt;="&amp;2020,all_years!$A:$A,Overview_Moving_Averages!$A431)</f>
        <v>0</v>
      </c>
      <c r="H431">
        <f>AVERAGEIFS(all_years!H:H,all_years!$Y:$Y, "&gt;="&amp;2014,all_years!$Y:$Y, "&lt;="&amp;2020,all_years!$A:$A,Overview_Moving_Averages!$A431)</f>
        <v>0</v>
      </c>
      <c r="I431">
        <f>AVERAGEIFS(all_years!I:I,all_years!$Y:$Y, "&gt;="&amp;2014,all_years!$Y:$Y, "&lt;="&amp;2020,all_years!$A:$A,Overview_Moving_Averages!$A431)</f>
        <v>41.558571428571433</v>
      </c>
      <c r="J431">
        <f>AVERAGEIFS(all_years!J:J,all_years!$Y:$Y, "&gt;="&amp;2014,all_years!$Y:$Y, "&lt;="&amp;2020,all_years!$A:$A,Overview_Moving_Averages!$A431)</f>
        <v>0</v>
      </c>
      <c r="K431">
        <f>AVERAGEIFS(all_years!K:K,all_years!$Y:$Y, "&gt;="&amp;2014,all_years!$Y:$Y, "&lt;="&amp;2020,all_years!$A:$A,Overview_Moving_Averages!$A431)</f>
        <v>0</v>
      </c>
      <c r="L431">
        <f>AVERAGEIFS(all_years!L:L,all_years!$Y:$Y, "&gt;="&amp;2014,all_years!$Y:$Y, "&lt;="&amp;2020,all_years!$A:$A,Overview_Moving_Averages!$A431)</f>
        <v>0</v>
      </c>
      <c r="M431">
        <f>AVERAGEIFS(all_years!M:M,all_years!$Y:$Y, "&gt;="&amp;2014,all_years!$Y:$Y, "&lt;="&amp;2020,all_years!$A:$A,Overview_Moving_Averages!$A431)</f>
        <v>0</v>
      </c>
      <c r="N431">
        <f>AVERAGEIFS(all_years!N:N,all_years!$Y:$Y, "&gt;="&amp;2014,all_years!$Y:$Y, "&lt;="&amp;2020,all_years!$A:$A,Overview_Moving_Averages!$A431)</f>
        <v>0</v>
      </c>
      <c r="O431">
        <f>AVERAGEIFS(all_years!O:O,all_years!$Y:$Y, "&gt;="&amp;2014,all_years!$Y:$Y, "&lt;="&amp;2020,all_years!$A:$A,Overview_Moving_Averages!$A431)</f>
        <v>0</v>
      </c>
      <c r="P431">
        <f>AVERAGEIFS(all_years!P:P,all_years!$Y:$Y, "&gt;="&amp;2014,all_years!$Y:$Y, "&lt;="&amp;2020,all_years!$A:$A,Overview_Moving_Averages!$A431)</f>
        <v>0</v>
      </c>
      <c r="Q431">
        <f>AVERAGEIFS(all_years!Q:Q,all_years!$Y:$Y, "&gt;="&amp;2014,all_years!$Y:$Y, "&lt;="&amp;2020,all_years!$A:$A,Overview_Moving_Averages!$A431)</f>
        <v>0</v>
      </c>
      <c r="R431">
        <f>AVERAGEIFS(all_years!R:R,all_years!$Y:$Y, "&gt;="&amp;2014,all_years!$Y:$Y, "&lt;="&amp;2020,all_years!$A:$A,Overview_Moving_Averages!$A431)</f>
        <v>0</v>
      </c>
      <c r="S431">
        <f>AVERAGEIFS(all_years!S:S,all_years!$Y:$Y, "&gt;="&amp;2014,all_years!$Y:$Y, "&lt;="&amp;2020,all_years!$A:$A,Overview_Moving_Averages!$A431)</f>
        <v>0</v>
      </c>
      <c r="T431">
        <f>AVERAGEIFS(all_years!T:T,all_years!$Y:$Y, "&gt;="&amp;2014,all_years!$Y:$Y, "&lt;="&amp;2020,all_years!$A:$A,Overview_Moving_Averages!$A431)</f>
        <v>0</v>
      </c>
      <c r="U431">
        <f>AVERAGEIFS(all_years!U:U,all_years!$Y:$Y, "&gt;="&amp;2014,all_years!$Y:$Y, "&lt;="&amp;2020,all_years!$A:$A,Overview_Moving_Averages!$A431)</f>
        <v>0</v>
      </c>
      <c r="V431">
        <f>AVERAGEIFS(all_years!V:V,all_years!$Y:$Y, "&gt;="&amp;2014,all_years!$Y:$Y, "&lt;="&amp;2020,all_years!$A:$A,Overview_Moving_Averages!$A431)</f>
        <v>27073.348571428567</v>
      </c>
      <c r="W431">
        <f>AVERAGEIFS(all_years!W:W,all_years!$Y:$Y, "&gt;="&amp;2014,all_years!$Y:$Y, "&lt;="&amp;2020,all_years!$A:$A,Overview_Moving_Averages!$A431)</f>
        <v>0</v>
      </c>
      <c r="X431">
        <f>AVERAGEIFS(all_years!X:X,all_years!$Y:$Y, "&gt;="&amp;2014,all_years!$Y:$Y, "&lt;="&amp;2020,all_years!$A:$A,Overview_Moving_Averages!$A431)</f>
        <v>0</v>
      </c>
      <c r="Y431">
        <v>2020</v>
      </c>
    </row>
    <row r="432" spans="1:25" x14ac:dyDescent="0.3">
      <c r="A432" s="1" t="s">
        <v>117</v>
      </c>
      <c r="B432">
        <f>AVERAGEIFS(all_years!B:B,all_years!$Y:$Y, "&gt;="&amp;2014,all_years!$Y:$Y, "&lt;="&amp;2020,all_years!$A:$A,Overview_Moving_Averages!$A432)</f>
        <v>0</v>
      </c>
      <c r="C432">
        <f>AVERAGEIFS(all_years!C:C,all_years!$Y:$Y, "&gt;="&amp;2014,all_years!$Y:$Y, "&lt;="&amp;2020,all_years!$A:$A,Overview_Moving_Averages!$A432)</f>
        <v>830.59892857142859</v>
      </c>
      <c r="D432">
        <f>AVERAGEIFS(all_years!D:D,all_years!$Y:$Y, "&gt;="&amp;2014,all_years!$Y:$Y, "&lt;="&amp;2020,all_years!$A:$A,Overview_Moving_Averages!$A432)</f>
        <v>2037.4114285714288</v>
      </c>
      <c r="E432">
        <f>AVERAGEIFS(all_years!E:E,all_years!$Y:$Y, "&gt;="&amp;2014,all_years!$Y:$Y, "&lt;="&amp;2020,all_years!$A:$A,Overview_Moving_Averages!$A432)</f>
        <v>0</v>
      </c>
      <c r="F432">
        <f>AVERAGEIFS(all_years!F:F,all_years!$Y:$Y, "&gt;="&amp;2014,all_years!$Y:$Y, "&lt;="&amp;2020,all_years!$A:$A,Overview_Moving_Averages!$A432)</f>
        <v>0</v>
      </c>
      <c r="G432">
        <f>AVERAGEIFS(all_years!G:G,all_years!$Y:$Y, "&gt;="&amp;2014,all_years!$Y:$Y, "&lt;="&amp;2020,all_years!$A:$A,Overview_Moving_Averages!$A432)</f>
        <v>0</v>
      </c>
      <c r="H432">
        <f>AVERAGEIFS(all_years!H:H,all_years!$Y:$Y, "&gt;="&amp;2014,all_years!$Y:$Y, "&lt;="&amp;2020,all_years!$A:$A,Overview_Moving_Averages!$A432)</f>
        <v>0</v>
      </c>
      <c r="I432">
        <f>AVERAGEIFS(all_years!I:I,all_years!$Y:$Y, "&gt;="&amp;2014,all_years!$Y:$Y, "&lt;="&amp;2020,all_years!$A:$A,Overview_Moving_Averages!$A432)</f>
        <v>0</v>
      </c>
      <c r="J432">
        <f>AVERAGEIFS(all_years!J:J,all_years!$Y:$Y, "&gt;="&amp;2014,all_years!$Y:$Y, "&lt;="&amp;2020,all_years!$A:$A,Overview_Moving_Averages!$A432)</f>
        <v>0</v>
      </c>
      <c r="K432">
        <f>AVERAGEIFS(all_years!K:K,all_years!$Y:$Y, "&gt;="&amp;2014,all_years!$Y:$Y, "&lt;="&amp;2020,all_years!$A:$A,Overview_Moving_Averages!$A432)</f>
        <v>0</v>
      </c>
      <c r="L432">
        <f>AVERAGEIFS(all_years!L:L,all_years!$Y:$Y, "&gt;="&amp;2014,all_years!$Y:$Y, "&lt;="&amp;2020,all_years!$A:$A,Overview_Moving_Averages!$A432)</f>
        <v>0</v>
      </c>
      <c r="M432">
        <f>AVERAGEIFS(all_years!M:M,all_years!$Y:$Y, "&gt;="&amp;2014,all_years!$Y:$Y, "&lt;="&amp;2020,all_years!$A:$A,Overview_Moving_Averages!$A432)</f>
        <v>0</v>
      </c>
      <c r="N432">
        <f>AVERAGEIFS(all_years!N:N,all_years!$Y:$Y, "&gt;="&amp;2014,all_years!$Y:$Y, "&lt;="&amp;2020,all_years!$A:$A,Overview_Moving_Averages!$A432)</f>
        <v>0</v>
      </c>
      <c r="O432">
        <f>AVERAGEIFS(all_years!O:O,all_years!$Y:$Y, "&gt;="&amp;2014,all_years!$Y:$Y, "&lt;="&amp;2020,all_years!$A:$A,Overview_Moving_Averages!$A432)</f>
        <v>0</v>
      </c>
      <c r="P432">
        <f>AVERAGEIFS(all_years!P:P,all_years!$Y:$Y, "&gt;="&amp;2014,all_years!$Y:$Y, "&lt;="&amp;2020,all_years!$A:$A,Overview_Moving_Averages!$A432)</f>
        <v>0</v>
      </c>
      <c r="Q432">
        <f>AVERAGEIFS(all_years!Q:Q,all_years!$Y:$Y, "&gt;="&amp;2014,all_years!$Y:$Y, "&lt;="&amp;2020,all_years!$A:$A,Overview_Moving_Averages!$A432)</f>
        <v>0</v>
      </c>
      <c r="R432">
        <f>AVERAGEIFS(all_years!R:R,all_years!$Y:$Y, "&gt;="&amp;2014,all_years!$Y:$Y, "&lt;="&amp;2020,all_years!$A:$A,Overview_Moving_Averages!$A432)</f>
        <v>0</v>
      </c>
      <c r="S432">
        <f>AVERAGEIFS(all_years!S:S,all_years!$Y:$Y, "&gt;="&amp;2014,all_years!$Y:$Y, "&lt;="&amp;2020,all_years!$A:$A,Overview_Moving_Averages!$A432)</f>
        <v>0</v>
      </c>
      <c r="T432">
        <f>AVERAGEIFS(all_years!T:T,all_years!$Y:$Y, "&gt;="&amp;2014,all_years!$Y:$Y, "&lt;="&amp;2020,all_years!$A:$A,Overview_Moving_Averages!$A432)</f>
        <v>0</v>
      </c>
      <c r="U432">
        <f>AVERAGEIFS(all_years!U:U,all_years!$Y:$Y, "&gt;="&amp;2014,all_years!$Y:$Y, "&lt;="&amp;2020,all_years!$A:$A,Overview_Moving_Averages!$A432)</f>
        <v>0</v>
      </c>
      <c r="V432">
        <f>AVERAGEIFS(all_years!V:V,all_years!$Y:$Y, "&gt;="&amp;2014,all_years!$Y:$Y, "&lt;="&amp;2020,all_years!$A:$A,Overview_Moving_Averages!$A432)</f>
        <v>0</v>
      </c>
      <c r="W432">
        <f>AVERAGEIFS(all_years!W:W,all_years!$Y:$Y, "&gt;="&amp;2014,all_years!$Y:$Y, "&lt;="&amp;2020,all_years!$A:$A,Overview_Moving_Averages!$A432)</f>
        <v>0</v>
      </c>
      <c r="X432">
        <f>AVERAGEIFS(all_years!X:X,all_years!$Y:$Y, "&gt;="&amp;2014,all_years!$Y:$Y, "&lt;="&amp;2020,all_years!$A:$A,Overview_Moving_Averages!$A432)</f>
        <v>66.955528571428573</v>
      </c>
      <c r="Y432">
        <v>2020</v>
      </c>
    </row>
    <row r="433" spans="1:25" x14ac:dyDescent="0.3">
      <c r="A433" s="1" t="s">
        <v>118</v>
      </c>
      <c r="B433">
        <f>AVERAGEIFS(all_years!B:B,all_years!$Y:$Y, "&gt;="&amp;2014,all_years!$Y:$Y, "&lt;="&amp;2020,all_years!$A:$A,Overview_Moving_Averages!$A433)</f>
        <v>0</v>
      </c>
      <c r="C433">
        <f>AVERAGEIFS(all_years!C:C,all_years!$Y:$Y, "&gt;="&amp;2014,all_years!$Y:$Y, "&lt;="&amp;2020,all_years!$A:$A,Overview_Moving_Averages!$A433)</f>
        <v>177.44810000000001</v>
      </c>
      <c r="D433">
        <f>AVERAGEIFS(all_years!D:D,all_years!$Y:$Y, "&gt;="&amp;2014,all_years!$Y:$Y, "&lt;="&amp;2020,all_years!$A:$A,Overview_Moving_Averages!$A433)</f>
        <v>383.49285714285713</v>
      </c>
      <c r="E433">
        <f>AVERAGEIFS(all_years!E:E,all_years!$Y:$Y, "&gt;="&amp;2014,all_years!$Y:$Y, "&lt;="&amp;2020,all_years!$A:$A,Overview_Moving_Averages!$A433)</f>
        <v>0</v>
      </c>
      <c r="F433">
        <f>AVERAGEIFS(all_years!F:F,all_years!$Y:$Y, "&gt;="&amp;2014,all_years!$Y:$Y, "&lt;="&amp;2020,all_years!$A:$A,Overview_Moving_Averages!$A433)</f>
        <v>0</v>
      </c>
      <c r="G433">
        <f>AVERAGEIFS(all_years!G:G,all_years!$Y:$Y, "&gt;="&amp;2014,all_years!$Y:$Y, "&lt;="&amp;2020,all_years!$A:$A,Overview_Moving_Averages!$A433)</f>
        <v>4.1428571428571434E-3</v>
      </c>
      <c r="H433">
        <f>AVERAGEIFS(all_years!H:H,all_years!$Y:$Y, "&gt;="&amp;2014,all_years!$Y:$Y, "&lt;="&amp;2020,all_years!$A:$A,Overview_Moving_Averages!$A433)</f>
        <v>0</v>
      </c>
      <c r="I433">
        <f>AVERAGEIFS(all_years!I:I,all_years!$Y:$Y, "&gt;="&amp;2014,all_years!$Y:$Y, "&lt;="&amp;2020,all_years!$A:$A,Overview_Moving_Averages!$A433)</f>
        <v>0</v>
      </c>
      <c r="J433">
        <f>AVERAGEIFS(all_years!J:J,all_years!$Y:$Y, "&gt;="&amp;2014,all_years!$Y:$Y, "&lt;="&amp;2020,all_years!$A:$A,Overview_Moving_Averages!$A433)</f>
        <v>0</v>
      </c>
      <c r="K433">
        <f>AVERAGEIFS(all_years!K:K,all_years!$Y:$Y, "&gt;="&amp;2014,all_years!$Y:$Y, "&lt;="&amp;2020,all_years!$A:$A,Overview_Moving_Averages!$A433)</f>
        <v>0</v>
      </c>
      <c r="L433">
        <f>AVERAGEIFS(all_years!L:L,all_years!$Y:$Y, "&gt;="&amp;2014,all_years!$Y:$Y, "&lt;="&amp;2020,all_years!$A:$A,Overview_Moving_Averages!$A433)</f>
        <v>0</v>
      </c>
      <c r="M433">
        <f>AVERAGEIFS(all_years!M:M,all_years!$Y:$Y, "&gt;="&amp;2014,all_years!$Y:$Y, "&lt;="&amp;2020,all_years!$A:$A,Overview_Moving_Averages!$A433)</f>
        <v>0</v>
      </c>
      <c r="N433">
        <f>AVERAGEIFS(all_years!N:N,all_years!$Y:$Y, "&gt;="&amp;2014,all_years!$Y:$Y, "&lt;="&amp;2020,all_years!$A:$A,Overview_Moving_Averages!$A433)</f>
        <v>0</v>
      </c>
      <c r="O433">
        <f>AVERAGEIFS(all_years!O:O,all_years!$Y:$Y, "&gt;="&amp;2014,all_years!$Y:$Y, "&lt;="&amp;2020,all_years!$A:$A,Overview_Moving_Averages!$A433)</f>
        <v>0</v>
      </c>
      <c r="P433">
        <f>AVERAGEIFS(all_years!P:P,all_years!$Y:$Y, "&gt;="&amp;2014,all_years!$Y:$Y, "&lt;="&amp;2020,all_years!$A:$A,Overview_Moving_Averages!$A433)</f>
        <v>0</v>
      </c>
      <c r="Q433">
        <f>AVERAGEIFS(all_years!Q:Q,all_years!$Y:$Y, "&gt;="&amp;2014,all_years!$Y:$Y, "&lt;="&amp;2020,all_years!$A:$A,Overview_Moving_Averages!$A433)</f>
        <v>0</v>
      </c>
      <c r="R433">
        <f>AVERAGEIFS(all_years!R:R,all_years!$Y:$Y, "&gt;="&amp;2014,all_years!$Y:$Y, "&lt;="&amp;2020,all_years!$A:$A,Overview_Moving_Averages!$A433)</f>
        <v>8.5714285714285719E-3</v>
      </c>
      <c r="S433">
        <f>AVERAGEIFS(all_years!S:S,all_years!$Y:$Y, "&gt;="&amp;2014,all_years!$Y:$Y, "&lt;="&amp;2020,all_years!$A:$A,Overview_Moving_Averages!$A433)</f>
        <v>0</v>
      </c>
      <c r="T433">
        <f>AVERAGEIFS(all_years!T:T,all_years!$Y:$Y, "&gt;="&amp;2014,all_years!$Y:$Y, "&lt;="&amp;2020,all_years!$A:$A,Overview_Moving_Averages!$A433)</f>
        <v>0</v>
      </c>
      <c r="U433">
        <f>AVERAGEIFS(all_years!U:U,all_years!$Y:$Y, "&gt;="&amp;2014,all_years!$Y:$Y, "&lt;="&amp;2020,all_years!$A:$A,Overview_Moving_Averages!$A433)</f>
        <v>366.24725714285717</v>
      </c>
      <c r="V433">
        <f>AVERAGEIFS(all_years!V:V,all_years!$Y:$Y, "&gt;="&amp;2014,all_years!$Y:$Y, "&lt;="&amp;2020,all_years!$A:$A,Overview_Moving_Averages!$A433)</f>
        <v>0</v>
      </c>
      <c r="W433">
        <f>AVERAGEIFS(all_years!W:W,all_years!$Y:$Y, "&gt;="&amp;2014,all_years!$Y:$Y, "&lt;="&amp;2020,all_years!$A:$A,Overview_Moving_Averages!$A433)</f>
        <v>0</v>
      </c>
      <c r="X433">
        <f>AVERAGEIFS(all_years!X:X,all_years!$Y:$Y, "&gt;="&amp;2014,all_years!$Y:$Y, "&lt;="&amp;2020,all_years!$A:$A,Overview_Moving_Averages!$A433)</f>
        <v>21.964428571428574</v>
      </c>
      <c r="Y433">
        <v>2020</v>
      </c>
    </row>
    <row r="434" spans="1:25" x14ac:dyDescent="0.3">
      <c r="A434" s="1" t="s">
        <v>119</v>
      </c>
      <c r="B434">
        <f>AVERAGEIFS(all_years!B:B,all_years!$Y:$Y, "&gt;="&amp;2014,all_years!$Y:$Y, "&lt;="&amp;2020,all_years!$A:$A,Overview_Moving_Averages!$A434)</f>
        <v>5177.614285714285</v>
      </c>
      <c r="C434">
        <f>AVERAGEIFS(all_years!C:C,all_years!$Y:$Y, "&gt;="&amp;2014,all_years!$Y:$Y, "&lt;="&amp;2020,all_years!$A:$A,Overview_Moving_Averages!$A434)</f>
        <v>3211.4007999999999</v>
      </c>
      <c r="D434">
        <f>AVERAGEIFS(all_years!D:D,all_years!$Y:$Y, "&gt;="&amp;2014,all_years!$Y:$Y, "&lt;="&amp;2020,all_years!$A:$A,Overview_Moving_Averages!$A434)</f>
        <v>11017.248571428572</v>
      </c>
      <c r="E434">
        <f>AVERAGEIFS(all_years!E:E,all_years!$Y:$Y, "&gt;="&amp;2014,all_years!$Y:$Y, "&lt;="&amp;2020,all_years!$A:$A,Overview_Moving_Averages!$A434)</f>
        <v>0</v>
      </c>
      <c r="F434">
        <f>AVERAGEIFS(all_years!F:F,all_years!$Y:$Y, "&gt;="&amp;2014,all_years!$Y:$Y, "&lt;="&amp;2020,all_years!$A:$A,Overview_Moving_Averages!$A434)</f>
        <v>0</v>
      </c>
      <c r="G434">
        <f>AVERAGEIFS(all_years!G:G,all_years!$Y:$Y, "&gt;="&amp;2014,all_years!$Y:$Y, "&lt;="&amp;2020,all_years!$A:$A,Overview_Moving_Averages!$A434)</f>
        <v>0</v>
      </c>
      <c r="H434">
        <f>AVERAGEIFS(all_years!H:H,all_years!$Y:$Y, "&gt;="&amp;2014,all_years!$Y:$Y, "&lt;="&amp;2020,all_years!$A:$A,Overview_Moving_Averages!$A434)</f>
        <v>4.4285714285714282E-2</v>
      </c>
      <c r="I434">
        <f>AVERAGEIFS(all_years!I:I,all_years!$Y:$Y, "&gt;="&amp;2014,all_years!$Y:$Y, "&lt;="&amp;2020,all_years!$A:$A,Overview_Moving_Averages!$A434)</f>
        <v>145.85300000000001</v>
      </c>
      <c r="J434">
        <f>AVERAGEIFS(all_years!J:J,all_years!$Y:$Y, "&gt;="&amp;2014,all_years!$Y:$Y, "&lt;="&amp;2020,all_years!$A:$A,Overview_Moving_Averages!$A434)</f>
        <v>13072.697714285716</v>
      </c>
      <c r="K434">
        <f>AVERAGEIFS(all_years!K:K,all_years!$Y:$Y, "&gt;="&amp;2014,all_years!$Y:$Y, "&lt;="&amp;2020,all_years!$A:$A,Overview_Moving_Averages!$A434)</f>
        <v>0</v>
      </c>
      <c r="L434">
        <f>AVERAGEIFS(all_years!L:L,all_years!$Y:$Y, "&gt;="&amp;2014,all_years!$Y:$Y, "&lt;="&amp;2020,all_years!$A:$A,Overview_Moving_Averages!$A434)</f>
        <v>0</v>
      </c>
      <c r="M434">
        <f>AVERAGEIFS(all_years!M:M,all_years!$Y:$Y, "&gt;="&amp;2014,all_years!$Y:$Y, "&lt;="&amp;2020,all_years!$A:$A,Overview_Moving_Averages!$A434)</f>
        <v>0</v>
      </c>
      <c r="N434">
        <f>AVERAGEIFS(all_years!N:N,all_years!$Y:$Y, "&gt;="&amp;2014,all_years!$Y:$Y, "&lt;="&amp;2020,all_years!$A:$A,Overview_Moving_Averages!$A434)</f>
        <v>0</v>
      </c>
      <c r="O434">
        <f>AVERAGEIFS(all_years!O:O,all_years!$Y:$Y, "&gt;="&amp;2014,all_years!$Y:$Y, "&lt;="&amp;2020,all_years!$A:$A,Overview_Moving_Averages!$A434)</f>
        <v>0</v>
      </c>
      <c r="P434">
        <f>AVERAGEIFS(all_years!P:P,all_years!$Y:$Y, "&gt;="&amp;2014,all_years!$Y:$Y, "&lt;="&amp;2020,all_years!$A:$A,Overview_Moving_Averages!$A434)</f>
        <v>0</v>
      </c>
      <c r="Q434">
        <f>AVERAGEIFS(all_years!Q:Q,all_years!$Y:$Y, "&gt;="&amp;2014,all_years!$Y:$Y, "&lt;="&amp;2020,all_years!$A:$A,Overview_Moving_Averages!$A434)</f>
        <v>0</v>
      </c>
      <c r="R434">
        <f>AVERAGEIFS(all_years!R:R,all_years!$Y:$Y, "&gt;="&amp;2014,all_years!$Y:$Y, "&lt;="&amp;2020,all_years!$A:$A,Overview_Moving_Averages!$A434)</f>
        <v>0</v>
      </c>
      <c r="S434">
        <f>AVERAGEIFS(all_years!S:S,all_years!$Y:$Y, "&gt;="&amp;2014,all_years!$Y:$Y, "&lt;="&amp;2020,all_years!$A:$A,Overview_Moving_Averages!$A434)</f>
        <v>26624.434571428574</v>
      </c>
      <c r="T434">
        <f>AVERAGEIFS(all_years!T:T,all_years!$Y:$Y, "&gt;="&amp;2014,all_years!$Y:$Y, "&lt;="&amp;2020,all_years!$A:$A,Overview_Moving_Averages!$A434)</f>
        <v>153.55285714285716</v>
      </c>
      <c r="U434">
        <f>AVERAGEIFS(all_years!U:U,all_years!$Y:$Y, "&gt;="&amp;2014,all_years!$Y:$Y, "&lt;="&amp;2020,all_years!$A:$A,Overview_Moving_Averages!$A434)</f>
        <v>0</v>
      </c>
      <c r="V434">
        <f>AVERAGEIFS(all_years!V:V,all_years!$Y:$Y, "&gt;="&amp;2014,all_years!$Y:$Y, "&lt;="&amp;2020,all_years!$A:$A,Overview_Moving_Averages!$A434)</f>
        <v>0</v>
      </c>
      <c r="W434">
        <f>AVERAGEIFS(all_years!W:W,all_years!$Y:$Y, "&gt;="&amp;2014,all_years!$Y:$Y, "&lt;="&amp;2020,all_years!$A:$A,Overview_Moving_Averages!$A434)</f>
        <v>0</v>
      </c>
      <c r="X434">
        <f>AVERAGEIFS(all_years!X:X,all_years!$Y:$Y, "&gt;="&amp;2014,all_years!$Y:$Y, "&lt;="&amp;2020,all_years!$A:$A,Overview_Moving_Averages!$A434)</f>
        <v>5.3296142857142854</v>
      </c>
      <c r="Y434">
        <v>2020</v>
      </c>
    </row>
    <row r="435" spans="1:25" x14ac:dyDescent="0.3">
      <c r="A435" s="1" t="s">
        <v>120</v>
      </c>
      <c r="B435">
        <f>AVERAGEIFS(all_years!B:B,all_years!$Y:$Y, "&gt;="&amp;2014,all_years!$Y:$Y, "&lt;="&amp;2020,all_years!$A:$A,Overview_Moving_Averages!$A435)</f>
        <v>194</v>
      </c>
      <c r="C435">
        <f>AVERAGEIFS(all_years!C:C,all_years!$Y:$Y, "&gt;="&amp;2014,all_years!$Y:$Y, "&lt;="&amp;2020,all_years!$A:$A,Overview_Moving_Averages!$A435)</f>
        <v>0</v>
      </c>
      <c r="D435">
        <f>AVERAGEIFS(all_years!D:D,all_years!$Y:$Y, "&gt;="&amp;2014,all_years!$Y:$Y, "&lt;="&amp;2020,all_years!$A:$A,Overview_Moving_Averages!$A435)</f>
        <v>0</v>
      </c>
      <c r="E435">
        <f>AVERAGEIFS(all_years!E:E,all_years!$Y:$Y, "&gt;="&amp;2014,all_years!$Y:$Y, "&lt;="&amp;2020,all_years!$A:$A,Overview_Moving_Averages!$A435)</f>
        <v>0</v>
      </c>
      <c r="F435">
        <f>AVERAGEIFS(all_years!F:F,all_years!$Y:$Y, "&gt;="&amp;2014,all_years!$Y:$Y, "&lt;="&amp;2020,all_years!$A:$A,Overview_Moving_Averages!$A435)</f>
        <v>0</v>
      </c>
      <c r="G435">
        <f>AVERAGEIFS(all_years!G:G,all_years!$Y:$Y, "&gt;="&amp;2014,all_years!$Y:$Y, "&lt;="&amp;2020,all_years!$A:$A,Overview_Moving_Averages!$A435)</f>
        <v>0</v>
      </c>
      <c r="H435">
        <f>AVERAGEIFS(all_years!H:H,all_years!$Y:$Y, "&gt;="&amp;2014,all_years!$Y:$Y, "&lt;="&amp;2020,all_years!$A:$A,Overview_Moving_Averages!$A435)</f>
        <v>0</v>
      </c>
      <c r="I435">
        <f>AVERAGEIFS(all_years!I:I,all_years!$Y:$Y, "&gt;="&amp;2014,all_years!$Y:$Y, "&lt;="&amp;2020,all_years!$A:$A,Overview_Moving_Averages!$A435)</f>
        <v>1.1428571428571429E-2</v>
      </c>
      <c r="J435">
        <f>AVERAGEIFS(all_years!J:J,all_years!$Y:$Y, "&gt;="&amp;2014,all_years!$Y:$Y, "&lt;="&amp;2020,all_years!$A:$A,Overview_Moving_Averages!$A435)</f>
        <v>127.99585714285715</v>
      </c>
      <c r="K435">
        <f>AVERAGEIFS(all_years!K:K,all_years!$Y:$Y, "&gt;="&amp;2014,all_years!$Y:$Y, "&lt;="&amp;2020,all_years!$A:$A,Overview_Moving_Averages!$A435)</f>
        <v>0.28657142857142853</v>
      </c>
      <c r="L435">
        <f>AVERAGEIFS(all_years!L:L,all_years!$Y:$Y, "&gt;="&amp;2014,all_years!$Y:$Y, "&lt;="&amp;2020,all_years!$A:$A,Overview_Moving_Averages!$A435)</f>
        <v>0</v>
      </c>
      <c r="M435">
        <f>AVERAGEIFS(all_years!M:M,all_years!$Y:$Y, "&gt;="&amp;2014,all_years!$Y:$Y, "&lt;="&amp;2020,all_years!$A:$A,Overview_Moving_Averages!$A435)</f>
        <v>527.73877142857134</v>
      </c>
      <c r="N435">
        <f>AVERAGEIFS(all_years!N:N,all_years!$Y:$Y, "&gt;="&amp;2014,all_years!$Y:$Y, "&lt;="&amp;2020,all_years!$A:$A,Overview_Moving_Averages!$A435)</f>
        <v>0.56957142857142862</v>
      </c>
      <c r="O435">
        <f>AVERAGEIFS(all_years!O:O,all_years!$Y:$Y, "&gt;="&amp;2014,all_years!$Y:$Y, "&lt;="&amp;2020,all_years!$A:$A,Overview_Moving_Averages!$A435)</f>
        <v>0</v>
      </c>
      <c r="P435">
        <f>AVERAGEIFS(all_years!P:P,all_years!$Y:$Y, "&gt;="&amp;2014,all_years!$Y:$Y, "&lt;="&amp;2020,all_years!$A:$A,Overview_Moving_Averages!$A435)</f>
        <v>0</v>
      </c>
      <c r="Q435">
        <f>AVERAGEIFS(all_years!Q:Q,all_years!$Y:$Y, "&gt;="&amp;2014,all_years!$Y:$Y, "&lt;="&amp;2020,all_years!$A:$A,Overview_Moving_Averages!$A435)</f>
        <v>0</v>
      </c>
      <c r="R435">
        <f>AVERAGEIFS(all_years!R:R,all_years!$Y:$Y, "&gt;="&amp;2014,all_years!$Y:$Y, "&lt;="&amp;2020,all_years!$A:$A,Overview_Moving_Averages!$A435)</f>
        <v>0</v>
      </c>
      <c r="S435">
        <f>AVERAGEIFS(all_years!S:S,all_years!$Y:$Y, "&gt;="&amp;2014,all_years!$Y:$Y, "&lt;="&amp;2020,all_years!$A:$A,Overview_Moving_Averages!$A435)</f>
        <v>0</v>
      </c>
      <c r="T435">
        <f>AVERAGEIFS(all_years!T:T,all_years!$Y:$Y, "&gt;="&amp;2014,all_years!$Y:$Y, "&lt;="&amp;2020,all_years!$A:$A,Overview_Moving_Averages!$A435)</f>
        <v>0</v>
      </c>
      <c r="U435">
        <f>AVERAGEIFS(all_years!U:U,all_years!$Y:$Y, "&gt;="&amp;2014,all_years!$Y:$Y, "&lt;="&amp;2020,all_years!$A:$A,Overview_Moving_Averages!$A435)</f>
        <v>0</v>
      </c>
      <c r="V435">
        <f>AVERAGEIFS(all_years!V:V,all_years!$Y:$Y, "&gt;="&amp;2014,all_years!$Y:$Y, "&lt;="&amp;2020,all_years!$A:$A,Overview_Moving_Averages!$A435)</f>
        <v>0</v>
      </c>
      <c r="W435">
        <f>AVERAGEIFS(all_years!W:W,all_years!$Y:$Y, "&gt;="&amp;2014,all_years!$Y:$Y, "&lt;="&amp;2020,all_years!$A:$A,Overview_Moving_Averages!$A435)</f>
        <v>0</v>
      </c>
      <c r="X435">
        <f>AVERAGEIFS(all_years!X:X,all_years!$Y:$Y, "&gt;="&amp;2014,all_years!$Y:$Y, "&lt;="&amp;2020,all_years!$A:$A,Overview_Moving_Averages!$A435)</f>
        <v>0</v>
      </c>
      <c r="Y435">
        <v>2020</v>
      </c>
    </row>
    <row r="436" spans="1:25" x14ac:dyDescent="0.3">
      <c r="A436" s="1" t="s">
        <v>121</v>
      </c>
      <c r="B436">
        <f>AVERAGEIFS(all_years!B:B,all_years!$Y:$Y, "&gt;="&amp;2014,all_years!$Y:$Y, "&lt;="&amp;2020,all_years!$A:$A,Overview_Moving_Averages!$A436)</f>
        <v>1617.1857142857141</v>
      </c>
      <c r="C436">
        <f>AVERAGEIFS(all_years!C:C,all_years!$Y:$Y, "&gt;="&amp;2014,all_years!$Y:$Y, "&lt;="&amp;2020,all_years!$A:$A,Overview_Moving_Averages!$A436)</f>
        <v>7.9257142857142845E-2</v>
      </c>
      <c r="D436">
        <f>AVERAGEIFS(all_years!D:D,all_years!$Y:$Y, "&gt;="&amp;2014,all_years!$Y:$Y, "&lt;="&amp;2020,all_years!$A:$A,Overview_Moving_Averages!$A436)</f>
        <v>0</v>
      </c>
      <c r="E436">
        <f>AVERAGEIFS(all_years!E:E,all_years!$Y:$Y, "&gt;="&amp;2014,all_years!$Y:$Y, "&lt;="&amp;2020,all_years!$A:$A,Overview_Moving_Averages!$A436)</f>
        <v>0</v>
      </c>
      <c r="F436">
        <f>AVERAGEIFS(all_years!F:F,all_years!$Y:$Y, "&gt;="&amp;2014,all_years!$Y:$Y, "&lt;="&amp;2020,all_years!$A:$A,Overview_Moving_Averages!$A436)</f>
        <v>0</v>
      </c>
      <c r="G436">
        <f>AVERAGEIFS(all_years!G:G,all_years!$Y:$Y, "&gt;="&amp;2014,all_years!$Y:$Y, "&lt;="&amp;2020,all_years!$A:$A,Overview_Moving_Averages!$A436)</f>
        <v>0</v>
      </c>
      <c r="H436">
        <f>AVERAGEIFS(all_years!H:H,all_years!$Y:$Y, "&gt;="&amp;2014,all_years!$Y:$Y, "&lt;="&amp;2020,all_years!$A:$A,Overview_Moving_Averages!$A436)</f>
        <v>0</v>
      </c>
      <c r="I436">
        <f>AVERAGEIFS(all_years!I:I,all_years!$Y:$Y, "&gt;="&amp;2014,all_years!$Y:$Y, "&lt;="&amp;2020,all_years!$A:$A,Overview_Moving_Averages!$A436)</f>
        <v>1692.5630000000001</v>
      </c>
      <c r="J436">
        <f>AVERAGEIFS(all_years!J:J,all_years!$Y:$Y, "&gt;="&amp;2014,all_years!$Y:$Y, "&lt;="&amp;2020,all_years!$A:$A,Overview_Moving_Averages!$A436)</f>
        <v>636.74802857142856</v>
      </c>
      <c r="K436">
        <f>AVERAGEIFS(all_years!K:K,all_years!$Y:$Y, "&gt;="&amp;2014,all_years!$Y:$Y, "&lt;="&amp;2020,all_years!$A:$A,Overview_Moving_Averages!$A436)</f>
        <v>0</v>
      </c>
      <c r="L436">
        <f>AVERAGEIFS(all_years!L:L,all_years!$Y:$Y, "&gt;="&amp;2014,all_years!$Y:$Y, "&lt;="&amp;2020,all_years!$A:$A,Overview_Moving_Averages!$A436)</f>
        <v>0</v>
      </c>
      <c r="M436">
        <f>AVERAGEIFS(all_years!M:M,all_years!$Y:$Y, "&gt;="&amp;2014,all_years!$Y:$Y, "&lt;="&amp;2020,all_years!$A:$A,Overview_Moving_Averages!$A436)</f>
        <v>0</v>
      </c>
      <c r="N436">
        <f>AVERAGEIFS(all_years!N:N,all_years!$Y:$Y, "&gt;="&amp;2014,all_years!$Y:$Y, "&lt;="&amp;2020,all_years!$A:$A,Overview_Moving_Averages!$A436)</f>
        <v>0</v>
      </c>
      <c r="O436">
        <f>AVERAGEIFS(all_years!O:O,all_years!$Y:$Y, "&gt;="&amp;2014,all_years!$Y:$Y, "&lt;="&amp;2020,all_years!$A:$A,Overview_Moving_Averages!$A436)</f>
        <v>0</v>
      </c>
      <c r="P436">
        <f>AVERAGEIFS(all_years!P:P,all_years!$Y:$Y, "&gt;="&amp;2014,all_years!$Y:$Y, "&lt;="&amp;2020,all_years!$A:$A,Overview_Moving_Averages!$A436)</f>
        <v>0</v>
      </c>
      <c r="Q436">
        <f>AVERAGEIFS(all_years!Q:Q,all_years!$Y:$Y, "&gt;="&amp;2014,all_years!$Y:$Y, "&lt;="&amp;2020,all_years!$A:$A,Overview_Moving_Averages!$A436)</f>
        <v>0</v>
      </c>
      <c r="R436">
        <f>AVERAGEIFS(all_years!R:R,all_years!$Y:$Y, "&gt;="&amp;2014,all_years!$Y:$Y, "&lt;="&amp;2020,all_years!$A:$A,Overview_Moving_Averages!$A436)</f>
        <v>0</v>
      </c>
      <c r="S436">
        <f>AVERAGEIFS(all_years!S:S,all_years!$Y:$Y, "&gt;="&amp;2014,all_years!$Y:$Y, "&lt;="&amp;2020,all_years!$A:$A,Overview_Moving_Averages!$A436)</f>
        <v>72.937142857142859</v>
      </c>
      <c r="T436">
        <f>AVERAGEIFS(all_years!T:T,all_years!$Y:$Y, "&gt;="&amp;2014,all_years!$Y:$Y, "&lt;="&amp;2020,all_years!$A:$A,Overview_Moving_Averages!$A436)</f>
        <v>0</v>
      </c>
      <c r="U436">
        <f>AVERAGEIFS(all_years!U:U,all_years!$Y:$Y, "&gt;="&amp;2014,all_years!$Y:$Y, "&lt;="&amp;2020,all_years!$A:$A,Overview_Moving_Averages!$A436)</f>
        <v>0</v>
      </c>
      <c r="V436">
        <f>AVERAGEIFS(all_years!V:V,all_years!$Y:$Y, "&gt;="&amp;2014,all_years!$Y:$Y, "&lt;="&amp;2020,all_years!$A:$A,Overview_Moving_Averages!$A436)</f>
        <v>0</v>
      </c>
      <c r="W436">
        <f>AVERAGEIFS(all_years!W:W,all_years!$Y:$Y, "&gt;="&amp;2014,all_years!$Y:$Y, "&lt;="&amp;2020,all_years!$A:$A,Overview_Moving_Averages!$A436)</f>
        <v>0</v>
      </c>
      <c r="X436">
        <f>AVERAGEIFS(all_years!X:X,all_years!$Y:$Y, "&gt;="&amp;2014,all_years!$Y:$Y, "&lt;="&amp;2020,all_years!$A:$A,Overview_Moving_Averages!$A436)</f>
        <v>0</v>
      </c>
      <c r="Y436">
        <v>2020</v>
      </c>
    </row>
    <row r="437" spans="1:25" x14ac:dyDescent="0.3">
      <c r="A437" s="1" t="s">
        <v>122</v>
      </c>
      <c r="B437">
        <f>AVERAGEIFS(all_years!B:B,all_years!$Y:$Y, "&gt;="&amp;2014,all_years!$Y:$Y, "&lt;="&amp;2020,all_years!$A:$A,Overview_Moving_Averages!$A437)</f>
        <v>105.3142857142857</v>
      </c>
      <c r="C437">
        <f>AVERAGEIFS(all_years!C:C,all_years!$Y:$Y, "&gt;="&amp;2014,all_years!$Y:$Y, "&lt;="&amp;2020,all_years!$A:$A,Overview_Moving_Averages!$A437)</f>
        <v>0</v>
      </c>
      <c r="D437">
        <f>AVERAGEIFS(all_years!D:D,all_years!$Y:$Y, "&gt;="&amp;2014,all_years!$Y:$Y, "&lt;="&amp;2020,all_years!$A:$A,Overview_Moving_Averages!$A437)</f>
        <v>0</v>
      </c>
      <c r="E437">
        <f>AVERAGEIFS(all_years!E:E,all_years!$Y:$Y, "&gt;="&amp;2014,all_years!$Y:$Y, "&lt;="&amp;2020,all_years!$A:$A,Overview_Moving_Averages!$A437)</f>
        <v>0</v>
      </c>
      <c r="F437">
        <f>AVERAGEIFS(all_years!F:F,all_years!$Y:$Y, "&gt;="&amp;2014,all_years!$Y:$Y, "&lt;="&amp;2020,all_years!$A:$A,Overview_Moving_Averages!$A437)</f>
        <v>0</v>
      </c>
      <c r="G437">
        <f>AVERAGEIFS(all_years!G:G,all_years!$Y:$Y, "&gt;="&amp;2014,all_years!$Y:$Y, "&lt;="&amp;2020,all_years!$A:$A,Overview_Moving_Averages!$A437)</f>
        <v>0</v>
      </c>
      <c r="H437">
        <f>AVERAGEIFS(all_years!H:H,all_years!$Y:$Y, "&gt;="&amp;2014,all_years!$Y:$Y, "&lt;="&amp;2020,all_years!$A:$A,Overview_Moving_Averages!$A437)</f>
        <v>0</v>
      </c>
      <c r="I437">
        <f>AVERAGEIFS(all_years!I:I,all_years!$Y:$Y, "&gt;="&amp;2014,all_years!$Y:$Y, "&lt;="&amp;2020,all_years!$A:$A,Overview_Moving_Averages!$A437)</f>
        <v>171.34357142857144</v>
      </c>
      <c r="J437">
        <f>AVERAGEIFS(all_years!J:J,all_years!$Y:$Y, "&gt;="&amp;2014,all_years!$Y:$Y, "&lt;="&amp;2020,all_years!$A:$A,Overview_Moving_Averages!$A437)</f>
        <v>1251.8202428571428</v>
      </c>
      <c r="K437">
        <f>AVERAGEIFS(all_years!K:K,all_years!$Y:$Y, "&gt;="&amp;2014,all_years!$Y:$Y, "&lt;="&amp;2020,all_years!$A:$A,Overview_Moving_Averages!$A437)</f>
        <v>0.85228571428571431</v>
      </c>
      <c r="L437">
        <f>AVERAGEIFS(all_years!L:L,all_years!$Y:$Y, "&gt;="&amp;2014,all_years!$Y:$Y, "&lt;="&amp;2020,all_years!$A:$A,Overview_Moving_Averages!$A437)</f>
        <v>0</v>
      </c>
      <c r="M437">
        <f>AVERAGEIFS(all_years!M:M,all_years!$Y:$Y, "&gt;="&amp;2014,all_years!$Y:$Y, "&lt;="&amp;2020,all_years!$A:$A,Overview_Moving_Averages!$A437)</f>
        <v>0.72885714285714287</v>
      </c>
      <c r="N437">
        <f>AVERAGEIFS(all_years!N:N,all_years!$Y:$Y, "&gt;="&amp;2014,all_years!$Y:$Y, "&lt;="&amp;2020,all_years!$A:$A,Overview_Moving_Averages!$A437)</f>
        <v>0</v>
      </c>
      <c r="O437">
        <f>AVERAGEIFS(all_years!O:O,all_years!$Y:$Y, "&gt;="&amp;2014,all_years!$Y:$Y, "&lt;="&amp;2020,all_years!$A:$A,Overview_Moving_Averages!$A437)</f>
        <v>0</v>
      </c>
      <c r="P437">
        <f>AVERAGEIFS(all_years!P:P,all_years!$Y:$Y, "&gt;="&amp;2014,all_years!$Y:$Y, "&lt;="&amp;2020,all_years!$A:$A,Overview_Moving_Averages!$A437)</f>
        <v>0.95957142857142863</v>
      </c>
      <c r="Q437">
        <f>AVERAGEIFS(all_years!Q:Q,all_years!$Y:$Y, "&gt;="&amp;2014,all_years!$Y:$Y, "&lt;="&amp;2020,all_years!$A:$A,Overview_Moving_Averages!$A437)</f>
        <v>0</v>
      </c>
      <c r="R437">
        <f>AVERAGEIFS(all_years!R:R,all_years!$Y:$Y, "&gt;="&amp;2014,all_years!$Y:$Y, "&lt;="&amp;2020,all_years!$A:$A,Overview_Moving_Averages!$A437)</f>
        <v>0</v>
      </c>
      <c r="S437">
        <f>AVERAGEIFS(all_years!S:S,all_years!$Y:$Y, "&gt;="&amp;2014,all_years!$Y:$Y, "&lt;="&amp;2020,all_years!$A:$A,Overview_Moving_Averages!$A437)</f>
        <v>1.0805714285714285</v>
      </c>
      <c r="T437">
        <f>AVERAGEIFS(all_years!T:T,all_years!$Y:$Y, "&gt;="&amp;2014,all_years!$Y:$Y, "&lt;="&amp;2020,all_years!$A:$A,Overview_Moving_Averages!$A437)</f>
        <v>0</v>
      </c>
      <c r="U437">
        <f>AVERAGEIFS(all_years!U:U,all_years!$Y:$Y, "&gt;="&amp;2014,all_years!$Y:$Y, "&lt;="&amp;2020,all_years!$A:$A,Overview_Moving_Averages!$A437)</f>
        <v>0</v>
      </c>
      <c r="V437">
        <f>AVERAGEIFS(all_years!V:V,all_years!$Y:$Y, "&gt;="&amp;2014,all_years!$Y:$Y, "&lt;="&amp;2020,all_years!$A:$A,Overview_Moving_Averages!$A437)</f>
        <v>0</v>
      </c>
      <c r="W437">
        <f>AVERAGEIFS(all_years!W:W,all_years!$Y:$Y, "&gt;="&amp;2014,all_years!$Y:$Y, "&lt;="&amp;2020,all_years!$A:$A,Overview_Moving_Averages!$A437)</f>
        <v>0</v>
      </c>
      <c r="X437">
        <f>AVERAGEIFS(all_years!X:X,all_years!$Y:$Y, "&gt;="&amp;2014,all_years!$Y:$Y, "&lt;="&amp;2020,all_years!$A:$A,Overview_Moving_Averages!$A437)</f>
        <v>0</v>
      </c>
      <c r="Y437">
        <v>2020</v>
      </c>
    </row>
    <row r="438" spans="1:25" x14ac:dyDescent="0.3">
      <c r="A438" s="1" t="s">
        <v>123</v>
      </c>
      <c r="B438">
        <f>AVERAGEIFS(all_years!B:B,all_years!$Y:$Y, "&gt;="&amp;2014,all_years!$Y:$Y, "&lt;="&amp;2020,all_years!$A:$A,Overview_Moving_Averages!$A438)</f>
        <v>227.02857142857141</v>
      </c>
      <c r="C438">
        <f>AVERAGEIFS(all_years!C:C,all_years!$Y:$Y, "&gt;="&amp;2014,all_years!$Y:$Y, "&lt;="&amp;2020,all_years!$A:$A,Overview_Moving_Averages!$A438)</f>
        <v>0</v>
      </c>
      <c r="D438">
        <f>AVERAGEIFS(all_years!D:D,all_years!$Y:$Y, "&gt;="&amp;2014,all_years!$Y:$Y, "&lt;="&amp;2020,all_years!$A:$A,Overview_Moving_Averages!$A438)</f>
        <v>0</v>
      </c>
      <c r="E438">
        <f>AVERAGEIFS(all_years!E:E,all_years!$Y:$Y, "&gt;="&amp;2014,all_years!$Y:$Y, "&lt;="&amp;2020,all_years!$A:$A,Overview_Moving_Averages!$A438)</f>
        <v>0</v>
      </c>
      <c r="F438">
        <f>AVERAGEIFS(all_years!F:F,all_years!$Y:$Y, "&gt;="&amp;2014,all_years!$Y:$Y, "&lt;="&amp;2020,all_years!$A:$A,Overview_Moving_Averages!$A438)</f>
        <v>0.23714285714285713</v>
      </c>
      <c r="G438">
        <f>AVERAGEIFS(all_years!G:G,all_years!$Y:$Y, "&gt;="&amp;2014,all_years!$Y:$Y, "&lt;="&amp;2020,all_years!$A:$A,Overview_Moving_Averages!$A438)</f>
        <v>0</v>
      </c>
      <c r="H438">
        <f>AVERAGEIFS(all_years!H:H,all_years!$Y:$Y, "&gt;="&amp;2014,all_years!$Y:$Y, "&lt;="&amp;2020,all_years!$A:$A,Overview_Moving_Averages!$A438)</f>
        <v>0</v>
      </c>
      <c r="I438">
        <f>AVERAGEIFS(all_years!I:I,all_years!$Y:$Y, "&gt;="&amp;2014,all_years!$Y:$Y, "&lt;="&amp;2020,all_years!$A:$A,Overview_Moving_Averages!$A438)</f>
        <v>105.43557142857142</v>
      </c>
      <c r="J438">
        <f>AVERAGEIFS(all_years!J:J,all_years!$Y:$Y, "&gt;="&amp;2014,all_years!$Y:$Y, "&lt;="&amp;2020,all_years!$A:$A,Overview_Moving_Averages!$A438)</f>
        <v>35.238399999999999</v>
      </c>
      <c r="K438">
        <f>AVERAGEIFS(all_years!K:K,all_years!$Y:$Y, "&gt;="&amp;2014,all_years!$Y:$Y, "&lt;="&amp;2020,all_years!$A:$A,Overview_Moving_Averages!$A438)</f>
        <v>0</v>
      </c>
      <c r="L438">
        <f>AVERAGEIFS(all_years!L:L,all_years!$Y:$Y, "&gt;="&amp;2014,all_years!$Y:$Y, "&lt;="&amp;2020,all_years!$A:$A,Overview_Moving_Averages!$A438)</f>
        <v>0</v>
      </c>
      <c r="M438">
        <f>AVERAGEIFS(all_years!M:M,all_years!$Y:$Y, "&gt;="&amp;2014,all_years!$Y:$Y, "&lt;="&amp;2020,all_years!$A:$A,Overview_Moving_Averages!$A438)</f>
        <v>55.158714285714289</v>
      </c>
      <c r="N438">
        <f>AVERAGEIFS(all_years!N:N,all_years!$Y:$Y, "&gt;="&amp;2014,all_years!$Y:$Y, "&lt;="&amp;2020,all_years!$A:$A,Overview_Moving_Averages!$A438)</f>
        <v>0</v>
      </c>
      <c r="O438">
        <f>AVERAGEIFS(all_years!O:O,all_years!$Y:$Y, "&gt;="&amp;2014,all_years!$Y:$Y, "&lt;="&amp;2020,all_years!$A:$A,Overview_Moving_Averages!$A438)</f>
        <v>0</v>
      </c>
      <c r="P438">
        <f>AVERAGEIFS(all_years!P:P,all_years!$Y:$Y, "&gt;="&amp;2014,all_years!$Y:$Y, "&lt;="&amp;2020,all_years!$A:$A,Overview_Moving_Averages!$A438)</f>
        <v>0</v>
      </c>
      <c r="Q438">
        <f>AVERAGEIFS(all_years!Q:Q,all_years!$Y:$Y, "&gt;="&amp;2014,all_years!$Y:$Y, "&lt;="&amp;2020,all_years!$A:$A,Overview_Moving_Averages!$A438)</f>
        <v>0</v>
      </c>
      <c r="R438">
        <f>AVERAGEIFS(all_years!R:R,all_years!$Y:$Y, "&gt;="&amp;2014,all_years!$Y:$Y, "&lt;="&amp;2020,all_years!$A:$A,Overview_Moving_Averages!$A438)</f>
        <v>0</v>
      </c>
      <c r="S438">
        <f>AVERAGEIFS(all_years!S:S,all_years!$Y:$Y, "&gt;="&amp;2014,all_years!$Y:$Y, "&lt;="&amp;2020,all_years!$A:$A,Overview_Moving_Averages!$A438)</f>
        <v>7.3999999999999996E-2</v>
      </c>
      <c r="T438">
        <f>AVERAGEIFS(all_years!T:T,all_years!$Y:$Y, "&gt;="&amp;2014,all_years!$Y:$Y, "&lt;="&amp;2020,all_years!$A:$A,Overview_Moving_Averages!$A438)</f>
        <v>0</v>
      </c>
      <c r="U438">
        <f>AVERAGEIFS(all_years!U:U,all_years!$Y:$Y, "&gt;="&amp;2014,all_years!$Y:$Y, "&lt;="&amp;2020,all_years!$A:$A,Overview_Moving_Averages!$A438)</f>
        <v>0</v>
      </c>
      <c r="V438">
        <f>AVERAGEIFS(all_years!V:V,all_years!$Y:$Y, "&gt;="&amp;2014,all_years!$Y:$Y, "&lt;="&amp;2020,all_years!$A:$A,Overview_Moving_Averages!$A438)</f>
        <v>0</v>
      </c>
      <c r="W438">
        <f>AVERAGEIFS(all_years!W:W,all_years!$Y:$Y, "&gt;="&amp;2014,all_years!$Y:$Y, "&lt;="&amp;2020,all_years!$A:$A,Overview_Moving_Averages!$A438)</f>
        <v>0</v>
      </c>
      <c r="X438">
        <f>AVERAGEIFS(all_years!X:X,all_years!$Y:$Y, "&gt;="&amp;2014,all_years!$Y:$Y, "&lt;="&amp;2020,all_years!$A:$A,Overview_Moving_Averages!$A438)</f>
        <v>0</v>
      </c>
      <c r="Y438">
        <v>2020</v>
      </c>
    </row>
    <row r="439" spans="1:25" x14ac:dyDescent="0.3">
      <c r="A439" s="1" t="s">
        <v>124</v>
      </c>
      <c r="B439">
        <f>AVERAGEIFS(all_years!B:B,all_years!$Y:$Y, "&gt;="&amp;2014,all_years!$Y:$Y, "&lt;="&amp;2020,all_years!$A:$A,Overview_Moving_Averages!$A439)</f>
        <v>15.885714285714286</v>
      </c>
      <c r="C439">
        <f>AVERAGEIFS(all_years!C:C,all_years!$Y:$Y, "&gt;="&amp;2014,all_years!$Y:$Y, "&lt;="&amp;2020,all_years!$A:$A,Overview_Moving_Averages!$A439)</f>
        <v>0</v>
      </c>
      <c r="D439">
        <f>AVERAGEIFS(all_years!D:D,all_years!$Y:$Y, "&gt;="&amp;2014,all_years!$Y:$Y, "&lt;="&amp;2020,all_years!$A:$A,Overview_Moving_Averages!$A439)</f>
        <v>0</v>
      </c>
      <c r="E439">
        <f>AVERAGEIFS(all_years!E:E,all_years!$Y:$Y, "&gt;="&amp;2014,all_years!$Y:$Y, "&lt;="&amp;2020,all_years!$A:$A,Overview_Moving_Averages!$A439)</f>
        <v>0</v>
      </c>
      <c r="F439">
        <f>AVERAGEIFS(all_years!F:F,all_years!$Y:$Y, "&gt;="&amp;2014,all_years!$Y:$Y, "&lt;="&amp;2020,all_years!$A:$A,Overview_Moving_Averages!$A439)</f>
        <v>0.88285714285714278</v>
      </c>
      <c r="G439">
        <f>AVERAGEIFS(all_years!G:G,all_years!$Y:$Y, "&gt;="&amp;2014,all_years!$Y:$Y, "&lt;="&amp;2020,all_years!$A:$A,Overview_Moving_Averages!$A439)</f>
        <v>0</v>
      </c>
      <c r="H439">
        <f>AVERAGEIFS(all_years!H:H,all_years!$Y:$Y, "&gt;="&amp;2014,all_years!$Y:$Y, "&lt;="&amp;2020,all_years!$A:$A,Overview_Moving_Averages!$A439)</f>
        <v>0</v>
      </c>
      <c r="I439">
        <f>AVERAGEIFS(all_years!I:I,all_years!$Y:$Y, "&gt;="&amp;2014,all_years!$Y:$Y, "&lt;="&amp;2020,all_years!$A:$A,Overview_Moving_Averages!$A439)</f>
        <v>72.381142857142862</v>
      </c>
      <c r="J439">
        <f>AVERAGEIFS(all_years!J:J,all_years!$Y:$Y, "&gt;="&amp;2014,all_years!$Y:$Y, "&lt;="&amp;2020,all_years!$A:$A,Overview_Moving_Averages!$A439)</f>
        <v>24.148400000000002</v>
      </c>
      <c r="K439">
        <f>AVERAGEIFS(all_years!K:K,all_years!$Y:$Y, "&gt;="&amp;2014,all_years!$Y:$Y, "&lt;="&amp;2020,all_years!$A:$A,Overview_Moving_Averages!$A439)</f>
        <v>0</v>
      </c>
      <c r="L439">
        <f>AVERAGEIFS(all_years!L:L,all_years!$Y:$Y, "&gt;="&amp;2014,all_years!$Y:$Y, "&lt;="&amp;2020,all_years!$A:$A,Overview_Moving_Averages!$A439)</f>
        <v>0</v>
      </c>
      <c r="M439">
        <f>AVERAGEIFS(all_years!M:M,all_years!$Y:$Y, "&gt;="&amp;2014,all_years!$Y:$Y, "&lt;="&amp;2020,all_years!$A:$A,Overview_Moving_Averages!$A439)</f>
        <v>63.375142857142855</v>
      </c>
      <c r="N439">
        <f>AVERAGEIFS(all_years!N:N,all_years!$Y:$Y, "&gt;="&amp;2014,all_years!$Y:$Y, "&lt;="&amp;2020,all_years!$A:$A,Overview_Moving_Averages!$A439)</f>
        <v>0</v>
      </c>
      <c r="O439">
        <f>AVERAGEIFS(all_years!O:O,all_years!$Y:$Y, "&gt;="&amp;2014,all_years!$Y:$Y, "&lt;="&amp;2020,all_years!$A:$A,Overview_Moving_Averages!$A439)</f>
        <v>0</v>
      </c>
      <c r="P439">
        <f>AVERAGEIFS(all_years!P:P,all_years!$Y:$Y, "&gt;="&amp;2014,all_years!$Y:$Y, "&lt;="&amp;2020,all_years!$A:$A,Overview_Moving_Averages!$A439)</f>
        <v>0</v>
      </c>
      <c r="Q439">
        <f>AVERAGEIFS(all_years!Q:Q,all_years!$Y:$Y, "&gt;="&amp;2014,all_years!$Y:$Y, "&lt;="&amp;2020,all_years!$A:$A,Overview_Moving_Averages!$A439)</f>
        <v>0</v>
      </c>
      <c r="R439">
        <f>AVERAGEIFS(all_years!R:R,all_years!$Y:$Y, "&gt;="&amp;2014,all_years!$Y:$Y, "&lt;="&amp;2020,all_years!$A:$A,Overview_Moving_Averages!$A439)</f>
        <v>0</v>
      </c>
      <c r="S439">
        <f>AVERAGEIFS(all_years!S:S,all_years!$Y:$Y, "&gt;="&amp;2014,all_years!$Y:$Y, "&lt;="&amp;2020,all_years!$A:$A,Overview_Moving_Averages!$A439)</f>
        <v>0</v>
      </c>
      <c r="T439">
        <f>AVERAGEIFS(all_years!T:T,all_years!$Y:$Y, "&gt;="&amp;2014,all_years!$Y:$Y, "&lt;="&amp;2020,all_years!$A:$A,Overview_Moving_Averages!$A439)</f>
        <v>0</v>
      </c>
      <c r="U439">
        <f>AVERAGEIFS(all_years!U:U,all_years!$Y:$Y, "&gt;="&amp;2014,all_years!$Y:$Y, "&lt;="&amp;2020,all_years!$A:$A,Overview_Moving_Averages!$A439)</f>
        <v>0</v>
      </c>
      <c r="V439">
        <f>AVERAGEIFS(all_years!V:V,all_years!$Y:$Y, "&gt;="&amp;2014,all_years!$Y:$Y, "&lt;="&amp;2020,all_years!$A:$A,Overview_Moving_Averages!$A439)</f>
        <v>0</v>
      </c>
      <c r="W439">
        <f>AVERAGEIFS(all_years!W:W,all_years!$Y:$Y, "&gt;="&amp;2014,all_years!$Y:$Y, "&lt;="&amp;2020,all_years!$A:$A,Overview_Moving_Averages!$A439)</f>
        <v>0</v>
      </c>
      <c r="X439">
        <f>AVERAGEIFS(all_years!X:X,all_years!$Y:$Y, "&gt;="&amp;2014,all_years!$Y:$Y, "&lt;="&amp;2020,all_years!$A:$A,Overview_Moving_Averages!$A439)</f>
        <v>0</v>
      </c>
      <c r="Y439">
        <v>2020</v>
      </c>
    </row>
    <row r="440" spans="1:25" x14ac:dyDescent="0.3">
      <c r="A440" s="1" t="s">
        <v>125</v>
      </c>
      <c r="B440">
        <f>AVERAGEIFS(all_years!B:B,all_years!$Y:$Y, "&gt;="&amp;2014,all_years!$Y:$Y, "&lt;="&amp;2020,all_years!$A:$A,Overview_Moving_Averages!$A440)</f>
        <v>0.82857142857142851</v>
      </c>
      <c r="C440">
        <f>AVERAGEIFS(all_years!C:C,all_years!$Y:$Y, "&gt;="&amp;2014,all_years!$Y:$Y, "&lt;="&amp;2020,all_years!$A:$A,Overview_Moving_Averages!$A440)</f>
        <v>0</v>
      </c>
      <c r="D440">
        <f>AVERAGEIFS(all_years!D:D,all_years!$Y:$Y, "&gt;="&amp;2014,all_years!$Y:$Y, "&lt;="&amp;2020,all_years!$A:$A,Overview_Moving_Averages!$A440)</f>
        <v>0</v>
      </c>
      <c r="E440">
        <f>AVERAGEIFS(all_years!E:E,all_years!$Y:$Y, "&gt;="&amp;2014,all_years!$Y:$Y, "&lt;="&amp;2020,all_years!$A:$A,Overview_Moving_Averages!$A440)</f>
        <v>0</v>
      </c>
      <c r="F440">
        <f>AVERAGEIFS(all_years!F:F,all_years!$Y:$Y, "&gt;="&amp;2014,all_years!$Y:$Y, "&lt;="&amp;2020,all_years!$A:$A,Overview_Moving_Averages!$A440)</f>
        <v>3.8957142857142855</v>
      </c>
      <c r="G440">
        <f>AVERAGEIFS(all_years!G:G,all_years!$Y:$Y, "&gt;="&amp;2014,all_years!$Y:$Y, "&lt;="&amp;2020,all_years!$A:$A,Overview_Moving_Averages!$A440)</f>
        <v>0</v>
      </c>
      <c r="H440">
        <f>AVERAGEIFS(all_years!H:H,all_years!$Y:$Y, "&gt;="&amp;2014,all_years!$Y:$Y, "&lt;="&amp;2020,all_years!$A:$A,Overview_Moving_Averages!$A440)</f>
        <v>0</v>
      </c>
      <c r="I440">
        <f>AVERAGEIFS(all_years!I:I,all_years!$Y:$Y, "&gt;="&amp;2014,all_years!$Y:$Y, "&lt;="&amp;2020,all_years!$A:$A,Overview_Moving_Averages!$A440)</f>
        <v>112.2402857142857</v>
      </c>
      <c r="J440">
        <f>AVERAGEIFS(all_years!J:J,all_years!$Y:$Y, "&gt;="&amp;2014,all_years!$Y:$Y, "&lt;="&amp;2020,all_years!$A:$A,Overview_Moving_Averages!$A440)</f>
        <v>0</v>
      </c>
      <c r="K440">
        <f>AVERAGEIFS(all_years!K:K,all_years!$Y:$Y, "&gt;="&amp;2014,all_years!$Y:$Y, "&lt;="&amp;2020,all_years!$A:$A,Overview_Moving_Averages!$A440)</f>
        <v>0</v>
      </c>
      <c r="L440">
        <f>AVERAGEIFS(all_years!L:L,all_years!$Y:$Y, "&gt;="&amp;2014,all_years!$Y:$Y, "&lt;="&amp;2020,all_years!$A:$A,Overview_Moving_Averages!$A440)</f>
        <v>0</v>
      </c>
      <c r="M440">
        <f>AVERAGEIFS(all_years!M:M,all_years!$Y:$Y, "&gt;="&amp;2014,all_years!$Y:$Y, "&lt;="&amp;2020,all_years!$A:$A,Overview_Moving_Averages!$A440)</f>
        <v>1.2571428571428573E-3</v>
      </c>
      <c r="N440">
        <f>AVERAGEIFS(all_years!N:N,all_years!$Y:$Y, "&gt;="&amp;2014,all_years!$Y:$Y, "&lt;="&amp;2020,all_years!$A:$A,Overview_Moving_Averages!$A440)</f>
        <v>0</v>
      </c>
      <c r="O440">
        <f>AVERAGEIFS(all_years!O:O,all_years!$Y:$Y, "&gt;="&amp;2014,all_years!$Y:$Y, "&lt;="&amp;2020,all_years!$A:$A,Overview_Moving_Averages!$A440)</f>
        <v>0</v>
      </c>
      <c r="P440">
        <f>AVERAGEIFS(all_years!P:P,all_years!$Y:$Y, "&gt;="&amp;2014,all_years!$Y:$Y, "&lt;="&amp;2020,all_years!$A:$A,Overview_Moving_Averages!$A440)</f>
        <v>0</v>
      </c>
      <c r="Q440">
        <f>AVERAGEIFS(all_years!Q:Q,all_years!$Y:$Y, "&gt;="&amp;2014,all_years!$Y:$Y, "&lt;="&amp;2020,all_years!$A:$A,Overview_Moving_Averages!$A440)</f>
        <v>0</v>
      </c>
      <c r="R440">
        <f>AVERAGEIFS(all_years!R:R,all_years!$Y:$Y, "&gt;="&amp;2014,all_years!$Y:$Y, "&lt;="&amp;2020,all_years!$A:$A,Overview_Moving_Averages!$A440)</f>
        <v>0</v>
      </c>
      <c r="S440">
        <f>AVERAGEIFS(all_years!S:S,all_years!$Y:$Y, "&gt;="&amp;2014,all_years!$Y:$Y, "&lt;="&amp;2020,all_years!$A:$A,Overview_Moving_Averages!$A440)</f>
        <v>4.5714285714285718E-3</v>
      </c>
      <c r="T440">
        <f>AVERAGEIFS(all_years!T:T,all_years!$Y:$Y, "&gt;="&amp;2014,all_years!$Y:$Y, "&lt;="&amp;2020,all_years!$A:$A,Overview_Moving_Averages!$A440)</f>
        <v>0</v>
      </c>
      <c r="U440">
        <f>AVERAGEIFS(all_years!U:U,all_years!$Y:$Y, "&gt;="&amp;2014,all_years!$Y:$Y, "&lt;="&amp;2020,all_years!$A:$A,Overview_Moving_Averages!$A440)</f>
        <v>0</v>
      </c>
      <c r="V440">
        <f>AVERAGEIFS(all_years!V:V,all_years!$Y:$Y, "&gt;="&amp;2014,all_years!$Y:$Y, "&lt;="&amp;2020,all_years!$A:$A,Overview_Moving_Averages!$A440)</f>
        <v>42.978571428571435</v>
      </c>
      <c r="W440">
        <f>AVERAGEIFS(all_years!W:W,all_years!$Y:$Y, "&gt;="&amp;2014,all_years!$Y:$Y, "&lt;="&amp;2020,all_years!$A:$A,Overview_Moving_Averages!$A440)</f>
        <v>0</v>
      </c>
      <c r="X440">
        <f>AVERAGEIFS(all_years!X:X,all_years!$Y:$Y, "&gt;="&amp;2014,all_years!$Y:$Y, "&lt;="&amp;2020,all_years!$A:$A,Overview_Moving_Averages!$A440)</f>
        <v>0</v>
      </c>
      <c r="Y440">
        <v>2020</v>
      </c>
    </row>
    <row r="441" spans="1:25" x14ac:dyDescent="0.3">
      <c r="A441" s="1" t="s">
        <v>126</v>
      </c>
      <c r="B441">
        <f>AVERAGEIFS(all_years!B:B,all_years!$Y:$Y, "&gt;="&amp;2014,all_years!$Y:$Y, "&lt;="&amp;2020,all_years!$A:$A,Overview_Moving_Averages!$A441)</f>
        <v>0</v>
      </c>
      <c r="C441">
        <f>AVERAGEIFS(all_years!C:C,all_years!$Y:$Y, "&gt;="&amp;2014,all_years!$Y:$Y, "&lt;="&amp;2020,all_years!$A:$A,Overview_Moving_Averages!$A441)</f>
        <v>971.38752857142856</v>
      </c>
      <c r="D441">
        <f>AVERAGEIFS(all_years!D:D,all_years!$Y:$Y, "&gt;="&amp;2014,all_years!$Y:$Y, "&lt;="&amp;2020,all_years!$A:$A,Overview_Moving_Averages!$A441)</f>
        <v>22.41714285714286</v>
      </c>
      <c r="E441">
        <f>AVERAGEIFS(all_years!E:E,all_years!$Y:$Y, "&gt;="&amp;2014,all_years!$Y:$Y, "&lt;="&amp;2020,all_years!$A:$A,Overview_Moving_Averages!$A441)</f>
        <v>0</v>
      </c>
      <c r="F441">
        <f>AVERAGEIFS(all_years!F:F,all_years!$Y:$Y, "&gt;="&amp;2014,all_years!$Y:$Y, "&lt;="&amp;2020,all_years!$A:$A,Overview_Moving_Averages!$A441)</f>
        <v>59.831428571428567</v>
      </c>
      <c r="G441">
        <f>AVERAGEIFS(all_years!G:G,all_years!$Y:$Y, "&gt;="&amp;2014,all_years!$Y:$Y, "&lt;="&amp;2020,all_years!$A:$A,Overview_Moving_Averages!$A441)</f>
        <v>0</v>
      </c>
      <c r="H441">
        <f>AVERAGEIFS(all_years!H:H,all_years!$Y:$Y, "&gt;="&amp;2014,all_years!$Y:$Y, "&lt;="&amp;2020,all_years!$A:$A,Overview_Moving_Averages!$A441)</f>
        <v>157.87564285714285</v>
      </c>
      <c r="I441">
        <f>AVERAGEIFS(all_years!I:I,all_years!$Y:$Y, "&gt;="&amp;2014,all_years!$Y:$Y, "&lt;="&amp;2020,all_years!$A:$A,Overview_Moving_Averages!$A441)</f>
        <v>594.71414285714286</v>
      </c>
      <c r="J441">
        <f>AVERAGEIFS(all_years!J:J,all_years!$Y:$Y, "&gt;="&amp;2014,all_years!$Y:$Y, "&lt;="&amp;2020,all_years!$A:$A,Overview_Moving_Averages!$A441)</f>
        <v>363.46397142857137</v>
      </c>
      <c r="K441">
        <f>AVERAGEIFS(all_years!K:K,all_years!$Y:$Y, "&gt;="&amp;2014,all_years!$Y:$Y, "&lt;="&amp;2020,all_years!$A:$A,Overview_Moving_Averages!$A441)</f>
        <v>0</v>
      </c>
      <c r="L441">
        <f>AVERAGEIFS(all_years!L:L,all_years!$Y:$Y, "&gt;="&amp;2014,all_years!$Y:$Y, "&lt;="&amp;2020,all_years!$A:$A,Overview_Moving_Averages!$A441)</f>
        <v>450.25271428571432</v>
      </c>
      <c r="M441">
        <f>AVERAGEIFS(all_years!M:M,all_years!$Y:$Y, "&gt;="&amp;2014,all_years!$Y:$Y, "&lt;="&amp;2020,all_years!$A:$A,Overview_Moving_Averages!$A441)</f>
        <v>4.2478571428571428</v>
      </c>
      <c r="N441">
        <f>AVERAGEIFS(all_years!N:N,all_years!$Y:$Y, "&gt;="&amp;2014,all_years!$Y:$Y, "&lt;="&amp;2020,all_years!$A:$A,Overview_Moving_Averages!$A441)</f>
        <v>0</v>
      </c>
      <c r="O441">
        <f>AVERAGEIFS(all_years!O:O,all_years!$Y:$Y, "&gt;="&amp;2014,all_years!$Y:$Y, "&lt;="&amp;2020,all_years!$A:$A,Overview_Moving_Averages!$A441)</f>
        <v>462.38200000000001</v>
      </c>
      <c r="P441">
        <f>AVERAGEIFS(all_years!P:P,all_years!$Y:$Y, "&gt;="&amp;2014,all_years!$Y:$Y, "&lt;="&amp;2020,all_years!$A:$A,Overview_Moving_Averages!$A441)</f>
        <v>0</v>
      </c>
      <c r="Q441">
        <f>AVERAGEIFS(all_years!Q:Q,all_years!$Y:$Y, "&gt;="&amp;2014,all_years!$Y:$Y, "&lt;="&amp;2020,all_years!$A:$A,Overview_Moving_Averages!$A441)</f>
        <v>2.9285714285714283E-2</v>
      </c>
      <c r="R441">
        <f>AVERAGEIFS(all_years!R:R,all_years!$Y:$Y, "&gt;="&amp;2014,all_years!$Y:$Y, "&lt;="&amp;2020,all_years!$A:$A,Overview_Moving_Averages!$A441)</f>
        <v>0</v>
      </c>
      <c r="S441">
        <f>AVERAGEIFS(all_years!S:S,all_years!$Y:$Y, "&gt;="&amp;2014,all_years!$Y:$Y, "&lt;="&amp;2020,all_years!$A:$A,Overview_Moving_Averages!$A441)</f>
        <v>1.3554285714285714</v>
      </c>
      <c r="T441">
        <f>AVERAGEIFS(all_years!T:T,all_years!$Y:$Y, "&gt;="&amp;2014,all_years!$Y:$Y, "&lt;="&amp;2020,all_years!$A:$A,Overview_Moving_Averages!$A441)</f>
        <v>133826.72</v>
      </c>
      <c r="U441">
        <f>AVERAGEIFS(all_years!U:U,all_years!$Y:$Y, "&gt;="&amp;2014,all_years!$Y:$Y, "&lt;="&amp;2020,all_years!$A:$A,Overview_Moving_Averages!$A441)</f>
        <v>375.66537142857135</v>
      </c>
      <c r="V441">
        <f>AVERAGEIFS(all_years!V:V,all_years!$Y:$Y, "&gt;="&amp;2014,all_years!$Y:$Y, "&lt;="&amp;2020,all_years!$A:$A,Overview_Moving_Averages!$A441)</f>
        <v>66.644285714285715</v>
      </c>
      <c r="W441">
        <f>AVERAGEIFS(all_years!W:W,all_years!$Y:$Y, "&gt;="&amp;2014,all_years!$Y:$Y, "&lt;="&amp;2020,all_years!$A:$A,Overview_Moving_Averages!$A441)</f>
        <v>8113.4285714285716</v>
      </c>
      <c r="X441">
        <f>AVERAGEIFS(all_years!X:X,all_years!$Y:$Y, "&gt;="&amp;2014,all_years!$Y:$Y, "&lt;="&amp;2020,all_years!$A:$A,Overview_Moving_Averages!$A441)</f>
        <v>1.9611428571428571</v>
      </c>
      <c r="Y441">
        <v>2020</v>
      </c>
    </row>
    <row r="442" spans="1:25" x14ac:dyDescent="0.3">
      <c r="A442" s="1" t="s">
        <v>127</v>
      </c>
      <c r="B442">
        <f>AVERAGEIFS(all_years!B:B,all_years!$Y:$Y, "&gt;="&amp;2014,all_years!$Y:$Y, "&lt;="&amp;2020,all_years!$A:$A,Overview_Moving_Averages!$A442)</f>
        <v>9.485714285714284</v>
      </c>
      <c r="C442">
        <f>AVERAGEIFS(all_years!C:C,all_years!$Y:$Y, "&gt;="&amp;2014,all_years!$Y:$Y, "&lt;="&amp;2020,all_years!$A:$A,Overview_Moving_Averages!$A442)</f>
        <v>7373.7607857142857</v>
      </c>
      <c r="D442">
        <f>AVERAGEIFS(all_years!D:D,all_years!$Y:$Y, "&gt;="&amp;2014,all_years!$Y:$Y, "&lt;="&amp;2020,all_years!$A:$A,Overview_Moving_Averages!$A442)</f>
        <v>3830.3442857142859</v>
      </c>
      <c r="E442">
        <f>AVERAGEIFS(all_years!E:E,all_years!$Y:$Y, "&gt;="&amp;2014,all_years!$Y:$Y, "&lt;="&amp;2020,all_years!$A:$A,Overview_Moving_Averages!$A442)</f>
        <v>0</v>
      </c>
      <c r="F442">
        <f>AVERAGEIFS(all_years!F:F,all_years!$Y:$Y, "&gt;="&amp;2014,all_years!$Y:$Y, "&lt;="&amp;2020,all_years!$A:$A,Overview_Moving_Averages!$A442)</f>
        <v>12.745714285714286</v>
      </c>
      <c r="G442">
        <f>AVERAGEIFS(all_years!G:G,all_years!$Y:$Y, "&gt;="&amp;2014,all_years!$Y:$Y, "&lt;="&amp;2020,all_years!$A:$A,Overview_Moving_Averages!$A442)</f>
        <v>0</v>
      </c>
      <c r="H442">
        <f>AVERAGEIFS(all_years!H:H,all_years!$Y:$Y, "&gt;="&amp;2014,all_years!$Y:$Y, "&lt;="&amp;2020,all_years!$A:$A,Overview_Moving_Averages!$A442)</f>
        <v>23.770441428571427</v>
      </c>
      <c r="I442">
        <f>AVERAGEIFS(all_years!I:I,all_years!$Y:$Y, "&gt;="&amp;2014,all_years!$Y:$Y, "&lt;="&amp;2020,all_years!$A:$A,Overview_Moving_Averages!$A442)</f>
        <v>13272.626142857143</v>
      </c>
      <c r="J442">
        <f>AVERAGEIFS(all_years!J:J,all_years!$Y:$Y, "&gt;="&amp;2014,all_years!$Y:$Y, "&lt;="&amp;2020,all_years!$A:$A,Overview_Moving_Averages!$A442)</f>
        <v>12526.091100000001</v>
      </c>
      <c r="K442">
        <f>AVERAGEIFS(all_years!K:K,all_years!$Y:$Y, "&gt;="&amp;2014,all_years!$Y:$Y, "&lt;="&amp;2020,all_years!$A:$A,Overview_Moving_Averages!$A442)</f>
        <v>0</v>
      </c>
      <c r="L442">
        <f>AVERAGEIFS(all_years!L:L,all_years!$Y:$Y, "&gt;="&amp;2014,all_years!$Y:$Y, "&lt;="&amp;2020,all_years!$A:$A,Overview_Moving_Averages!$A442)</f>
        <v>0</v>
      </c>
      <c r="M442">
        <f>AVERAGEIFS(all_years!M:M,all_years!$Y:$Y, "&gt;="&amp;2014,all_years!$Y:$Y, "&lt;="&amp;2020,all_years!$A:$A,Overview_Moving_Averages!$A442)</f>
        <v>146.0432142857143</v>
      </c>
      <c r="N442">
        <f>AVERAGEIFS(all_years!N:N,all_years!$Y:$Y, "&gt;="&amp;2014,all_years!$Y:$Y, "&lt;="&amp;2020,all_years!$A:$A,Overview_Moving_Averages!$A442)</f>
        <v>0</v>
      </c>
      <c r="O442">
        <f>AVERAGEIFS(all_years!O:O,all_years!$Y:$Y, "&gt;="&amp;2014,all_years!$Y:$Y, "&lt;="&amp;2020,all_years!$A:$A,Overview_Moving_Averages!$A442)</f>
        <v>0</v>
      </c>
      <c r="P442">
        <f>AVERAGEIFS(all_years!P:P,all_years!$Y:$Y, "&gt;="&amp;2014,all_years!$Y:$Y, "&lt;="&amp;2020,all_years!$A:$A,Overview_Moving_Averages!$A442)</f>
        <v>0</v>
      </c>
      <c r="Q442">
        <f>AVERAGEIFS(all_years!Q:Q,all_years!$Y:$Y, "&gt;="&amp;2014,all_years!$Y:$Y, "&lt;="&amp;2020,all_years!$A:$A,Overview_Moving_Averages!$A442)</f>
        <v>0.49442857142857138</v>
      </c>
      <c r="R442">
        <f>AVERAGEIFS(all_years!R:R,all_years!$Y:$Y, "&gt;="&amp;2014,all_years!$Y:$Y, "&lt;="&amp;2020,all_years!$A:$A,Overview_Moving_Averages!$A442)</f>
        <v>0</v>
      </c>
      <c r="S442">
        <f>AVERAGEIFS(all_years!S:S,all_years!$Y:$Y, "&gt;="&amp;2014,all_years!$Y:$Y, "&lt;="&amp;2020,all_years!$A:$A,Overview_Moving_Averages!$A442)</f>
        <v>137.25971428571427</v>
      </c>
      <c r="T442">
        <f>AVERAGEIFS(all_years!T:T,all_years!$Y:$Y, "&gt;="&amp;2014,all_years!$Y:$Y, "&lt;="&amp;2020,all_years!$A:$A,Overview_Moving_Averages!$A442)</f>
        <v>40604.769999999997</v>
      </c>
      <c r="U442">
        <f>AVERAGEIFS(all_years!U:U,all_years!$Y:$Y, "&gt;="&amp;2014,all_years!$Y:$Y, "&lt;="&amp;2020,all_years!$A:$A,Overview_Moving_Averages!$A442)</f>
        <v>0</v>
      </c>
      <c r="V442">
        <f>AVERAGEIFS(all_years!V:V,all_years!$Y:$Y, "&gt;="&amp;2014,all_years!$Y:$Y, "&lt;="&amp;2020,all_years!$A:$A,Overview_Moving_Averages!$A442)</f>
        <v>0</v>
      </c>
      <c r="W442">
        <f>AVERAGEIFS(all_years!W:W,all_years!$Y:$Y, "&gt;="&amp;2014,all_years!$Y:$Y, "&lt;="&amp;2020,all_years!$A:$A,Overview_Moving_Averages!$A442)</f>
        <v>0.5714285714285714</v>
      </c>
      <c r="X442">
        <f>AVERAGEIFS(all_years!X:X,all_years!$Y:$Y, "&gt;="&amp;2014,all_years!$Y:$Y, "&lt;="&amp;2020,all_years!$A:$A,Overview_Moving_Averages!$A442)</f>
        <v>887.03047142857133</v>
      </c>
      <c r="Y442">
        <v>2020</v>
      </c>
    </row>
    <row r="443" spans="1:25" x14ac:dyDescent="0.3">
      <c r="A443" s="1" t="s">
        <v>128</v>
      </c>
      <c r="B443">
        <f>AVERAGEIFS(all_years!B:B,all_years!$Y:$Y, "&gt;="&amp;2014,all_years!$Y:$Y, "&lt;="&amp;2020,all_years!$A:$A,Overview_Moving_Averages!$A443)</f>
        <v>0</v>
      </c>
      <c r="C443">
        <f>AVERAGEIFS(all_years!C:C,all_years!$Y:$Y, "&gt;="&amp;2014,all_years!$Y:$Y, "&lt;="&amp;2020,all_years!$A:$A,Overview_Moving_Averages!$A443)</f>
        <v>0</v>
      </c>
      <c r="D443">
        <f>AVERAGEIFS(all_years!D:D,all_years!$Y:$Y, "&gt;="&amp;2014,all_years!$Y:$Y, "&lt;="&amp;2020,all_years!$A:$A,Overview_Moving_Averages!$A443)</f>
        <v>0</v>
      </c>
      <c r="E443">
        <f>AVERAGEIFS(all_years!E:E,all_years!$Y:$Y, "&gt;="&amp;2014,all_years!$Y:$Y, "&lt;="&amp;2020,all_years!$A:$A,Overview_Moving_Averages!$A443)</f>
        <v>0</v>
      </c>
      <c r="F443">
        <f>AVERAGEIFS(all_years!F:F,all_years!$Y:$Y, "&gt;="&amp;2014,all_years!$Y:$Y, "&lt;="&amp;2020,all_years!$A:$A,Overview_Moving_Averages!$A443)</f>
        <v>0</v>
      </c>
      <c r="G443">
        <f>AVERAGEIFS(all_years!G:G,all_years!$Y:$Y, "&gt;="&amp;2014,all_years!$Y:$Y, "&lt;="&amp;2020,all_years!$A:$A,Overview_Moving_Averages!$A443)</f>
        <v>0</v>
      </c>
      <c r="H443">
        <f>AVERAGEIFS(all_years!H:H,all_years!$Y:$Y, "&gt;="&amp;2014,all_years!$Y:$Y, "&lt;="&amp;2020,all_years!$A:$A,Overview_Moving_Averages!$A443)</f>
        <v>56.911348571428569</v>
      </c>
      <c r="I443">
        <f>AVERAGEIFS(all_years!I:I,all_years!$Y:$Y, "&gt;="&amp;2014,all_years!$Y:$Y, "&lt;="&amp;2020,all_years!$A:$A,Overview_Moving_Averages!$A443)</f>
        <v>0</v>
      </c>
      <c r="J443">
        <f>AVERAGEIFS(all_years!J:J,all_years!$Y:$Y, "&gt;="&amp;2014,all_years!$Y:$Y, "&lt;="&amp;2020,all_years!$A:$A,Overview_Moving_Averages!$A443)</f>
        <v>0</v>
      </c>
      <c r="K443">
        <f>AVERAGEIFS(all_years!K:K,all_years!$Y:$Y, "&gt;="&amp;2014,all_years!$Y:$Y, "&lt;="&amp;2020,all_years!$A:$A,Overview_Moving_Averages!$A443)</f>
        <v>0</v>
      </c>
      <c r="L443">
        <f>AVERAGEIFS(all_years!L:L,all_years!$Y:$Y, "&gt;="&amp;2014,all_years!$Y:$Y, "&lt;="&amp;2020,all_years!$A:$A,Overview_Moving_Averages!$A443)</f>
        <v>0</v>
      </c>
      <c r="M443">
        <f>AVERAGEIFS(all_years!M:M,all_years!$Y:$Y, "&gt;="&amp;2014,all_years!$Y:$Y, "&lt;="&amp;2020,all_years!$A:$A,Overview_Moving_Averages!$A443)</f>
        <v>0</v>
      </c>
      <c r="N443">
        <f>AVERAGEIFS(all_years!N:N,all_years!$Y:$Y, "&gt;="&amp;2014,all_years!$Y:$Y, "&lt;="&amp;2020,all_years!$A:$A,Overview_Moving_Averages!$A443)</f>
        <v>0</v>
      </c>
      <c r="O443">
        <f>AVERAGEIFS(all_years!O:O,all_years!$Y:$Y, "&gt;="&amp;2014,all_years!$Y:$Y, "&lt;="&amp;2020,all_years!$A:$A,Overview_Moving_Averages!$A443)</f>
        <v>44176.714285714283</v>
      </c>
      <c r="P443">
        <f>AVERAGEIFS(all_years!P:P,all_years!$Y:$Y, "&gt;="&amp;2014,all_years!$Y:$Y, "&lt;="&amp;2020,all_years!$A:$A,Overview_Moving_Averages!$A443)</f>
        <v>0</v>
      </c>
      <c r="Q443">
        <f>AVERAGEIFS(all_years!Q:Q,all_years!$Y:$Y, "&gt;="&amp;2014,all_years!$Y:$Y, "&lt;="&amp;2020,all_years!$A:$A,Overview_Moving_Averages!$A443)</f>
        <v>0</v>
      </c>
      <c r="R443">
        <f>AVERAGEIFS(all_years!R:R,all_years!$Y:$Y, "&gt;="&amp;2014,all_years!$Y:$Y, "&lt;="&amp;2020,all_years!$A:$A,Overview_Moving_Averages!$A443)</f>
        <v>0</v>
      </c>
      <c r="S443">
        <f>AVERAGEIFS(all_years!S:S,all_years!$Y:$Y, "&gt;="&amp;2014,all_years!$Y:$Y, "&lt;="&amp;2020,all_years!$A:$A,Overview_Moving_Averages!$A443)</f>
        <v>0</v>
      </c>
      <c r="T443">
        <f>AVERAGEIFS(all_years!T:T,all_years!$Y:$Y, "&gt;="&amp;2014,all_years!$Y:$Y, "&lt;="&amp;2020,all_years!$A:$A,Overview_Moving_Averages!$A443)</f>
        <v>5.6557142857142866</v>
      </c>
      <c r="U443">
        <f>AVERAGEIFS(all_years!U:U,all_years!$Y:$Y, "&gt;="&amp;2014,all_years!$Y:$Y, "&lt;="&amp;2020,all_years!$A:$A,Overview_Moving_Averages!$A443)</f>
        <v>0</v>
      </c>
      <c r="V443">
        <f>AVERAGEIFS(all_years!V:V,all_years!$Y:$Y, "&gt;="&amp;2014,all_years!$Y:$Y, "&lt;="&amp;2020,all_years!$A:$A,Overview_Moving_Averages!$A443)</f>
        <v>0</v>
      </c>
      <c r="W443">
        <f>AVERAGEIFS(all_years!W:W,all_years!$Y:$Y, "&gt;="&amp;2014,all_years!$Y:$Y, "&lt;="&amp;2020,all_years!$A:$A,Overview_Moving_Averages!$A443)</f>
        <v>0</v>
      </c>
      <c r="X443">
        <f>AVERAGEIFS(all_years!X:X,all_years!$Y:$Y, "&gt;="&amp;2014,all_years!$Y:$Y, "&lt;="&amp;2020,all_years!$A:$A,Overview_Moving_Averages!$A443)</f>
        <v>0</v>
      </c>
      <c r="Y443">
        <v>2020</v>
      </c>
    </row>
    <row r="444" spans="1:25" x14ac:dyDescent="0.3">
      <c r="A444" s="1" t="s">
        <v>129</v>
      </c>
      <c r="B444">
        <f>AVERAGEIFS(all_years!B:B,all_years!$Y:$Y, "&gt;="&amp;2014,all_years!$Y:$Y, "&lt;="&amp;2020,all_years!$A:$A,Overview_Moving_Averages!$A444)</f>
        <v>0</v>
      </c>
      <c r="C444">
        <f>AVERAGEIFS(all_years!C:C,all_years!$Y:$Y, "&gt;="&amp;2014,all_years!$Y:$Y, "&lt;="&amp;2020,all_years!$A:$A,Overview_Moving_Averages!$A444)</f>
        <v>0</v>
      </c>
      <c r="D444">
        <f>AVERAGEIFS(all_years!D:D,all_years!$Y:$Y, "&gt;="&amp;2014,all_years!$Y:$Y, "&lt;="&amp;2020,all_years!$A:$A,Overview_Moving_Averages!$A444)</f>
        <v>0</v>
      </c>
      <c r="E444">
        <f>AVERAGEIFS(all_years!E:E,all_years!$Y:$Y, "&gt;="&amp;2014,all_years!$Y:$Y, "&lt;="&amp;2020,all_years!$A:$A,Overview_Moving_Averages!$A444)</f>
        <v>0</v>
      </c>
      <c r="F444">
        <f>AVERAGEIFS(all_years!F:F,all_years!$Y:$Y, "&gt;="&amp;2014,all_years!$Y:$Y, "&lt;="&amp;2020,all_years!$A:$A,Overview_Moving_Averages!$A444)</f>
        <v>0</v>
      </c>
      <c r="G444">
        <f>AVERAGEIFS(all_years!G:G,all_years!$Y:$Y, "&gt;="&amp;2014,all_years!$Y:$Y, "&lt;="&amp;2020,all_years!$A:$A,Overview_Moving_Averages!$A444)</f>
        <v>0</v>
      </c>
      <c r="H444">
        <f>AVERAGEIFS(all_years!H:H,all_years!$Y:$Y, "&gt;="&amp;2014,all_years!$Y:$Y, "&lt;="&amp;2020,all_years!$A:$A,Overview_Moving_Averages!$A444)</f>
        <v>4443.2369585714287</v>
      </c>
      <c r="I444">
        <f>AVERAGEIFS(all_years!I:I,all_years!$Y:$Y, "&gt;="&amp;2014,all_years!$Y:$Y, "&lt;="&amp;2020,all_years!$A:$A,Overview_Moving_Averages!$A444)</f>
        <v>61.306285714285714</v>
      </c>
      <c r="J444">
        <f>AVERAGEIFS(all_years!J:J,all_years!$Y:$Y, "&gt;="&amp;2014,all_years!$Y:$Y, "&lt;="&amp;2020,all_years!$A:$A,Overview_Moving_Averages!$A444)</f>
        <v>260.06557142857145</v>
      </c>
      <c r="K444">
        <f>AVERAGEIFS(all_years!K:K,all_years!$Y:$Y, "&gt;="&amp;2014,all_years!$Y:$Y, "&lt;="&amp;2020,all_years!$A:$A,Overview_Moving_Averages!$A444)</f>
        <v>0</v>
      </c>
      <c r="L444">
        <f>AVERAGEIFS(all_years!L:L,all_years!$Y:$Y, "&gt;="&amp;2014,all_years!$Y:$Y, "&lt;="&amp;2020,all_years!$A:$A,Overview_Moving_Averages!$A444)</f>
        <v>8.5714285714285715E-2</v>
      </c>
      <c r="M444">
        <f>AVERAGEIFS(all_years!M:M,all_years!$Y:$Y, "&gt;="&amp;2014,all_years!$Y:$Y, "&lt;="&amp;2020,all_years!$A:$A,Overview_Moving_Averages!$A444)</f>
        <v>0</v>
      </c>
      <c r="N444">
        <f>AVERAGEIFS(all_years!N:N,all_years!$Y:$Y, "&gt;="&amp;2014,all_years!$Y:$Y, "&lt;="&amp;2020,all_years!$A:$A,Overview_Moving_Averages!$A444)</f>
        <v>0</v>
      </c>
      <c r="O444">
        <f>AVERAGEIFS(all_years!O:O,all_years!$Y:$Y, "&gt;="&amp;2014,all_years!$Y:$Y, "&lt;="&amp;2020,all_years!$A:$A,Overview_Moving_Averages!$A444)</f>
        <v>0</v>
      </c>
      <c r="P444">
        <f>AVERAGEIFS(all_years!P:P,all_years!$Y:$Y, "&gt;="&amp;2014,all_years!$Y:$Y, "&lt;="&amp;2020,all_years!$A:$A,Overview_Moving_Averages!$A444)</f>
        <v>0</v>
      </c>
      <c r="Q444">
        <f>AVERAGEIFS(all_years!Q:Q,all_years!$Y:$Y, "&gt;="&amp;2014,all_years!$Y:$Y, "&lt;="&amp;2020,all_years!$A:$A,Overview_Moving_Averages!$A444)</f>
        <v>0</v>
      </c>
      <c r="R444">
        <f>AVERAGEIFS(all_years!R:R,all_years!$Y:$Y, "&gt;="&amp;2014,all_years!$Y:$Y, "&lt;="&amp;2020,all_years!$A:$A,Overview_Moving_Averages!$A444)</f>
        <v>0</v>
      </c>
      <c r="S444">
        <f>AVERAGEIFS(all_years!S:S,all_years!$Y:$Y, "&gt;="&amp;2014,all_years!$Y:$Y, "&lt;="&amp;2020,all_years!$A:$A,Overview_Moving_Averages!$A444)</f>
        <v>0.12857142857142859</v>
      </c>
      <c r="T444">
        <f>AVERAGEIFS(all_years!T:T,all_years!$Y:$Y, "&gt;="&amp;2014,all_years!$Y:$Y, "&lt;="&amp;2020,all_years!$A:$A,Overview_Moving_Averages!$A444)</f>
        <v>55.45</v>
      </c>
      <c r="U444">
        <f>AVERAGEIFS(all_years!U:U,all_years!$Y:$Y, "&gt;="&amp;2014,all_years!$Y:$Y, "&lt;="&amp;2020,all_years!$A:$A,Overview_Moving_Averages!$A444)</f>
        <v>0.86757142857142866</v>
      </c>
      <c r="V444">
        <f>AVERAGEIFS(all_years!V:V,all_years!$Y:$Y, "&gt;="&amp;2014,all_years!$Y:$Y, "&lt;="&amp;2020,all_years!$A:$A,Overview_Moving_Averages!$A444)</f>
        <v>0</v>
      </c>
      <c r="W444">
        <f>AVERAGEIFS(all_years!W:W,all_years!$Y:$Y, "&gt;="&amp;2014,all_years!$Y:$Y, "&lt;="&amp;2020,all_years!$A:$A,Overview_Moving_Averages!$A444)</f>
        <v>0</v>
      </c>
      <c r="X444">
        <f>AVERAGEIFS(all_years!X:X,all_years!$Y:$Y, "&gt;="&amp;2014,all_years!$Y:$Y, "&lt;="&amp;2020,all_years!$A:$A,Overview_Moving_Averages!$A444)</f>
        <v>0</v>
      </c>
      <c r="Y444">
        <v>2020</v>
      </c>
    </row>
    <row r="445" spans="1:25" x14ac:dyDescent="0.3">
      <c r="A445" s="1" t="s">
        <v>130</v>
      </c>
      <c r="B445">
        <f>AVERAGEIFS(all_years!B:B,all_years!$Y:$Y, "&gt;="&amp;2014,all_years!$Y:$Y, "&lt;="&amp;2020,all_years!$A:$A,Overview_Moving_Averages!$A445)</f>
        <v>19.900000000000002</v>
      </c>
      <c r="C445">
        <f>AVERAGEIFS(all_years!C:C,all_years!$Y:$Y, "&gt;="&amp;2014,all_years!$Y:$Y, "&lt;="&amp;2020,all_years!$A:$A,Overview_Moving_Averages!$A445)</f>
        <v>190.28854285714283</v>
      </c>
      <c r="D445">
        <f>AVERAGEIFS(all_years!D:D,all_years!$Y:$Y, "&gt;="&amp;2014,all_years!$Y:$Y, "&lt;="&amp;2020,all_years!$A:$A,Overview_Moving_Averages!$A445)</f>
        <v>168.89142857142858</v>
      </c>
      <c r="E445">
        <f>AVERAGEIFS(all_years!E:E,all_years!$Y:$Y, "&gt;="&amp;2014,all_years!$Y:$Y, "&lt;="&amp;2020,all_years!$A:$A,Overview_Moving_Averages!$A445)</f>
        <v>0</v>
      </c>
      <c r="F445">
        <f>AVERAGEIFS(all_years!F:F,all_years!$Y:$Y, "&gt;="&amp;2014,all_years!$Y:$Y, "&lt;="&amp;2020,all_years!$A:$A,Overview_Moving_Averages!$A445)</f>
        <v>0</v>
      </c>
      <c r="G445">
        <f>AVERAGEIFS(all_years!G:G,all_years!$Y:$Y, "&gt;="&amp;2014,all_years!$Y:$Y, "&lt;="&amp;2020,all_years!$A:$A,Overview_Moving_Averages!$A445)</f>
        <v>0</v>
      </c>
      <c r="H445">
        <f>AVERAGEIFS(all_years!H:H,all_years!$Y:$Y, "&gt;="&amp;2014,all_years!$Y:$Y, "&lt;="&amp;2020,all_years!$A:$A,Overview_Moving_Averages!$A445)</f>
        <v>0</v>
      </c>
      <c r="I445">
        <f>AVERAGEIFS(all_years!I:I,all_years!$Y:$Y, "&gt;="&amp;2014,all_years!$Y:$Y, "&lt;="&amp;2020,all_years!$A:$A,Overview_Moving_Averages!$A445)</f>
        <v>15.745285714285712</v>
      </c>
      <c r="J445">
        <f>AVERAGEIFS(all_years!J:J,all_years!$Y:$Y, "&gt;="&amp;2014,all_years!$Y:$Y, "&lt;="&amp;2020,all_years!$A:$A,Overview_Moving_Averages!$A445)</f>
        <v>516.12880000000007</v>
      </c>
      <c r="K445">
        <f>AVERAGEIFS(all_years!K:K,all_years!$Y:$Y, "&gt;="&amp;2014,all_years!$Y:$Y, "&lt;="&amp;2020,all_years!$A:$A,Overview_Moving_Averages!$A445)</f>
        <v>0</v>
      </c>
      <c r="L445">
        <f>AVERAGEIFS(all_years!L:L,all_years!$Y:$Y, "&gt;="&amp;2014,all_years!$Y:$Y, "&lt;="&amp;2020,all_years!$A:$A,Overview_Moving_Averages!$A445)</f>
        <v>0</v>
      </c>
      <c r="M445">
        <f>AVERAGEIFS(all_years!M:M,all_years!$Y:$Y, "&gt;="&amp;2014,all_years!$Y:$Y, "&lt;="&amp;2020,all_years!$A:$A,Overview_Moving_Averages!$A445)</f>
        <v>0</v>
      </c>
      <c r="N445">
        <f>AVERAGEIFS(all_years!N:N,all_years!$Y:$Y, "&gt;="&amp;2014,all_years!$Y:$Y, "&lt;="&amp;2020,all_years!$A:$A,Overview_Moving_Averages!$A445)</f>
        <v>0</v>
      </c>
      <c r="O445">
        <f>AVERAGEIFS(all_years!O:O,all_years!$Y:$Y, "&gt;="&amp;2014,all_years!$Y:$Y, "&lt;="&amp;2020,all_years!$A:$A,Overview_Moving_Averages!$A445)</f>
        <v>0</v>
      </c>
      <c r="P445">
        <f>AVERAGEIFS(all_years!P:P,all_years!$Y:$Y, "&gt;="&amp;2014,all_years!$Y:$Y, "&lt;="&amp;2020,all_years!$A:$A,Overview_Moving_Averages!$A445)</f>
        <v>0</v>
      </c>
      <c r="Q445">
        <f>AVERAGEIFS(all_years!Q:Q,all_years!$Y:$Y, "&gt;="&amp;2014,all_years!$Y:$Y, "&lt;="&amp;2020,all_years!$A:$A,Overview_Moving_Averages!$A445)</f>
        <v>0</v>
      </c>
      <c r="R445">
        <f>AVERAGEIFS(all_years!R:R,all_years!$Y:$Y, "&gt;="&amp;2014,all_years!$Y:$Y, "&lt;="&amp;2020,all_years!$A:$A,Overview_Moving_Averages!$A445)</f>
        <v>0</v>
      </c>
      <c r="S445">
        <f>AVERAGEIFS(all_years!S:S,all_years!$Y:$Y, "&gt;="&amp;2014,all_years!$Y:$Y, "&lt;="&amp;2020,all_years!$A:$A,Overview_Moving_Averages!$A445)</f>
        <v>3.9214285714285713</v>
      </c>
      <c r="T445">
        <f>AVERAGEIFS(all_years!T:T,all_years!$Y:$Y, "&gt;="&amp;2014,all_years!$Y:$Y, "&lt;="&amp;2020,all_years!$A:$A,Overview_Moving_Averages!$A445)</f>
        <v>666.01571428571435</v>
      </c>
      <c r="U445">
        <f>AVERAGEIFS(all_years!U:U,all_years!$Y:$Y, "&gt;="&amp;2014,all_years!$Y:$Y, "&lt;="&amp;2020,all_years!$A:$A,Overview_Moving_Averages!$A445)</f>
        <v>0</v>
      </c>
      <c r="V445">
        <f>AVERAGEIFS(all_years!V:V,all_years!$Y:$Y, "&gt;="&amp;2014,all_years!$Y:$Y, "&lt;="&amp;2020,all_years!$A:$A,Overview_Moving_Averages!$A445)</f>
        <v>0</v>
      </c>
      <c r="W445">
        <f>AVERAGEIFS(all_years!W:W,all_years!$Y:$Y, "&gt;="&amp;2014,all_years!$Y:$Y, "&lt;="&amp;2020,all_years!$A:$A,Overview_Moving_Averages!$A445)</f>
        <v>0</v>
      </c>
      <c r="X445">
        <f>AVERAGEIFS(all_years!X:X,all_years!$Y:$Y, "&gt;="&amp;2014,all_years!$Y:$Y, "&lt;="&amp;2020,all_years!$A:$A,Overview_Moving_Averages!$A445)</f>
        <v>44.580614285714283</v>
      </c>
      <c r="Y445">
        <v>2020</v>
      </c>
    </row>
    <row r="446" spans="1:25" x14ac:dyDescent="0.3">
      <c r="A446" s="1" t="s">
        <v>131</v>
      </c>
      <c r="B446">
        <f>AVERAGEIFS(all_years!B:B,all_years!$Y:$Y, "&gt;="&amp;2014,all_years!$Y:$Y, "&lt;="&amp;2020,all_years!$A:$A,Overview_Moving_Averages!$A446)</f>
        <v>32.171428571428564</v>
      </c>
      <c r="C446">
        <f>AVERAGEIFS(all_years!C:C,all_years!$Y:$Y, "&gt;="&amp;2014,all_years!$Y:$Y, "&lt;="&amp;2020,all_years!$A:$A,Overview_Moving_Averages!$A446)</f>
        <v>0</v>
      </c>
      <c r="D446">
        <f>AVERAGEIFS(all_years!D:D,all_years!$Y:$Y, "&gt;="&amp;2014,all_years!$Y:$Y, "&lt;="&amp;2020,all_years!$A:$A,Overview_Moving_Averages!$A446)</f>
        <v>0</v>
      </c>
      <c r="E446">
        <f>AVERAGEIFS(all_years!E:E,all_years!$Y:$Y, "&gt;="&amp;2014,all_years!$Y:$Y, "&lt;="&amp;2020,all_years!$A:$A,Overview_Moving_Averages!$A446)</f>
        <v>0</v>
      </c>
      <c r="F446">
        <f>AVERAGEIFS(all_years!F:F,all_years!$Y:$Y, "&gt;="&amp;2014,all_years!$Y:$Y, "&lt;="&amp;2020,all_years!$A:$A,Overview_Moving_Averages!$A446)</f>
        <v>9.7900000000000009</v>
      </c>
      <c r="G446">
        <f>AVERAGEIFS(all_years!G:G,all_years!$Y:$Y, "&gt;="&amp;2014,all_years!$Y:$Y, "&lt;="&amp;2020,all_years!$A:$A,Overview_Moving_Averages!$A446)</f>
        <v>0</v>
      </c>
      <c r="H446">
        <f>AVERAGEIFS(all_years!H:H,all_years!$Y:$Y, "&gt;="&amp;2014,all_years!$Y:$Y, "&lt;="&amp;2020,all_years!$A:$A,Overview_Moving_Averages!$A446)</f>
        <v>4.2857142857142858E-2</v>
      </c>
      <c r="I446">
        <f>AVERAGEIFS(all_years!I:I,all_years!$Y:$Y, "&gt;="&amp;2014,all_years!$Y:$Y, "&lt;="&amp;2020,all_years!$A:$A,Overview_Moving_Averages!$A446)</f>
        <v>1040.5458571428571</v>
      </c>
      <c r="J446">
        <f>AVERAGEIFS(all_years!J:J,all_years!$Y:$Y, "&gt;="&amp;2014,all_years!$Y:$Y, "&lt;="&amp;2020,all_years!$A:$A,Overview_Moving_Averages!$A446)</f>
        <v>1410.3781428571431</v>
      </c>
      <c r="K446">
        <f>AVERAGEIFS(all_years!K:K,all_years!$Y:$Y, "&gt;="&amp;2014,all_years!$Y:$Y, "&lt;="&amp;2020,all_years!$A:$A,Overview_Moving_Averages!$A446)</f>
        <v>48.344000000000001</v>
      </c>
      <c r="L446">
        <f>AVERAGEIFS(all_years!L:L,all_years!$Y:$Y, "&gt;="&amp;2014,all_years!$Y:$Y, "&lt;="&amp;2020,all_years!$A:$A,Overview_Moving_Averages!$A446)</f>
        <v>0</v>
      </c>
      <c r="M446">
        <f>AVERAGEIFS(all_years!M:M,all_years!$Y:$Y, "&gt;="&amp;2014,all_years!$Y:$Y, "&lt;="&amp;2020,all_years!$A:$A,Overview_Moving_Averages!$A446)</f>
        <v>732.10452857142843</v>
      </c>
      <c r="N446">
        <f>AVERAGEIFS(all_years!N:N,all_years!$Y:$Y, "&gt;="&amp;2014,all_years!$Y:$Y, "&lt;="&amp;2020,all_years!$A:$A,Overview_Moving_Averages!$A446)</f>
        <v>2.0415857142857141</v>
      </c>
      <c r="O446">
        <f>AVERAGEIFS(all_years!O:O,all_years!$Y:$Y, "&gt;="&amp;2014,all_years!$Y:$Y, "&lt;="&amp;2020,all_years!$A:$A,Overview_Moving_Averages!$A446)</f>
        <v>0</v>
      </c>
      <c r="P446">
        <f>AVERAGEIFS(all_years!P:P,all_years!$Y:$Y, "&gt;="&amp;2014,all_years!$Y:$Y, "&lt;="&amp;2020,all_years!$A:$A,Overview_Moving_Averages!$A446)</f>
        <v>2.6634214285714291</v>
      </c>
      <c r="Q446">
        <f>AVERAGEIFS(all_years!Q:Q,all_years!$Y:$Y, "&gt;="&amp;2014,all_years!$Y:$Y, "&lt;="&amp;2020,all_years!$A:$A,Overview_Moving_Averages!$A446)</f>
        <v>0</v>
      </c>
      <c r="R446">
        <f>AVERAGEIFS(all_years!R:R,all_years!$Y:$Y, "&gt;="&amp;2014,all_years!$Y:$Y, "&lt;="&amp;2020,all_years!$A:$A,Overview_Moving_Averages!$A446)</f>
        <v>0</v>
      </c>
      <c r="S446">
        <f>AVERAGEIFS(all_years!S:S,all_years!$Y:$Y, "&gt;="&amp;2014,all_years!$Y:$Y, "&lt;="&amp;2020,all_years!$A:$A,Overview_Moving_Averages!$A446)</f>
        <v>2.2732857142857141</v>
      </c>
      <c r="T446">
        <f>AVERAGEIFS(all_years!T:T,all_years!$Y:$Y, "&gt;="&amp;2014,all_years!$Y:$Y, "&lt;="&amp;2020,all_years!$A:$A,Overview_Moving_Averages!$A446)</f>
        <v>0.12142857142857144</v>
      </c>
      <c r="U446">
        <f>AVERAGEIFS(all_years!U:U,all_years!$Y:$Y, "&gt;="&amp;2014,all_years!$Y:$Y, "&lt;="&amp;2020,all_years!$A:$A,Overview_Moving_Averages!$A446)</f>
        <v>0</v>
      </c>
      <c r="V446">
        <f>AVERAGEIFS(all_years!V:V,all_years!$Y:$Y, "&gt;="&amp;2014,all_years!$Y:$Y, "&lt;="&amp;2020,all_years!$A:$A,Overview_Moving_Averages!$A446)</f>
        <v>0</v>
      </c>
      <c r="W446">
        <f>AVERAGEIFS(all_years!W:W,all_years!$Y:$Y, "&gt;="&amp;2014,all_years!$Y:$Y, "&lt;="&amp;2020,all_years!$A:$A,Overview_Moving_Averages!$A446)</f>
        <v>0</v>
      </c>
      <c r="X446">
        <f>AVERAGEIFS(all_years!X:X,all_years!$Y:$Y, "&gt;="&amp;2014,all_years!$Y:$Y, "&lt;="&amp;2020,all_years!$A:$A,Overview_Moving_Averages!$A446)</f>
        <v>0</v>
      </c>
      <c r="Y446">
        <v>2020</v>
      </c>
    </row>
    <row r="447" spans="1:25" x14ac:dyDescent="0.3">
      <c r="A447" s="1" t="s">
        <v>132</v>
      </c>
      <c r="B447">
        <f>AVERAGEIFS(all_years!B:B,all_years!$Y:$Y, "&gt;="&amp;2014,all_years!$Y:$Y, "&lt;="&amp;2020,all_years!$A:$A,Overview_Moving_Averages!$A447)</f>
        <v>4.2857142857142864E-2</v>
      </c>
      <c r="C447">
        <f>AVERAGEIFS(all_years!C:C,all_years!$Y:$Y, "&gt;="&amp;2014,all_years!$Y:$Y, "&lt;="&amp;2020,all_years!$A:$A,Overview_Moving_Averages!$A447)</f>
        <v>0</v>
      </c>
      <c r="D447">
        <f>AVERAGEIFS(all_years!D:D,all_years!$Y:$Y, "&gt;="&amp;2014,all_years!$Y:$Y, "&lt;="&amp;2020,all_years!$A:$A,Overview_Moving_Averages!$A447)</f>
        <v>0</v>
      </c>
      <c r="E447">
        <f>AVERAGEIFS(all_years!E:E,all_years!$Y:$Y, "&gt;="&amp;2014,all_years!$Y:$Y, "&lt;="&amp;2020,all_years!$A:$A,Overview_Moving_Averages!$A447)</f>
        <v>0</v>
      </c>
      <c r="F447">
        <f>AVERAGEIFS(all_years!F:F,all_years!$Y:$Y, "&gt;="&amp;2014,all_years!$Y:$Y, "&lt;="&amp;2020,all_years!$A:$A,Overview_Moving_Averages!$A447)</f>
        <v>290.92571428571426</v>
      </c>
      <c r="G447">
        <f>AVERAGEIFS(all_years!G:G,all_years!$Y:$Y, "&gt;="&amp;2014,all_years!$Y:$Y, "&lt;="&amp;2020,all_years!$A:$A,Overview_Moving_Averages!$A447)</f>
        <v>0</v>
      </c>
      <c r="H447">
        <f>AVERAGEIFS(all_years!H:H,all_years!$Y:$Y, "&gt;="&amp;2014,all_years!$Y:$Y, "&lt;="&amp;2020,all_years!$A:$A,Overview_Moving_Averages!$A447)</f>
        <v>0</v>
      </c>
      <c r="I447">
        <f>AVERAGEIFS(all_years!I:I,all_years!$Y:$Y, "&gt;="&amp;2014,all_years!$Y:$Y, "&lt;="&amp;2020,all_years!$A:$A,Overview_Moving_Averages!$A447)</f>
        <v>1268.8991428571428</v>
      </c>
      <c r="J447">
        <f>AVERAGEIFS(all_years!J:J,all_years!$Y:$Y, "&gt;="&amp;2014,all_years!$Y:$Y, "&lt;="&amp;2020,all_years!$A:$A,Overview_Moving_Averages!$A447)</f>
        <v>17.398428571428571</v>
      </c>
      <c r="K447">
        <f>AVERAGEIFS(all_years!K:K,all_years!$Y:$Y, "&gt;="&amp;2014,all_years!$Y:$Y, "&lt;="&amp;2020,all_years!$A:$A,Overview_Moving_Averages!$A447)</f>
        <v>0</v>
      </c>
      <c r="L447">
        <f>AVERAGEIFS(all_years!L:L,all_years!$Y:$Y, "&gt;="&amp;2014,all_years!$Y:$Y, "&lt;="&amp;2020,all_years!$A:$A,Overview_Moving_Averages!$A447)</f>
        <v>0</v>
      </c>
      <c r="M447">
        <f>AVERAGEIFS(all_years!M:M,all_years!$Y:$Y, "&gt;="&amp;2014,all_years!$Y:$Y, "&lt;="&amp;2020,all_years!$A:$A,Overview_Moving_Averages!$A447)</f>
        <v>9.8957142857142855E-2</v>
      </c>
      <c r="N447">
        <f>AVERAGEIFS(all_years!N:N,all_years!$Y:$Y, "&gt;="&amp;2014,all_years!$Y:$Y, "&lt;="&amp;2020,all_years!$A:$A,Overview_Moving_Averages!$A447)</f>
        <v>0</v>
      </c>
      <c r="O447">
        <f>AVERAGEIFS(all_years!O:O,all_years!$Y:$Y, "&gt;="&amp;2014,all_years!$Y:$Y, "&lt;="&amp;2020,all_years!$A:$A,Overview_Moving_Averages!$A447)</f>
        <v>0</v>
      </c>
      <c r="P447">
        <f>AVERAGEIFS(all_years!P:P,all_years!$Y:$Y, "&gt;="&amp;2014,all_years!$Y:$Y, "&lt;="&amp;2020,all_years!$A:$A,Overview_Moving_Averages!$A447)</f>
        <v>0</v>
      </c>
      <c r="Q447">
        <f>AVERAGEIFS(all_years!Q:Q,all_years!$Y:$Y, "&gt;="&amp;2014,all_years!$Y:$Y, "&lt;="&amp;2020,all_years!$A:$A,Overview_Moving_Averages!$A447)</f>
        <v>0</v>
      </c>
      <c r="R447">
        <f>AVERAGEIFS(all_years!R:R,all_years!$Y:$Y, "&gt;="&amp;2014,all_years!$Y:$Y, "&lt;="&amp;2020,all_years!$A:$A,Overview_Moving_Averages!$A447)</f>
        <v>0</v>
      </c>
      <c r="S447">
        <f>AVERAGEIFS(all_years!S:S,all_years!$Y:$Y, "&gt;="&amp;2014,all_years!$Y:$Y, "&lt;="&amp;2020,all_years!$A:$A,Overview_Moving_Averages!$A447)</f>
        <v>0</v>
      </c>
      <c r="T447">
        <f>AVERAGEIFS(all_years!T:T,all_years!$Y:$Y, "&gt;="&amp;2014,all_years!$Y:$Y, "&lt;="&amp;2020,all_years!$A:$A,Overview_Moving_Averages!$A447)</f>
        <v>0</v>
      </c>
      <c r="U447">
        <f>AVERAGEIFS(all_years!U:U,all_years!$Y:$Y, "&gt;="&amp;2014,all_years!$Y:$Y, "&lt;="&amp;2020,all_years!$A:$A,Overview_Moving_Averages!$A447)</f>
        <v>0</v>
      </c>
      <c r="V447">
        <f>AVERAGEIFS(all_years!V:V,all_years!$Y:$Y, "&gt;="&amp;2014,all_years!$Y:$Y, "&lt;="&amp;2020,all_years!$A:$A,Overview_Moving_Averages!$A447)</f>
        <v>46.228571428571421</v>
      </c>
      <c r="W447">
        <f>AVERAGEIFS(all_years!W:W,all_years!$Y:$Y, "&gt;="&amp;2014,all_years!$Y:$Y, "&lt;="&amp;2020,all_years!$A:$A,Overview_Moving_Averages!$A447)</f>
        <v>0</v>
      </c>
      <c r="X447">
        <f>AVERAGEIFS(all_years!X:X,all_years!$Y:$Y, "&gt;="&amp;2014,all_years!$Y:$Y, "&lt;="&amp;2020,all_years!$A:$A,Overview_Moving_Averages!$A447)</f>
        <v>0</v>
      </c>
      <c r="Y447">
        <v>2020</v>
      </c>
    </row>
    <row r="448" spans="1:25" x14ac:dyDescent="0.3">
      <c r="A448" s="1" t="s">
        <v>133</v>
      </c>
      <c r="B448">
        <f>AVERAGEIFS(all_years!B:B,all_years!$Y:$Y, "&gt;="&amp;2014,all_years!$Y:$Y, "&lt;="&amp;2020,all_years!$A:$A,Overview_Moving_Averages!$A448)</f>
        <v>0</v>
      </c>
      <c r="C448">
        <f>AVERAGEIFS(all_years!C:C,all_years!$Y:$Y, "&gt;="&amp;2014,all_years!$Y:$Y, "&lt;="&amp;2020,all_years!$A:$A,Overview_Moving_Averages!$A448)</f>
        <v>0</v>
      </c>
      <c r="D448">
        <f>AVERAGEIFS(all_years!D:D,all_years!$Y:$Y, "&gt;="&amp;2014,all_years!$Y:$Y, "&lt;="&amp;2020,all_years!$A:$A,Overview_Moving_Averages!$A448)</f>
        <v>914.14285714285711</v>
      </c>
      <c r="E448">
        <f>AVERAGEIFS(all_years!E:E,all_years!$Y:$Y, "&gt;="&amp;2014,all_years!$Y:$Y, "&lt;="&amp;2020,all_years!$A:$A,Overview_Moving_Averages!$A448)</f>
        <v>7506.8002857142856</v>
      </c>
      <c r="F448">
        <f>AVERAGEIFS(all_years!F:F,all_years!$Y:$Y, "&gt;="&amp;2014,all_years!$Y:$Y, "&lt;="&amp;2020,all_years!$A:$A,Overview_Moving_Averages!$A448)</f>
        <v>0</v>
      </c>
      <c r="G448">
        <f>AVERAGEIFS(all_years!G:G,all_years!$Y:$Y, "&gt;="&amp;2014,all_years!$Y:$Y, "&lt;="&amp;2020,all_years!$A:$A,Overview_Moving_Averages!$A448)</f>
        <v>0</v>
      </c>
      <c r="H448">
        <f>AVERAGEIFS(all_years!H:H,all_years!$Y:$Y, "&gt;="&amp;2014,all_years!$Y:$Y, "&lt;="&amp;2020,all_years!$A:$A,Overview_Moving_Averages!$A448)</f>
        <v>1010.783132857143</v>
      </c>
      <c r="I448">
        <f>AVERAGEIFS(all_years!I:I,all_years!$Y:$Y, "&gt;="&amp;2014,all_years!$Y:$Y, "&lt;="&amp;2020,all_years!$A:$A,Overview_Moving_Averages!$A448)</f>
        <v>0</v>
      </c>
      <c r="J448">
        <f>AVERAGEIFS(all_years!J:J,all_years!$Y:$Y, "&gt;="&amp;2014,all_years!$Y:$Y, "&lt;="&amp;2020,all_years!$A:$A,Overview_Moving_Averages!$A448)</f>
        <v>232.41077142857142</v>
      </c>
      <c r="K448">
        <f>AVERAGEIFS(all_years!K:K,all_years!$Y:$Y, "&gt;="&amp;2014,all_years!$Y:$Y, "&lt;="&amp;2020,all_years!$A:$A,Overview_Moving_Averages!$A448)</f>
        <v>0</v>
      </c>
      <c r="L448">
        <f>AVERAGEIFS(all_years!L:L,all_years!$Y:$Y, "&gt;="&amp;2014,all_years!$Y:$Y, "&lt;="&amp;2020,all_years!$A:$A,Overview_Moving_Averages!$A448)</f>
        <v>1747.5079999999998</v>
      </c>
      <c r="M448">
        <f>AVERAGEIFS(all_years!M:M,all_years!$Y:$Y, "&gt;="&amp;2014,all_years!$Y:$Y, "&lt;="&amp;2020,all_years!$A:$A,Overview_Moving_Averages!$A448)</f>
        <v>0</v>
      </c>
      <c r="N448">
        <f>AVERAGEIFS(all_years!N:N,all_years!$Y:$Y, "&gt;="&amp;2014,all_years!$Y:$Y, "&lt;="&amp;2020,all_years!$A:$A,Overview_Moving_Averages!$A448)</f>
        <v>0</v>
      </c>
      <c r="O448">
        <f>AVERAGEIFS(all_years!O:O,all_years!$Y:$Y, "&gt;="&amp;2014,all_years!$Y:$Y, "&lt;="&amp;2020,all_years!$A:$A,Overview_Moving_Averages!$A448)</f>
        <v>70.571428571428569</v>
      </c>
      <c r="P448">
        <f>AVERAGEIFS(all_years!P:P,all_years!$Y:$Y, "&gt;="&amp;2014,all_years!$Y:$Y, "&lt;="&amp;2020,all_years!$A:$A,Overview_Moving_Averages!$A448)</f>
        <v>0</v>
      </c>
      <c r="Q448">
        <f>AVERAGEIFS(all_years!Q:Q,all_years!$Y:$Y, "&gt;="&amp;2014,all_years!$Y:$Y, "&lt;="&amp;2020,all_years!$A:$A,Overview_Moving_Averages!$A448)</f>
        <v>2462.6605714285715</v>
      </c>
      <c r="R448">
        <f>AVERAGEIFS(all_years!R:R,all_years!$Y:$Y, "&gt;="&amp;2014,all_years!$Y:$Y, "&lt;="&amp;2020,all_years!$A:$A,Overview_Moving_Averages!$A448)</f>
        <v>0</v>
      </c>
      <c r="S448">
        <f>AVERAGEIFS(all_years!S:S,all_years!$Y:$Y, "&gt;="&amp;2014,all_years!$Y:$Y, "&lt;="&amp;2020,all_years!$A:$A,Overview_Moving_Averages!$A448)</f>
        <v>0</v>
      </c>
      <c r="T448">
        <f>AVERAGEIFS(all_years!T:T,all_years!$Y:$Y, "&gt;="&amp;2014,all_years!$Y:$Y, "&lt;="&amp;2020,all_years!$A:$A,Overview_Moving_Averages!$A448)</f>
        <v>15846.818571428574</v>
      </c>
      <c r="U448">
        <f>AVERAGEIFS(all_years!U:U,all_years!$Y:$Y, "&gt;="&amp;2014,all_years!$Y:$Y, "&lt;="&amp;2020,all_years!$A:$A,Overview_Moving_Averages!$A448)</f>
        <v>292.79500000000002</v>
      </c>
      <c r="V448">
        <f>AVERAGEIFS(all_years!V:V,all_years!$Y:$Y, "&gt;="&amp;2014,all_years!$Y:$Y, "&lt;="&amp;2020,all_years!$A:$A,Overview_Moving_Averages!$A448)</f>
        <v>0.4042857142857143</v>
      </c>
      <c r="W448">
        <f>AVERAGEIFS(all_years!W:W,all_years!$Y:$Y, "&gt;="&amp;2014,all_years!$Y:$Y, "&lt;="&amp;2020,all_years!$A:$A,Overview_Moving_Averages!$A448)</f>
        <v>9393.7142857142862</v>
      </c>
      <c r="X448">
        <f>AVERAGEIFS(all_years!X:X,all_years!$Y:$Y, "&gt;="&amp;2014,all_years!$Y:$Y, "&lt;="&amp;2020,all_years!$A:$A,Overview_Moving_Averages!$A448)</f>
        <v>0</v>
      </c>
      <c r="Y448">
        <v>2020</v>
      </c>
    </row>
    <row r="449" spans="1:25" x14ac:dyDescent="0.3">
      <c r="A449" s="1" t="s">
        <v>134</v>
      </c>
      <c r="B449">
        <f>AVERAGEIFS(all_years!B:B,all_years!$Y:$Y, "&gt;="&amp;2014,all_years!$Y:$Y, "&lt;="&amp;2020,all_years!$A:$A,Overview_Moving_Averages!$A449)</f>
        <v>0</v>
      </c>
      <c r="C449">
        <f>AVERAGEIFS(all_years!C:C,all_years!$Y:$Y, "&gt;="&amp;2014,all_years!$Y:$Y, "&lt;="&amp;2020,all_years!$A:$A,Overview_Moving_Averages!$A449)</f>
        <v>0</v>
      </c>
      <c r="D449">
        <f>AVERAGEIFS(all_years!D:D,all_years!$Y:$Y, "&gt;="&amp;2014,all_years!$Y:$Y, "&lt;="&amp;2020,all_years!$A:$A,Overview_Moving_Averages!$A449)</f>
        <v>187.97571428571428</v>
      </c>
      <c r="E449">
        <f>AVERAGEIFS(all_years!E:E,all_years!$Y:$Y, "&gt;="&amp;2014,all_years!$Y:$Y, "&lt;="&amp;2020,all_years!$A:$A,Overview_Moving_Averages!$A449)</f>
        <v>0</v>
      </c>
      <c r="F449">
        <f>AVERAGEIFS(all_years!F:F,all_years!$Y:$Y, "&gt;="&amp;2014,all_years!$Y:$Y, "&lt;="&amp;2020,all_years!$A:$A,Overview_Moving_Averages!$A449)</f>
        <v>0</v>
      </c>
      <c r="G449">
        <f>AVERAGEIFS(all_years!G:G,all_years!$Y:$Y, "&gt;="&amp;2014,all_years!$Y:$Y, "&lt;="&amp;2020,all_years!$A:$A,Overview_Moving_Averages!$A449)</f>
        <v>0</v>
      </c>
      <c r="H449">
        <f>AVERAGEIFS(all_years!H:H,all_years!$Y:$Y, "&gt;="&amp;2014,all_years!$Y:$Y, "&lt;="&amp;2020,all_years!$A:$A,Overview_Moving_Averages!$A449)</f>
        <v>0</v>
      </c>
      <c r="I449">
        <f>AVERAGEIFS(all_years!I:I,all_years!$Y:$Y, "&gt;="&amp;2014,all_years!$Y:$Y, "&lt;="&amp;2020,all_years!$A:$A,Overview_Moving_Averages!$A449)</f>
        <v>0</v>
      </c>
      <c r="J449">
        <f>AVERAGEIFS(all_years!J:J,all_years!$Y:$Y, "&gt;="&amp;2014,all_years!$Y:$Y, "&lt;="&amp;2020,all_years!$A:$A,Overview_Moving_Averages!$A449)</f>
        <v>0.60457142857142832</v>
      </c>
      <c r="K449">
        <f>AVERAGEIFS(all_years!K:K,all_years!$Y:$Y, "&gt;="&amp;2014,all_years!$Y:$Y, "&lt;="&amp;2020,all_years!$A:$A,Overview_Moving_Averages!$A449)</f>
        <v>0</v>
      </c>
      <c r="L449">
        <f>AVERAGEIFS(all_years!L:L,all_years!$Y:$Y, "&gt;="&amp;2014,all_years!$Y:$Y, "&lt;="&amp;2020,all_years!$A:$A,Overview_Moving_Averages!$A449)</f>
        <v>0</v>
      </c>
      <c r="M449">
        <f>AVERAGEIFS(all_years!M:M,all_years!$Y:$Y, "&gt;="&amp;2014,all_years!$Y:$Y, "&lt;="&amp;2020,all_years!$A:$A,Overview_Moving_Averages!$A449)</f>
        <v>0</v>
      </c>
      <c r="N449">
        <f>AVERAGEIFS(all_years!N:N,all_years!$Y:$Y, "&gt;="&amp;2014,all_years!$Y:$Y, "&lt;="&amp;2020,all_years!$A:$A,Overview_Moving_Averages!$A449)</f>
        <v>0</v>
      </c>
      <c r="O449">
        <f>AVERAGEIFS(all_years!O:O,all_years!$Y:$Y, "&gt;="&amp;2014,all_years!$Y:$Y, "&lt;="&amp;2020,all_years!$A:$A,Overview_Moving_Averages!$A449)</f>
        <v>0</v>
      </c>
      <c r="P449">
        <f>AVERAGEIFS(all_years!P:P,all_years!$Y:$Y, "&gt;="&amp;2014,all_years!$Y:$Y, "&lt;="&amp;2020,all_years!$A:$A,Overview_Moving_Averages!$A449)</f>
        <v>0</v>
      </c>
      <c r="Q449">
        <f>AVERAGEIFS(all_years!Q:Q,all_years!$Y:$Y, "&gt;="&amp;2014,all_years!$Y:$Y, "&lt;="&amp;2020,all_years!$A:$A,Overview_Moving_Averages!$A449)</f>
        <v>0</v>
      </c>
      <c r="R449">
        <f>AVERAGEIFS(all_years!R:R,all_years!$Y:$Y, "&gt;="&amp;2014,all_years!$Y:$Y, "&lt;="&amp;2020,all_years!$A:$A,Overview_Moving_Averages!$A449)</f>
        <v>0</v>
      </c>
      <c r="S449">
        <f>AVERAGEIFS(all_years!S:S,all_years!$Y:$Y, "&gt;="&amp;2014,all_years!$Y:$Y, "&lt;="&amp;2020,all_years!$A:$A,Overview_Moving_Averages!$A449)</f>
        <v>0</v>
      </c>
      <c r="T449">
        <f>AVERAGEIFS(all_years!T:T,all_years!$Y:$Y, "&gt;="&amp;2014,all_years!$Y:$Y, "&lt;="&amp;2020,all_years!$A:$A,Overview_Moving_Averages!$A449)</f>
        <v>1650.3671428571429</v>
      </c>
      <c r="U449">
        <f>AVERAGEIFS(all_years!U:U,all_years!$Y:$Y, "&gt;="&amp;2014,all_years!$Y:$Y, "&lt;="&amp;2020,all_years!$A:$A,Overview_Moving_Averages!$A449)</f>
        <v>0</v>
      </c>
      <c r="V449">
        <f>AVERAGEIFS(all_years!V:V,all_years!$Y:$Y, "&gt;="&amp;2014,all_years!$Y:$Y, "&lt;="&amp;2020,all_years!$A:$A,Overview_Moving_Averages!$A449)</f>
        <v>0</v>
      </c>
      <c r="W449">
        <f>AVERAGEIFS(all_years!W:W,all_years!$Y:$Y, "&gt;="&amp;2014,all_years!$Y:$Y, "&lt;="&amp;2020,all_years!$A:$A,Overview_Moving_Averages!$A449)</f>
        <v>0</v>
      </c>
      <c r="X449">
        <f>AVERAGEIFS(all_years!X:X,all_years!$Y:$Y, "&gt;="&amp;2014,all_years!$Y:$Y, "&lt;="&amp;2020,all_years!$A:$A,Overview_Moving_Averages!$A449)</f>
        <v>113.19625714285714</v>
      </c>
      <c r="Y449">
        <v>2020</v>
      </c>
    </row>
    <row r="450" spans="1:25" x14ac:dyDescent="0.3">
      <c r="A450" s="1" t="s">
        <v>135</v>
      </c>
      <c r="B450">
        <f>AVERAGEIFS(all_years!B:B,all_years!$Y:$Y, "&gt;="&amp;2014,all_years!$Y:$Y, "&lt;="&amp;2020,all_years!$A:$A,Overview_Moving_Averages!$A450)</f>
        <v>0</v>
      </c>
      <c r="C450">
        <f>AVERAGEIFS(all_years!C:C,all_years!$Y:$Y, "&gt;="&amp;2014,all_years!$Y:$Y, "&lt;="&amp;2020,all_years!$A:$A,Overview_Moving_Averages!$A450)</f>
        <v>0</v>
      </c>
      <c r="D450">
        <f>AVERAGEIFS(all_years!D:D,all_years!$Y:$Y, "&gt;="&amp;2014,all_years!$Y:$Y, "&lt;="&amp;2020,all_years!$A:$A,Overview_Moving_Averages!$A450)</f>
        <v>187.97571428571428</v>
      </c>
      <c r="E450">
        <f>AVERAGEIFS(all_years!E:E,all_years!$Y:$Y, "&gt;="&amp;2014,all_years!$Y:$Y, "&lt;="&amp;2020,all_years!$A:$A,Overview_Moving_Averages!$A450)</f>
        <v>0</v>
      </c>
      <c r="F450">
        <f>AVERAGEIFS(all_years!F:F,all_years!$Y:$Y, "&gt;="&amp;2014,all_years!$Y:$Y, "&lt;="&amp;2020,all_years!$A:$A,Overview_Moving_Averages!$A450)</f>
        <v>0</v>
      </c>
      <c r="G450">
        <f>AVERAGEIFS(all_years!G:G,all_years!$Y:$Y, "&gt;="&amp;2014,all_years!$Y:$Y, "&lt;="&amp;2020,all_years!$A:$A,Overview_Moving_Averages!$A450)</f>
        <v>0</v>
      </c>
      <c r="H450">
        <f>AVERAGEIFS(all_years!H:H,all_years!$Y:$Y, "&gt;="&amp;2014,all_years!$Y:$Y, "&lt;="&amp;2020,all_years!$A:$A,Overview_Moving_Averages!$A450)</f>
        <v>0</v>
      </c>
      <c r="I450">
        <f>AVERAGEIFS(all_years!I:I,all_years!$Y:$Y, "&gt;="&amp;2014,all_years!$Y:$Y, "&lt;="&amp;2020,all_years!$A:$A,Overview_Moving_Averages!$A450)</f>
        <v>0</v>
      </c>
      <c r="J450">
        <f>AVERAGEIFS(all_years!J:J,all_years!$Y:$Y, "&gt;="&amp;2014,all_years!$Y:$Y, "&lt;="&amp;2020,all_years!$A:$A,Overview_Moving_Averages!$A450)</f>
        <v>0.60457142857142832</v>
      </c>
      <c r="K450">
        <f>AVERAGEIFS(all_years!K:K,all_years!$Y:$Y, "&gt;="&amp;2014,all_years!$Y:$Y, "&lt;="&amp;2020,all_years!$A:$A,Overview_Moving_Averages!$A450)</f>
        <v>0</v>
      </c>
      <c r="L450">
        <f>AVERAGEIFS(all_years!L:L,all_years!$Y:$Y, "&gt;="&amp;2014,all_years!$Y:$Y, "&lt;="&amp;2020,all_years!$A:$A,Overview_Moving_Averages!$A450)</f>
        <v>0</v>
      </c>
      <c r="M450">
        <f>AVERAGEIFS(all_years!M:M,all_years!$Y:$Y, "&gt;="&amp;2014,all_years!$Y:$Y, "&lt;="&amp;2020,all_years!$A:$A,Overview_Moving_Averages!$A450)</f>
        <v>0</v>
      </c>
      <c r="N450">
        <f>AVERAGEIFS(all_years!N:N,all_years!$Y:$Y, "&gt;="&amp;2014,all_years!$Y:$Y, "&lt;="&amp;2020,all_years!$A:$A,Overview_Moving_Averages!$A450)</f>
        <v>0</v>
      </c>
      <c r="O450">
        <f>AVERAGEIFS(all_years!O:O,all_years!$Y:$Y, "&gt;="&amp;2014,all_years!$Y:$Y, "&lt;="&amp;2020,all_years!$A:$A,Overview_Moving_Averages!$A450)</f>
        <v>0</v>
      </c>
      <c r="P450">
        <f>AVERAGEIFS(all_years!P:P,all_years!$Y:$Y, "&gt;="&amp;2014,all_years!$Y:$Y, "&lt;="&amp;2020,all_years!$A:$A,Overview_Moving_Averages!$A450)</f>
        <v>0</v>
      </c>
      <c r="Q450">
        <f>AVERAGEIFS(all_years!Q:Q,all_years!$Y:$Y, "&gt;="&amp;2014,all_years!$Y:$Y, "&lt;="&amp;2020,all_years!$A:$A,Overview_Moving_Averages!$A450)</f>
        <v>0</v>
      </c>
      <c r="R450">
        <f>AVERAGEIFS(all_years!R:R,all_years!$Y:$Y, "&gt;="&amp;2014,all_years!$Y:$Y, "&lt;="&amp;2020,all_years!$A:$A,Overview_Moving_Averages!$A450)</f>
        <v>0</v>
      </c>
      <c r="S450">
        <f>AVERAGEIFS(all_years!S:S,all_years!$Y:$Y, "&gt;="&amp;2014,all_years!$Y:$Y, "&lt;="&amp;2020,all_years!$A:$A,Overview_Moving_Averages!$A450)</f>
        <v>0</v>
      </c>
      <c r="T450">
        <f>AVERAGEIFS(all_years!T:T,all_years!$Y:$Y, "&gt;="&amp;2014,all_years!$Y:$Y, "&lt;="&amp;2020,all_years!$A:$A,Overview_Moving_Averages!$A450)</f>
        <v>1650.3671428571429</v>
      </c>
      <c r="U450">
        <f>AVERAGEIFS(all_years!U:U,all_years!$Y:$Y, "&gt;="&amp;2014,all_years!$Y:$Y, "&lt;="&amp;2020,all_years!$A:$A,Overview_Moving_Averages!$A450)</f>
        <v>0</v>
      </c>
      <c r="V450">
        <f>AVERAGEIFS(all_years!V:V,all_years!$Y:$Y, "&gt;="&amp;2014,all_years!$Y:$Y, "&lt;="&amp;2020,all_years!$A:$A,Overview_Moving_Averages!$A450)</f>
        <v>0</v>
      </c>
      <c r="W450">
        <f>AVERAGEIFS(all_years!W:W,all_years!$Y:$Y, "&gt;="&amp;2014,all_years!$Y:$Y, "&lt;="&amp;2020,all_years!$A:$A,Overview_Moving_Averages!$A450)</f>
        <v>0</v>
      </c>
      <c r="X450">
        <f>AVERAGEIFS(all_years!X:X,all_years!$Y:$Y, "&gt;="&amp;2014,all_years!$Y:$Y, "&lt;="&amp;2020,all_years!$A:$A,Overview_Moving_Averages!$A450)</f>
        <v>113.19625714285714</v>
      </c>
      <c r="Y450">
        <v>2020</v>
      </c>
    </row>
    <row r="451" spans="1:25" x14ac:dyDescent="0.3">
      <c r="A451" s="1" t="s">
        <v>136</v>
      </c>
      <c r="B451">
        <f>AVERAGEIFS(all_years!B:B,all_years!$Y:$Y, "&gt;="&amp;2014,all_years!$Y:$Y, "&lt;="&amp;2020,all_years!$A:$A,Overview_Moving_Averages!$A451)</f>
        <v>0</v>
      </c>
      <c r="C451">
        <f>AVERAGEIFS(all_years!C:C,all_years!$Y:$Y, "&gt;="&amp;2014,all_years!$Y:$Y, "&lt;="&amp;2020,all_years!$A:$A,Overview_Moving_Averages!$A451)</f>
        <v>0</v>
      </c>
      <c r="D451">
        <f>AVERAGEIFS(all_years!D:D,all_years!$Y:$Y, "&gt;="&amp;2014,all_years!$Y:$Y, "&lt;="&amp;2020,all_years!$A:$A,Overview_Moving_Averages!$A451)</f>
        <v>0</v>
      </c>
      <c r="E451">
        <f>AVERAGEIFS(all_years!E:E,all_years!$Y:$Y, "&gt;="&amp;2014,all_years!$Y:$Y, "&lt;="&amp;2020,all_years!$A:$A,Overview_Moving_Averages!$A451)</f>
        <v>0</v>
      </c>
      <c r="F451">
        <f>AVERAGEIFS(all_years!F:F,all_years!$Y:$Y, "&gt;="&amp;2014,all_years!$Y:$Y, "&lt;="&amp;2020,all_years!$A:$A,Overview_Moving_Averages!$A451)</f>
        <v>0</v>
      </c>
      <c r="G451">
        <f>AVERAGEIFS(all_years!G:G,all_years!$Y:$Y, "&gt;="&amp;2014,all_years!$Y:$Y, "&lt;="&amp;2020,all_years!$A:$A,Overview_Moving_Averages!$A451)</f>
        <v>0</v>
      </c>
      <c r="H451">
        <f>AVERAGEIFS(all_years!H:H,all_years!$Y:$Y, "&gt;="&amp;2014,all_years!$Y:$Y, "&lt;="&amp;2020,all_years!$A:$A,Overview_Moving_Averages!$A451)</f>
        <v>0</v>
      </c>
      <c r="I451">
        <f>AVERAGEIFS(all_years!I:I,all_years!$Y:$Y, "&gt;="&amp;2014,all_years!$Y:$Y, "&lt;="&amp;2020,all_years!$A:$A,Overview_Moving_Averages!$A451)</f>
        <v>0.45614285714285707</v>
      </c>
      <c r="J451">
        <f>AVERAGEIFS(all_years!J:J,all_years!$Y:$Y, "&gt;="&amp;2014,all_years!$Y:$Y, "&lt;="&amp;2020,all_years!$A:$A,Overview_Moving_Averages!$A451)</f>
        <v>0</v>
      </c>
      <c r="K451">
        <f>AVERAGEIFS(all_years!K:K,all_years!$Y:$Y, "&gt;="&amp;2014,all_years!$Y:$Y, "&lt;="&amp;2020,all_years!$A:$A,Overview_Moving_Averages!$A451)</f>
        <v>0</v>
      </c>
      <c r="L451">
        <f>AVERAGEIFS(all_years!L:L,all_years!$Y:$Y, "&gt;="&amp;2014,all_years!$Y:$Y, "&lt;="&amp;2020,all_years!$A:$A,Overview_Moving_Averages!$A451)</f>
        <v>0</v>
      </c>
      <c r="M451">
        <f>AVERAGEIFS(all_years!M:M,all_years!$Y:$Y, "&gt;="&amp;2014,all_years!$Y:$Y, "&lt;="&amp;2020,all_years!$A:$A,Overview_Moving_Averages!$A451)</f>
        <v>0</v>
      </c>
      <c r="N451">
        <f>AVERAGEIFS(all_years!N:N,all_years!$Y:$Y, "&gt;="&amp;2014,all_years!$Y:$Y, "&lt;="&amp;2020,all_years!$A:$A,Overview_Moving_Averages!$A451)</f>
        <v>0</v>
      </c>
      <c r="O451">
        <f>AVERAGEIFS(all_years!O:O,all_years!$Y:$Y, "&gt;="&amp;2014,all_years!$Y:$Y, "&lt;="&amp;2020,all_years!$A:$A,Overview_Moving_Averages!$A451)</f>
        <v>0</v>
      </c>
      <c r="P451">
        <f>AVERAGEIFS(all_years!P:P,all_years!$Y:$Y, "&gt;="&amp;2014,all_years!$Y:$Y, "&lt;="&amp;2020,all_years!$A:$A,Overview_Moving_Averages!$A451)</f>
        <v>0</v>
      </c>
      <c r="Q451">
        <f>AVERAGEIFS(all_years!Q:Q,all_years!$Y:$Y, "&gt;="&amp;2014,all_years!$Y:$Y, "&lt;="&amp;2020,all_years!$A:$A,Overview_Moving_Averages!$A451)</f>
        <v>0</v>
      </c>
      <c r="R451">
        <f>AVERAGEIFS(all_years!R:R,all_years!$Y:$Y, "&gt;="&amp;2014,all_years!$Y:$Y, "&lt;="&amp;2020,all_years!$A:$A,Overview_Moving_Averages!$A451)</f>
        <v>0</v>
      </c>
      <c r="S451">
        <f>AVERAGEIFS(all_years!S:S,all_years!$Y:$Y, "&gt;="&amp;2014,all_years!$Y:$Y, "&lt;="&amp;2020,all_years!$A:$A,Overview_Moving_Averages!$A451)</f>
        <v>0</v>
      </c>
      <c r="T451">
        <f>AVERAGEIFS(all_years!T:T,all_years!$Y:$Y, "&gt;="&amp;2014,all_years!$Y:$Y, "&lt;="&amp;2020,all_years!$A:$A,Overview_Moving_Averages!$A451)</f>
        <v>0</v>
      </c>
      <c r="U451">
        <f>AVERAGEIFS(all_years!U:U,all_years!$Y:$Y, "&gt;="&amp;2014,all_years!$Y:$Y, "&lt;="&amp;2020,all_years!$A:$A,Overview_Moving_Averages!$A451)</f>
        <v>0</v>
      </c>
      <c r="V451">
        <f>AVERAGEIFS(all_years!V:V,all_years!$Y:$Y, "&gt;="&amp;2014,all_years!$Y:$Y, "&lt;="&amp;2020,all_years!$A:$A,Overview_Moving_Averages!$A451)</f>
        <v>0</v>
      </c>
      <c r="W451">
        <f>AVERAGEIFS(all_years!W:W,all_years!$Y:$Y, "&gt;="&amp;2014,all_years!$Y:$Y, "&lt;="&amp;2020,all_years!$A:$A,Overview_Moving_Averages!$A451)</f>
        <v>0</v>
      </c>
      <c r="X451">
        <f>AVERAGEIFS(all_years!X:X,all_years!$Y:$Y, "&gt;="&amp;2014,all_years!$Y:$Y, "&lt;="&amp;2020,all_years!$A:$A,Overview_Moving_Averages!$A451)</f>
        <v>0</v>
      </c>
      <c r="Y451">
        <v>2020</v>
      </c>
    </row>
    <row r="452" spans="1:25" x14ac:dyDescent="0.3">
      <c r="A452" s="1" t="s">
        <v>137</v>
      </c>
      <c r="B452">
        <f>AVERAGEIFS(all_years!B:B,all_years!$Y:$Y, "&gt;="&amp;2014,all_years!$Y:$Y, "&lt;="&amp;2020,all_years!$A:$A,Overview_Moving_Averages!$A452)</f>
        <v>0</v>
      </c>
      <c r="C452">
        <f>AVERAGEIFS(all_years!C:C,all_years!$Y:$Y, "&gt;="&amp;2014,all_years!$Y:$Y, "&lt;="&amp;2020,all_years!$A:$A,Overview_Moving_Averages!$A452)</f>
        <v>0</v>
      </c>
      <c r="D452">
        <f>AVERAGEIFS(all_years!D:D,all_years!$Y:$Y, "&gt;="&amp;2014,all_years!$Y:$Y, "&lt;="&amp;2020,all_years!$A:$A,Overview_Moving_Averages!$A452)</f>
        <v>0</v>
      </c>
      <c r="E452">
        <f>AVERAGEIFS(all_years!E:E,all_years!$Y:$Y, "&gt;="&amp;2014,all_years!$Y:$Y, "&lt;="&amp;2020,all_years!$A:$A,Overview_Moving_Averages!$A452)</f>
        <v>0</v>
      </c>
      <c r="F452">
        <f>AVERAGEIFS(all_years!F:F,all_years!$Y:$Y, "&gt;="&amp;2014,all_years!$Y:$Y, "&lt;="&amp;2020,all_years!$A:$A,Overview_Moving_Averages!$A452)</f>
        <v>0</v>
      </c>
      <c r="G452">
        <f>AVERAGEIFS(all_years!G:G,all_years!$Y:$Y, "&gt;="&amp;2014,all_years!$Y:$Y, "&lt;="&amp;2020,all_years!$A:$A,Overview_Moving_Averages!$A452)</f>
        <v>0</v>
      </c>
      <c r="H452">
        <f>AVERAGEIFS(all_years!H:H,all_years!$Y:$Y, "&gt;="&amp;2014,all_years!$Y:$Y, "&lt;="&amp;2020,all_years!$A:$A,Overview_Moving_Averages!$A452)</f>
        <v>0</v>
      </c>
      <c r="I452">
        <f>AVERAGEIFS(all_years!I:I,all_years!$Y:$Y, "&gt;="&amp;2014,all_years!$Y:$Y, "&lt;="&amp;2020,all_years!$A:$A,Overview_Moving_Averages!$A452)</f>
        <v>38.966428571428573</v>
      </c>
      <c r="J452">
        <f>AVERAGEIFS(all_years!J:J,all_years!$Y:$Y, "&gt;="&amp;2014,all_years!$Y:$Y, "&lt;="&amp;2020,all_years!$A:$A,Overview_Moving_Averages!$A452)</f>
        <v>0</v>
      </c>
      <c r="K452">
        <f>AVERAGEIFS(all_years!K:K,all_years!$Y:$Y, "&gt;="&amp;2014,all_years!$Y:$Y, "&lt;="&amp;2020,all_years!$A:$A,Overview_Moving_Averages!$A452)</f>
        <v>0</v>
      </c>
      <c r="L452">
        <f>AVERAGEIFS(all_years!L:L,all_years!$Y:$Y, "&gt;="&amp;2014,all_years!$Y:$Y, "&lt;="&amp;2020,all_years!$A:$A,Overview_Moving_Averages!$A452)</f>
        <v>0</v>
      </c>
      <c r="M452">
        <f>AVERAGEIFS(all_years!M:M,all_years!$Y:$Y, "&gt;="&amp;2014,all_years!$Y:$Y, "&lt;="&amp;2020,all_years!$A:$A,Overview_Moving_Averages!$A452)</f>
        <v>0</v>
      </c>
      <c r="N452">
        <f>AVERAGEIFS(all_years!N:N,all_years!$Y:$Y, "&gt;="&amp;2014,all_years!$Y:$Y, "&lt;="&amp;2020,all_years!$A:$A,Overview_Moving_Averages!$A452)</f>
        <v>0</v>
      </c>
      <c r="O452">
        <f>AVERAGEIFS(all_years!O:O,all_years!$Y:$Y, "&gt;="&amp;2014,all_years!$Y:$Y, "&lt;="&amp;2020,all_years!$A:$A,Overview_Moving_Averages!$A452)</f>
        <v>0</v>
      </c>
      <c r="P452">
        <f>AVERAGEIFS(all_years!P:P,all_years!$Y:$Y, "&gt;="&amp;2014,all_years!$Y:$Y, "&lt;="&amp;2020,all_years!$A:$A,Overview_Moving_Averages!$A452)</f>
        <v>0</v>
      </c>
      <c r="Q452">
        <f>AVERAGEIFS(all_years!Q:Q,all_years!$Y:$Y, "&gt;="&amp;2014,all_years!$Y:$Y, "&lt;="&amp;2020,all_years!$A:$A,Overview_Moving_Averages!$A452)</f>
        <v>0</v>
      </c>
      <c r="R452">
        <f>AVERAGEIFS(all_years!R:R,all_years!$Y:$Y, "&gt;="&amp;2014,all_years!$Y:$Y, "&lt;="&amp;2020,all_years!$A:$A,Overview_Moving_Averages!$A452)</f>
        <v>0</v>
      </c>
      <c r="S452">
        <f>AVERAGEIFS(all_years!S:S,all_years!$Y:$Y, "&gt;="&amp;2014,all_years!$Y:$Y, "&lt;="&amp;2020,all_years!$A:$A,Overview_Moving_Averages!$A452)</f>
        <v>0.4757142857142857</v>
      </c>
      <c r="T452">
        <f>AVERAGEIFS(all_years!T:T,all_years!$Y:$Y, "&gt;="&amp;2014,all_years!$Y:$Y, "&lt;="&amp;2020,all_years!$A:$A,Overview_Moving_Averages!$A452)</f>
        <v>0</v>
      </c>
      <c r="U452">
        <f>AVERAGEIFS(all_years!U:U,all_years!$Y:$Y, "&gt;="&amp;2014,all_years!$Y:$Y, "&lt;="&amp;2020,all_years!$A:$A,Overview_Moving_Averages!$A452)</f>
        <v>0</v>
      </c>
      <c r="V452">
        <f>AVERAGEIFS(all_years!V:V,all_years!$Y:$Y, "&gt;="&amp;2014,all_years!$Y:$Y, "&lt;="&amp;2020,all_years!$A:$A,Overview_Moving_Averages!$A452)</f>
        <v>0</v>
      </c>
      <c r="W452">
        <f>AVERAGEIFS(all_years!W:W,all_years!$Y:$Y, "&gt;="&amp;2014,all_years!$Y:$Y, "&lt;="&amp;2020,all_years!$A:$A,Overview_Moving_Averages!$A452)</f>
        <v>0</v>
      </c>
      <c r="X452">
        <f>AVERAGEIFS(all_years!X:X,all_years!$Y:$Y, "&gt;="&amp;2014,all_years!$Y:$Y, "&lt;="&amp;2020,all_years!$A:$A,Overview_Moving_Averages!$A452)</f>
        <v>0</v>
      </c>
      <c r="Y452">
        <v>2020</v>
      </c>
    </row>
    <row r="453" spans="1:25" x14ac:dyDescent="0.3">
      <c r="A453" s="1" t="s">
        <v>138</v>
      </c>
      <c r="B453">
        <f>AVERAGEIFS(all_years!B:B,all_years!$Y:$Y, "&gt;="&amp;2014,all_years!$Y:$Y, "&lt;="&amp;2020,all_years!$A:$A,Overview_Moving_Averages!$A453)</f>
        <v>0</v>
      </c>
      <c r="C453">
        <f>AVERAGEIFS(all_years!C:C,all_years!$Y:$Y, "&gt;="&amp;2014,all_years!$Y:$Y, "&lt;="&amp;2020,all_years!$A:$A,Overview_Moving_Averages!$A453)</f>
        <v>895.85930000000008</v>
      </c>
      <c r="D453">
        <f>AVERAGEIFS(all_years!D:D,all_years!$Y:$Y, "&gt;="&amp;2014,all_years!$Y:$Y, "&lt;="&amp;2020,all_years!$A:$A,Overview_Moving_Averages!$A453)</f>
        <v>0</v>
      </c>
      <c r="E453">
        <f>AVERAGEIFS(all_years!E:E,all_years!$Y:$Y, "&gt;="&amp;2014,all_years!$Y:$Y, "&lt;="&amp;2020,all_years!$A:$A,Overview_Moving_Averages!$A453)</f>
        <v>0</v>
      </c>
      <c r="F453">
        <f>AVERAGEIFS(all_years!F:F,all_years!$Y:$Y, "&gt;="&amp;2014,all_years!$Y:$Y, "&lt;="&amp;2020,all_years!$A:$A,Overview_Moving_Averages!$A453)</f>
        <v>304.52000000000004</v>
      </c>
      <c r="G453">
        <f>AVERAGEIFS(all_years!G:G,all_years!$Y:$Y, "&gt;="&amp;2014,all_years!$Y:$Y, "&lt;="&amp;2020,all_years!$A:$A,Overview_Moving_Averages!$A453)</f>
        <v>0</v>
      </c>
      <c r="H453">
        <f>AVERAGEIFS(all_years!H:H,all_years!$Y:$Y, "&gt;="&amp;2014,all_years!$Y:$Y, "&lt;="&amp;2020,all_years!$A:$A,Overview_Moving_Averages!$A453)</f>
        <v>0</v>
      </c>
      <c r="I453">
        <f>AVERAGEIFS(all_years!I:I,all_years!$Y:$Y, "&gt;="&amp;2014,all_years!$Y:$Y, "&lt;="&amp;2020,all_years!$A:$A,Overview_Moving_Averages!$A453)</f>
        <v>0</v>
      </c>
      <c r="J453">
        <f>AVERAGEIFS(all_years!J:J,all_years!$Y:$Y, "&gt;="&amp;2014,all_years!$Y:$Y, "&lt;="&amp;2020,all_years!$A:$A,Overview_Moving_Averages!$A453)</f>
        <v>0</v>
      </c>
      <c r="K453">
        <f>AVERAGEIFS(all_years!K:K,all_years!$Y:$Y, "&gt;="&amp;2014,all_years!$Y:$Y, "&lt;="&amp;2020,all_years!$A:$A,Overview_Moving_Averages!$A453)</f>
        <v>0</v>
      </c>
      <c r="L453">
        <f>AVERAGEIFS(all_years!L:L,all_years!$Y:$Y, "&gt;="&amp;2014,all_years!$Y:$Y, "&lt;="&amp;2020,all_years!$A:$A,Overview_Moving_Averages!$A453)</f>
        <v>1266.4020000000003</v>
      </c>
      <c r="M453">
        <f>AVERAGEIFS(all_years!M:M,all_years!$Y:$Y, "&gt;="&amp;2014,all_years!$Y:$Y, "&lt;="&amp;2020,all_years!$A:$A,Overview_Moving_Averages!$A453)</f>
        <v>0</v>
      </c>
      <c r="N453">
        <f>AVERAGEIFS(all_years!N:N,all_years!$Y:$Y, "&gt;="&amp;2014,all_years!$Y:$Y, "&lt;="&amp;2020,all_years!$A:$A,Overview_Moving_Averages!$A453)</f>
        <v>0</v>
      </c>
      <c r="O453">
        <f>AVERAGEIFS(all_years!O:O,all_years!$Y:$Y, "&gt;="&amp;2014,all_years!$Y:$Y, "&lt;="&amp;2020,all_years!$A:$A,Overview_Moving_Averages!$A453)</f>
        <v>5040.4094285714291</v>
      </c>
      <c r="P453">
        <f>AVERAGEIFS(all_years!P:P,all_years!$Y:$Y, "&gt;="&amp;2014,all_years!$Y:$Y, "&lt;="&amp;2020,all_years!$A:$A,Overview_Moving_Averages!$A453)</f>
        <v>0</v>
      </c>
      <c r="Q453">
        <f>AVERAGEIFS(all_years!Q:Q,all_years!$Y:$Y, "&gt;="&amp;2014,all_years!$Y:$Y, "&lt;="&amp;2020,all_years!$A:$A,Overview_Moving_Averages!$A453)</f>
        <v>968.57342857142862</v>
      </c>
      <c r="R453">
        <f>AVERAGEIFS(all_years!R:R,all_years!$Y:$Y, "&gt;="&amp;2014,all_years!$Y:$Y, "&lt;="&amp;2020,all_years!$A:$A,Overview_Moving_Averages!$A453)</f>
        <v>0</v>
      </c>
      <c r="S453">
        <f>AVERAGEIFS(all_years!S:S,all_years!$Y:$Y, "&gt;="&amp;2014,all_years!$Y:$Y, "&lt;="&amp;2020,all_years!$A:$A,Overview_Moving_Averages!$A453)</f>
        <v>0</v>
      </c>
      <c r="T453">
        <f>AVERAGEIFS(all_years!T:T,all_years!$Y:$Y, "&gt;="&amp;2014,all_years!$Y:$Y, "&lt;="&amp;2020,all_years!$A:$A,Overview_Moving_Averages!$A453)</f>
        <v>1605.0342857142857</v>
      </c>
      <c r="U453">
        <f>AVERAGEIFS(all_years!U:U,all_years!$Y:$Y, "&gt;="&amp;2014,all_years!$Y:$Y, "&lt;="&amp;2020,all_years!$A:$A,Overview_Moving_Averages!$A453)</f>
        <v>1.1285714285714286E-2</v>
      </c>
      <c r="V453">
        <f>AVERAGEIFS(all_years!V:V,all_years!$Y:$Y, "&gt;="&amp;2014,all_years!$Y:$Y, "&lt;="&amp;2020,all_years!$A:$A,Overview_Moving_Averages!$A453)</f>
        <v>0</v>
      </c>
      <c r="W453">
        <f>AVERAGEIFS(all_years!W:W,all_years!$Y:$Y, "&gt;="&amp;2014,all_years!$Y:$Y, "&lt;="&amp;2020,all_years!$A:$A,Overview_Moving_Averages!$A453)</f>
        <v>12080.142857142857</v>
      </c>
      <c r="X453">
        <f>AVERAGEIFS(all_years!X:X,all_years!$Y:$Y, "&gt;="&amp;2014,all_years!$Y:$Y, "&lt;="&amp;2020,all_years!$A:$A,Overview_Moving_Averages!$A453)</f>
        <v>0</v>
      </c>
      <c r="Y453">
        <v>2020</v>
      </c>
    </row>
    <row r="454" spans="1:25" x14ac:dyDescent="0.3">
      <c r="A454" s="1" t="s">
        <v>139</v>
      </c>
      <c r="B454">
        <f>AVERAGEIFS(all_years!B:B,all_years!$Y:$Y, "&gt;="&amp;2014,all_years!$Y:$Y, "&lt;="&amp;2020,all_years!$A:$A,Overview_Moving_Averages!$A454)</f>
        <v>0</v>
      </c>
      <c r="C454">
        <f>AVERAGEIFS(all_years!C:C,all_years!$Y:$Y, "&gt;="&amp;2014,all_years!$Y:$Y, "&lt;="&amp;2020,all_years!$A:$A,Overview_Moving_Averages!$A454)</f>
        <v>895.85930000000008</v>
      </c>
      <c r="D454">
        <f>AVERAGEIFS(all_years!D:D,all_years!$Y:$Y, "&gt;="&amp;2014,all_years!$Y:$Y, "&lt;="&amp;2020,all_years!$A:$A,Overview_Moving_Averages!$A454)</f>
        <v>0</v>
      </c>
      <c r="E454">
        <f>AVERAGEIFS(all_years!E:E,all_years!$Y:$Y, "&gt;="&amp;2014,all_years!$Y:$Y, "&lt;="&amp;2020,all_years!$A:$A,Overview_Moving_Averages!$A454)</f>
        <v>0</v>
      </c>
      <c r="F454">
        <f>AVERAGEIFS(all_years!F:F,all_years!$Y:$Y, "&gt;="&amp;2014,all_years!$Y:$Y, "&lt;="&amp;2020,all_years!$A:$A,Overview_Moving_Averages!$A454)</f>
        <v>304.52000000000004</v>
      </c>
      <c r="G454">
        <f>AVERAGEIFS(all_years!G:G,all_years!$Y:$Y, "&gt;="&amp;2014,all_years!$Y:$Y, "&lt;="&amp;2020,all_years!$A:$A,Overview_Moving_Averages!$A454)</f>
        <v>0</v>
      </c>
      <c r="H454">
        <f>AVERAGEIFS(all_years!H:H,all_years!$Y:$Y, "&gt;="&amp;2014,all_years!$Y:$Y, "&lt;="&amp;2020,all_years!$A:$A,Overview_Moving_Averages!$A454)</f>
        <v>0</v>
      </c>
      <c r="I454">
        <f>AVERAGEIFS(all_years!I:I,all_years!$Y:$Y, "&gt;="&amp;2014,all_years!$Y:$Y, "&lt;="&amp;2020,all_years!$A:$A,Overview_Moving_Averages!$A454)</f>
        <v>0</v>
      </c>
      <c r="J454">
        <f>AVERAGEIFS(all_years!J:J,all_years!$Y:$Y, "&gt;="&amp;2014,all_years!$Y:$Y, "&lt;="&amp;2020,all_years!$A:$A,Overview_Moving_Averages!$A454)</f>
        <v>0</v>
      </c>
      <c r="K454">
        <f>AVERAGEIFS(all_years!K:K,all_years!$Y:$Y, "&gt;="&amp;2014,all_years!$Y:$Y, "&lt;="&amp;2020,all_years!$A:$A,Overview_Moving_Averages!$A454)</f>
        <v>0</v>
      </c>
      <c r="L454">
        <f>AVERAGEIFS(all_years!L:L,all_years!$Y:$Y, "&gt;="&amp;2014,all_years!$Y:$Y, "&lt;="&amp;2020,all_years!$A:$A,Overview_Moving_Averages!$A454)</f>
        <v>1266.4020000000003</v>
      </c>
      <c r="M454">
        <f>AVERAGEIFS(all_years!M:M,all_years!$Y:$Y, "&gt;="&amp;2014,all_years!$Y:$Y, "&lt;="&amp;2020,all_years!$A:$A,Overview_Moving_Averages!$A454)</f>
        <v>0</v>
      </c>
      <c r="N454">
        <f>AVERAGEIFS(all_years!N:N,all_years!$Y:$Y, "&gt;="&amp;2014,all_years!$Y:$Y, "&lt;="&amp;2020,all_years!$A:$A,Overview_Moving_Averages!$A454)</f>
        <v>0</v>
      </c>
      <c r="O454">
        <f>AVERAGEIFS(all_years!O:O,all_years!$Y:$Y, "&gt;="&amp;2014,all_years!$Y:$Y, "&lt;="&amp;2020,all_years!$A:$A,Overview_Moving_Averages!$A454)</f>
        <v>5040.4094285714291</v>
      </c>
      <c r="P454">
        <f>AVERAGEIFS(all_years!P:P,all_years!$Y:$Y, "&gt;="&amp;2014,all_years!$Y:$Y, "&lt;="&amp;2020,all_years!$A:$A,Overview_Moving_Averages!$A454)</f>
        <v>0</v>
      </c>
      <c r="Q454">
        <f>AVERAGEIFS(all_years!Q:Q,all_years!$Y:$Y, "&gt;="&amp;2014,all_years!$Y:$Y, "&lt;="&amp;2020,all_years!$A:$A,Overview_Moving_Averages!$A454)</f>
        <v>968.57342857142862</v>
      </c>
      <c r="R454">
        <f>AVERAGEIFS(all_years!R:R,all_years!$Y:$Y, "&gt;="&amp;2014,all_years!$Y:$Y, "&lt;="&amp;2020,all_years!$A:$A,Overview_Moving_Averages!$A454)</f>
        <v>0</v>
      </c>
      <c r="S454">
        <f>AVERAGEIFS(all_years!S:S,all_years!$Y:$Y, "&gt;="&amp;2014,all_years!$Y:$Y, "&lt;="&amp;2020,all_years!$A:$A,Overview_Moving_Averages!$A454)</f>
        <v>0</v>
      </c>
      <c r="T454">
        <f>AVERAGEIFS(all_years!T:T,all_years!$Y:$Y, "&gt;="&amp;2014,all_years!$Y:$Y, "&lt;="&amp;2020,all_years!$A:$A,Overview_Moving_Averages!$A454)</f>
        <v>1605.0342857142857</v>
      </c>
      <c r="U454">
        <f>AVERAGEIFS(all_years!U:U,all_years!$Y:$Y, "&gt;="&amp;2014,all_years!$Y:$Y, "&lt;="&amp;2020,all_years!$A:$A,Overview_Moving_Averages!$A454)</f>
        <v>1.1285714285714286E-2</v>
      </c>
      <c r="V454">
        <f>AVERAGEIFS(all_years!V:V,all_years!$Y:$Y, "&gt;="&amp;2014,all_years!$Y:$Y, "&lt;="&amp;2020,all_years!$A:$A,Overview_Moving_Averages!$A454)</f>
        <v>0</v>
      </c>
      <c r="W454">
        <f>AVERAGEIFS(all_years!W:W,all_years!$Y:$Y, "&gt;="&amp;2014,all_years!$Y:$Y, "&lt;="&amp;2020,all_years!$A:$A,Overview_Moving_Averages!$A454)</f>
        <v>12080.142857142857</v>
      </c>
      <c r="X454">
        <f>AVERAGEIFS(all_years!X:X,all_years!$Y:$Y, "&gt;="&amp;2014,all_years!$Y:$Y, "&lt;="&amp;2020,all_years!$A:$A,Overview_Moving_Averages!$A454)</f>
        <v>0</v>
      </c>
      <c r="Y454">
        <v>2020</v>
      </c>
    </row>
    <row r="455" spans="1:25" x14ac:dyDescent="0.3">
      <c r="A455" s="1" t="s">
        <v>140</v>
      </c>
      <c r="B455">
        <f>AVERAGEIFS(all_years!B:B,all_years!$Y:$Y, "&gt;="&amp;2014,all_years!$Y:$Y, "&lt;="&amp;2020,all_years!$A:$A,Overview_Moving_Averages!$A455)</f>
        <v>0</v>
      </c>
      <c r="C455">
        <f>AVERAGEIFS(all_years!C:C,all_years!$Y:$Y, "&gt;="&amp;2014,all_years!$Y:$Y, "&lt;="&amp;2020,all_years!$A:$A,Overview_Moving_Averages!$A455)</f>
        <v>895.85930000000008</v>
      </c>
      <c r="D455">
        <f>AVERAGEIFS(all_years!D:D,all_years!$Y:$Y, "&gt;="&amp;2014,all_years!$Y:$Y, "&lt;="&amp;2020,all_years!$A:$A,Overview_Moving_Averages!$A455)</f>
        <v>0</v>
      </c>
      <c r="E455">
        <f>AVERAGEIFS(all_years!E:E,all_years!$Y:$Y, "&gt;="&amp;2014,all_years!$Y:$Y, "&lt;="&amp;2020,all_years!$A:$A,Overview_Moving_Averages!$A455)</f>
        <v>0</v>
      </c>
      <c r="F455">
        <f>AVERAGEIFS(all_years!F:F,all_years!$Y:$Y, "&gt;="&amp;2014,all_years!$Y:$Y, "&lt;="&amp;2020,all_years!$A:$A,Overview_Moving_Averages!$A455)</f>
        <v>304.52000000000004</v>
      </c>
      <c r="G455">
        <f>AVERAGEIFS(all_years!G:G,all_years!$Y:$Y, "&gt;="&amp;2014,all_years!$Y:$Y, "&lt;="&amp;2020,all_years!$A:$A,Overview_Moving_Averages!$A455)</f>
        <v>0</v>
      </c>
      <c r="H455">
        <f>AVERAGEIFS(all_years!H:H,all_years!$Y:$Y, "&gt;="&amp;2014,all_years!$Y:$Y, "&lt;="&amp;2020,all_years!$A:$A,Overview_Moving_Averages!$A455)</f>
        <v>0</v>
      </c>
      <c r="I455">
        <f>AVERAGEIFS(all_years!I:I,all_years!$Y:$Y, "&gt;="&amp;2014,all_years!$Y:$Y, "&lt;="&amp;2020,all_years!$A:$A,Overview_Moving_Averages!$A455)</f>
        <v>0</v>
      </c>
      <c r="J455">
        <f>AVERAGEIFS(all_years!J:J,all_years!$Y:$Y, "&gt;="&amp;2014,all_years!$Y:$Y, "&lt;="&amp;2020,all_years!$A:$A,Overview_Moving_Averages!$A455)</f>
        <v>0</v>
      </c>
      <c r="K455">
        <f>AVERAGEIFS(all_years!K:K,all_years!$Y:$Y, "&gt;="&amp;2014,all_years!$Y:$Y, "&lt;="&amp;2020,all_years!$A:$A,Overview_Moving_Averages!$A455)</f>
        <v>0</v>
      </c>
      <c r="L455">
        <f>AVERAGEIFS(all_years!L:L,all_years!$Y:$Y, "&gt;="&amp;2014,all_years!$Y:$Y, "&lt;="&amp;2020,all_years!$A:$A,Overview_Moving_Averages!$A455)</f>
        <v>1266.4020000000003</v>
      </c>
      <c r="M455">
        <f>AVERAGEIFS(all_years!M:M,all_years!$Y:$Y, "&gt;="&amp;2014,all_years!$Y:$Y, "&lt;="&amp;2020,all_years!$A:$A,Overview_Moving_Averages!$A455)</f>
        <v>0</v>
      </c>
      <c r="N455">
        <f>AVERAGEIFS(all_years!N:N,all_years!$Y:$Y, "&gt;="&amp;2014,all_years!$Y:$Y, "&lt;="&amp;2020,all_years!$A:$A,Overview_Moving_Averages!$A455)</f>
        <v>0</v>
      </c>
      <c r="O455">
        <f>AVERAGEIFS(all_years!O:O,all_years!$Y:$Y, "&gt;="&amp;2014,all_years!$Y:$Y, "&lt;="&amp;2020,all_years!$A:$A,Overview_Moving_Averages!$A455)</f>
        <v>588.28571428571433</v>
      </c>
      <c r="P455">
        <f>AVERAGEIFS(all_years!P:P,all_years!$Y:$Y, "&gt;="&amp;2014,all_years!$Y:$Y, "&lt;="&amp;2020,all_years!$A:$A,Overview_Moving_Averages!$A455)</f>
        <v>0</v>
      </c>
      <c r="Q455">
        <f>AVERAGEIFS(all_years!Q:Q,all_years!$Y:$Y, "&gt;="&amp;2014,all_years!$Y:$Y, "&lt;="&amp;2020,all_years!$A:$A,Overview_Moving_Averages!$A455)</f>
        <v>968.57342857142862</v>
      </c>
      <c r="R455">
        <f>AVERAGEIFS(all_years!R:R,all_years!$Y:$Y, "&gt;="&amp;2014,all_years!$Y:$Y, "&lt;="&amp;2020,all_years!$A:$A,Overview_Moving_Averages!$A455)</f>
        <v>0</v>
      </c>
      <c r="S455">
        <f>AVERAGEIFS(all_years!S:S,all_years!$Y:$Y, "&gt;="&amp;2014,all_years!$Y:$Y, "&lt;="&amp;2020,all_years!$A:$A,Overview_Moving_Averages!$A455)</f>
        <v>0</v>
      </c>
      <c r="T455">
        <f>AVERAGEIFS(all_years!T:T,all_years!$Y:$Y, "&gt;="&amp;2014,all_years!$Y:$Y, "&lt;="&amp;2020,all_years!$A:$A,Overview_Moving_Averages!$A455)</f>
        <v>1604.9542857142856</v>
      </c>
      <c r="U455">
        <f>AVERAGEIFS(all_years!U:U,all_years!$Y:$Y, "&gt;="&amp;2014,all_years!$Y:$Y, "&lt;="&amp;2020,all_years!$A:$A,Overview_Moving_Averages!$A455)</f>
        <v>0</v>
      </c>
      <c r="V455">
        <f>AVERAGEIFS(all_years!V:V,all_years!$Y:$Y, "&gt;="&amp;2014,all_years!$Y:$Y, "&lt;="&amp;2020,all_years!$A:$A,Overview_Moving_Averages!$A455)</f>
        <v>0</v>
      </c>
      <c r="W455">
        <f>AVERAGEIFS(all_years!W:W,all_years!$Y:$Y, "&gt;="&amp;2014,all_years!$Y:$Y, "&lt;="&amp;2020,all_years!$A:$A,Overview_Moving_Averages!$A455)</f>
        <v>12080.142857142857</v>
      </c>
      <c r="X455">
        <f>AVERAGEIFS(all_years!X:X,all_years!$Y:$Y, "&gt;="&amp;2014,all_years!$Y:$Y, "&lt;="&amp;2020,all_years!$A:$A,Overview_Moving_Averages!$A455)</f>
        <v>0</v>
      </c>
      <c r="Y455">
        <v>2020</v>
      </c>
    </row>
    <row r="456" spans="1:25" x14ac:dyDescent="0.3">
      <c r="A456" s="1" t="s">
        <v>141</v>
      </c>
      <c r="B456">
        <f>AVERAGEIFS(all_years!B:B,all_years!$Y:$Y, "&gt;="&amp;2014,all_years!$Y:$Y, "&lt;="&amp;2020,all_years!$A:$A,Overview_Moving_Averages!$A456)</f>
        <v>0</v>
      </c>
      <c r="C456">
        <f>AVERAGEIFS(all_years!C:C,all_years!$Y:$Y, "&gt;="&amp;2014,all_years!$Y:$Y, "&lt;="&amp;2020,all_years!$A:$A,Overview_Moving_Averages!$A456)</f>
        <v>895.85930000000008</v>
      </c>
      <c r="D456">
        <f>AVERAGEIFS(all_years!D:D,all_years!$Y:$Y, "&gt;="&amp;2014,all_years!$Y:$Y, "&lt;="&amp;2020,all_years!$A:$A,Overview_Moving_Averages!$A456)</f>
        <v>0</v>
      </c>
      <c r="E456">
        <f>AVERAGEIFS(all_years!E:E,all_years!$Y:$Y, "&gt;="&amp;2014,all_years!$Y:$Y, "&lt;="&amp;2020,all_years!$A:$A,Overview_Moving_Averages!$A456)</f>
        <v>0</v>
      </c>
      <c r="F456">
        <f>AVERAGEIFS(all_years!F:F,all_years!$Y:$Y, "&gt;="&amp;2014,all_years!$Y:$Y, "&lt;="&amp;2020,all_years!$A:$A,Overview_Moving_Averages!$A456)</f>
        <v>304.52000000000004</v>
      </c>
      <c r="G456">
        <f>AVERAGEIFS(all_years!G:G,all_years!$Y:$Y, "&gt;="&amp;2014,all_years!$Y:$Y, "&lt;="&amp;2020,all_years!$A:$A,Overview_Moving_Averages!$A456)</f>
        <v>0</v>
      </c>
      <c r="H456">
        <f>AVERAGEIFS(all_years!H:H,all_years!$Y:$Y, "&gt;="&amp;2014,all_years!$Y:$Y, "&lt;="&amp;2020,all_years!$A:$A,Overview_Moving_Averages!$A456)</f>
        <v>0</v>
      </c>
      <c r="I456">
        <f>AVERAGEIFS(all_years!I:I,all_years!$Y:$Y, "&gt;="&amp;2014,all_years!$Y:$Y, "&lt;="&amp;2020,all_years!$A:$A,Overview_Moving_Averages!$A456)</f>
        <v>0</v>
      </c>
      <c r="J456">
        <f>AVERAGEIFS(all_years!J:J,all_years!$Y:$Y, "&gt;="&amp;2014,all_years!$Y:$Y, "&lt;="&amp;2020,all_years!$A:$A,Overview_Moving_Averages!$A456)</f>
        <v>0</v>
      </c>
      <c r="K456">
        <f>AVERAGEIFS(all_years!K:K,all_years!$Y:$Y, "&gt;="&amp;2014,all_years!$Y:$Y, "&lt;="&amp;2020,all_years!$A:$A,Overview_Moving_Averages!$A456)</f>
        <v>0</v>
      </c>
      <c r="L456">
        <f>AVERAGEIFS(all_years!L:L,all_years!$Y:$Y, "&gt;="&amp;2014,all_years!$Y:$Y, "&lt;="&amp;2020,all_years!$A:$A,Overview_Moving_Averages!$A456)</f>
        <v>1266.4020000000003</v>
      </c>
      <c r="M456">
        <f>AVERAGEIFS(all_years!M:M,all_years!$Y:$Y, "&gt;="&amp;2014,all_years!$Y:$Y, "&lt;="&amp;2020,all_years!$A:$A,Overview_Moving_Averages!$A456)</f>
        <v>0</v>
      </c>
      <c r="N456">
        <f>AVERAGEIFS(all_years!N:N,all_years!$Y:$Y, "&gt;="&amp;2014,all_years!$Y:$Y, "&lt;="&amp;2020,all_years!$A:$A,Overview_Moving_Averages!$A456)</f>
        <v>0</v>
      </c>
      <c r="O456">
        <f>AVERAGEIFS(all_years!O:O,all_years!$Y:$Y, "&gt;="&amp;2014,all_years!$Y:$Y, "&lt;="&amp;2020,all_years!$A:$A,Overview_Moving_Averages!$A456)</f>
        <v>5037.9808571428575</v>
      </c>
      <c r="P456">
        <f>AVERAGEIFS(all_years!P:P,all_years!$Y:$Y, "&gt;="&amp;2014,all_years!$Y:$Y, "&lt;="&amp;2020,all_years!$A:$A,Overview_Moving_Averages!$A456)</f>
        <v>0</v>
      </c>
      <c r="Q456">
        <f>AVERAGEIFS(all_years!Q:Q,all_years!$Y:$Y, "&gt;="&amp;2014,all_years!$Y:$Y, "&lt;="&amp;2020,all_years!$A:$A,Overview_Moving_Averages!$A456)</f>
        <v>968.57342857142862</v>
      </c>
      <c r="R456">
        <f>AVERAGEIFS(all_years!R:R,all_years!$Y:$Y, "&gt;="&amp;2014,all_years!$Y:$Y, "&lt;="&amp;2020,all_years!$A:$A,Overview_Moving_Averages!$A456)</f>
        <v>0</v>
      </c>
      <c r="S456">
        <f>AVERAGEIFS(all_years!S:S,all_years!$Y:$Y, "&gt;="&amp;2014,all_years!$Y:$Y, "&lt;="&amp;2020,all_years!$A:$A,Overview_Moving_Averages!$A456)</f>
        <v>0</v>
      </c>
      <c r="T456">
        <f>AVERAGEIFS(all_years!T:T,all_years!$Y:$Y, "&gt;="&amp;2014,all_years!$Y:$Y, "&lt;="&amp;2020,all_years!$A:$A,Overview_Moving_Averages!$A456)</f>
        <v>1604.9542857142856</v>
      </c>
      <c r="U456">
        <f>AVERAGEIFS(all_years!U:U,all_years!$Y:$Y, "&gt;="&amp;2014,all_years!$Y:$Y, "&lt;="&amp;2020,all_years!$A:$A,Overview_Moving_Averages!$A456)</f>
        <v>0</v>
      </c>
      <c r="V456">
        <f>AVERAGEIFS(all_years!V:V,all_years!$Y:$Y, "&gt;="&amp;2014,all_years!$Y:$Y, "&lt;="&amp;2020,all_years!$A:$A,Overview_Moving_Averages!$A456)</f>
        <v>0</v>
      </c>
      <c r="W456">
        <f>AVERAGEIFS(all_years!W:W,all_years!$Y:$Y, "&gt;="&amp;2014,all_years!$Y:$Y, "&lt;="&amp;2020,all_years!$A:$A,Overview_Moving_Averages!$A456)</f>
        <v>12080.142857142857</v>
      </c>
      <c r="X456">
        <f>AVERAGEIFS(all_years!X:X,all_years!$Y:$Y, "&gt;="&amp;2014,all_years!$Y:$Y, "&lt;="&amp;2020,all_years!$A:$A,Overview_Moving_Averages!$A456)</f>
        <v>0</v>
      </c>
      <c r="Y456">
        <v>2020</v>
      </c>
    </row>
    <row r="457" spans="1:25" x14ac:dyDescent="0.3">
      <c r="A457" s="1" t="s">
        <v>142</v>
      </c>
      <c r="B457">
        <f>AVERAGEIFS(all_years!B:B,all_years!$Y:$Y, "&gt;="&amp;2014,all_years!$Y:$Y, "&lt;="&amp;2020,all_years!$A:$A,Overview_Moving_Averages!$A457)</f>
        <v>0</v>
      </c>
      <c r="C457">
        <f>AVERAGEIFS(all_years!C:C,all_years!$Y:$Y, "&gt;="&amp;2014,all_years!$Y:$Y, "&lt;="&amp;2020,all_years!$A:$A,Overview_Moving_Averages!$A457)</f>
        <v>360.72837142857145</v>
      </c>
      <c r="D457">
        <f>AVERAGEIFS(all_years!D:D,all_years!$Y:$Y, "&gt;="&amp;2014,all_years!$Y:$Y, "&lt;="&amp;2020,all_years!$A:$A,Overview_Moving_Averages!$A457)</f>
        <v>0</v>
      </c>
      <c r="E457">
        <f>AVERAGEIFS(all_years!E:E,all_years!$Y:$Y, "&gt;="&amp;2014,all_years!$Y:$Y, "&lt;="&amp;2020,all_years!$A:$A,Overview_Moving_Averages!$A457)</f>
        <v>0</v>
      </c>
      <c r="F457">
        <f>AVERAGEIFS(all_years!F:F,all_years!$Y:$Y, "&gt;="&amp;2014,all_years!$Y:$Y, "&lt;="&amp;2020,all_years!$A:$A,Overview_Moving_Averages!$A457)</f>
        <v>2.8571428571428571E-3</v>
      </c>
      <c r="G457">
        <f>AVERAGEIFS(all_years!G:G,all_years!$Y:$Y, "&gt;="&amp;2014,all_years!$Y:$Y, "&lt;="&amp;2020,all_years!$A:$A,Overview_Moving_Averages!$A457)</f>
        <v>0</v>
      </c>
      <c r="H457">
        <f>AVERAGEIFS(all_years!H:H,all_years!$Y:$Y, "&gt;="&amp;2014,all_years!$Y:$Y, "&lt;="&amp;2020,all_years!$A:$A,Overview_Moving_Averages!$A457)</f>
        <v>0</v>
      </c>
      <c r="I457">
        <f>AVERAGEIFS(all_years!I:I,all_years!$Y:$Y, "&gt;="&amp;2014,all_years!$Y:$Y, "&lt;="&amp;2020,all_years!$A:$A,Overview_Moving_Averages!$A457)</f>
        <v>0</v>
      </c>
      <c r="J457">
        <f>AVERAGEIFS(all_years!J:J,all_years!$Y:$Y, "&gt;="&amp;2014,all_years!$Y:$Y, "&lt;="&amp;2020,all_years!$A:$A,Overview_Moving_Averages!$A457)</f>
        <v>0</v>
      </c>
      <c r="K457">
        <f>AVERAGEIFS(all_years!K:K,all_years!$Y:$Y, "&gt;="&amp;2014,all_years!$Y:$Y, "&lt;="&amp;2020,all_years!$A:$A,Overview_Moving_Averages!$A457)</f>
        <v>0</v>
      </c>
      <c r="L457">
        <f>AVERAGEIFS(all_years!L:L,all_years!$Y:$Y, "&gt;="&amp;2014,all_years!$Y:$Y, "&lt;="&amp;2020,all_years!$A:$A,Overview_Moving_Averages!$A457)</f>
        <v>1995.7985714285714</v>
      </c>
      <c r="M457">
        <f>AVERAGEIFS(all_years!M:M,all_years!$Y:$Y, "&gt;="&amp;2014,all_years!$Y:$Y, "&lt;="&amp;2020,all_years!$A:$A,Overview_Moving_Averages!$A457)</f>
        <v>0</v>
      </c>
      <c r="N457">
        <f>AVERAGEIFS(all_years!N:N,all_years!$Y:$Y, "&gt;="&amp;2014,all_years!$Y:$Y, "&lt;="&amp;2020,all_years!$A:$A,Overview_Moving_Averages!$A457)</f>
        <v>0</v>
      </c>
      <c r="O457">
        <f>AVERAGEIFS(all_years!O:O,all_years!$Y:$Y, "&gt;="&amp;2014,all_years!$Y:$Y, "&lt;="&amp;2020,all_years!$A:$A,Overview_Moving_Averages!$A457)</f>
        <v>19229.428571428572</v>
      </c>
      <c r="P457">
        <f>AVERAGEIFS(all_years!P:P,all_years!$Y:$Y, "&gt;="&amp;2014,all_years!$Y:$Y, "&lt;="&amp;2020,all_years!$A:$A,Overview_Moving_Averages!$A457)</f>
        <v>0</v>
      </c>
      <c r="Q457">
        <f>AVERAGEIFS(all_years!Q:Q,all_years!$Y:$Y, "&gt;="&amp;2014,all_years!$Y:$Y, "&lt;="&amp;2020,all_years!$A:$A,Overview_Moving_Averages!$A457)</f>
        <v>0</v>
      </c>
      <c r="R457">
        <f>AVERAGEIFS(all_years!R:R,all_years!$Y:$Y, "&gt;="&amp;2014,all_years!$Y:$Y, "&lt;="&amp;2020,all_years!$A:$A,Overview_Moving_Averages!$A457)</f>
        <v>0</v>
      </c>
      <c r="S457">
        <f>AVERAGEIFS(all_years!S:S,all_years!$Y:$Y, "&gt;="&amp;2014,all_years!$Y:$Y, "&lt;="&amp;2020,all_years!$A:$A,Overview_Moving_Averages!$A457)</f>
        <v>0</v>
      </c>
      <c r="T457">
        <f>AVERAGEIFS(all_years!T:T,all_years!$Y:$Y, "&gt;="&amp;2014,all_years!$Y:$Y, "&lt;="&amp;2020,all_years!$A:$A,Overview_Moving_Averages!$A457)</f>
        <v>515.48857142857139</v>
      </c>
      <c r="U457">
        <f>AVERAGEIFS(all_years!U:U,all_years!$Y:$Y, "&gt;="&amp;2014,all_years!$Y:$Y, "&lt;="&amp;2020,all_years!$A:$A,Overview_Moving_Averages!$A457)</f>
        <v>0</v>
      </c>
      <c r="V457">
        <f>AVERAGEIFS(all_years!V:V,all_years!$Y:$Y, "&gt;="&amp;2014,all_years!$Y:$Y, "&lt;="&amp;2020,all_years!$A:$A,Overview_Moving_Averages!$A457)</f>
        <v>0</v>
      </c>
      <c r="W457">
        <f>AVERAGEIFS(all_years!W:W,all_years!$Y:$Y, "&gt;="&amp;2014,all_years!$Y:$Y, "&lt;="&amp;2020,all_years!$A:$A,Overview_Moving_Averages!$A457)</f>
        <v>1.8571428571428572</v>
      </c>
      <c r="X457">
        <f>AVERAGEIFS(all_years!X:X,all_years!$Y:$Y, "&gt;="&amp;2014,all_years!$Y:$Y, "&lt;="&amp;2020,all_years!$A:$A,Overview_Moving_Averages!$A457)</f>
        <v>0</v>
      </c>
      <c r="Y457">
        <v>2020</v>
      </c>
    </row>
    <row r="458" spans="1:25" x14ac:dyDescent="0.3">
      <c r="A458" s="1" t="s">
        <v>143</v>
      </c>
      <c r="B458">
        <f>AVERAGEIFS(all_years!B:B,all_years!$Y:$Y, "&gt;="&amp;2014,all_years!$Y:$Y, "&lt;="&amp;2020,all_years!$A:$A,Overview_Moving_Averages!$A458)</f>
        <v>192.87142857142859</v>
      </c>
      <c r="C458">
        <f>AVERAGEIFS(all_years!C:C,all_years!$Y:$Y, "&gt;="&amp;2014,all_years!$Y:$Y, "&lt;="&amp;2020,all_years!$A:$A,Overview_Moving_Averages!$A458)</f>
        <v>24.707400000000003</v>
      </c>
      <c r="D458">
        <f>AVERAGEIFS(all_years!D:D,all_years!$Y:$Y, "&gt;="&amp;2014,all_years!$Y:$Y, "&lt;="&amp;2020,all_years!$A:$A,Overview_Moving_Averages!$A458)</f>
        <v>2.8628571428571425</v>
      </c>
      <c r="E458">
        <f>AVERAGEIFS(all_years!E:E,all_years!$Y:$Y, "&gt;="&amp;2014,all_years!$Y:$Y, "&lt;="&amp;2020,all_years!$A:$A,Overview_Moving_Averages!$A458)</f>
        <v>0</v>
      </c>
      <c r="F458">
        <f>AVERAGEIFS(all_years!F:F,all_years!$Y:$Y, "&gt;="&amp;2014,all_years!$Y:$Y, "&lt;="&amp;2020,all_years!$A:$A,Overview_Moving_Averages!$A458)</f>
        <v>0</v>
      </c>
      <c r="G458">
        <f>AVERAGEIFS(all_years!G:G,all_years!$Y:$Y, "&gt;="&amp;2014,all_years!$Y:$Y, "&lt;="&amp;2020,all_years!$A:$A,Overview_Moving_Averages!$A458)</f>
        <v>0</v>
      </c>
      <c r="H458">
        <f>AVERAGEIFS(all_years!H:H,all_years!$Y:$Y, "&gt;="&amp;2014,all_years!$Y:$Y, "&lt;="&amp;2020,all_years!$A:$A,Overview_Moving_Averages!$A458)</f>
        <v>0</v>
      </c>
      <c r="I458">
        <f>AVERAGEIFS(all_years!I:I,all_years!$Y:$Y, "&gt;="&amp;2014,all_years!$Y:$Y, "&lt;="&amp;2020,all_years!$A:$A,Overview_Moving_Averages!$A458)</f>
        <v>954.10685714285717</v>
      </c>
      <c r="J458">
        <f>AVERAGEIFS(all_years!J:J,all_years!$Y:$Y, "&gt;="&amp;2014,all_years!$Y:$Y, "&lt;="&amp;2020,all_years!$A:$A,Overview_Moving_Averages!$A458)</f>
        <v>554.28498571428577</v>
      </c>
      <c r="K458">
        <f>AVERAGEIFS(all_years!K:K,all_years!$Y:$Y, "&gt;="&amp;2014,all_years!$Y:$Y, "&lt;="&amp;2020,all_years!$A:$A,Overview_Moving_Averages!$A458)</f>
        <v>0</v>
      </c>
      <c r="L458">
        <f>AVERAGEIFS(all_years!L:L,all_years!$Y:$Y, "&gt;="&amp;2014,all_years!$Y:$Y, "&lt;="&amp;2020,all_years!$A:$A,Overview_Moving_Averages!$A458)</f>
        <v>0</v>
      </c>
      <c r="M458">
        <f>AVERAGEIFS(all_years!M:M,all_years!$Y:$Y, "&gt;="&amp;2014,all_years!$Y:$Y, "&lt;="&amp;2020,all_years!$A:$A,Overview_Moving_Averages!$A458)</f>
        <v>0</v>
      </c>
      <c r="N458">
        <f>AVERAGEIFS(all_years!N:N,all_years!$Y:$Y, "&gt;="&amp;2014,all_years!$Y:$Y, "&lt;="&amp;2020,all_years!$A:$A,Overview_Moving_Averages!$A458)</f>
        <v>0</v>
      </c>
      <c r="O458">
        <f>AVERAGEIFS(all_years!O:O,all_years!$Y:$Y, "&gt;="&amp;2014,all_years!$Y:$Y, "&lt;="&amp;2020,all_years!$A:$A,Overview_Moving_Averages!$A458)</f>
        <v>0</v>
      </c>
      <c r="P458">
        <f>AVERAGEIFS(all_years!P:P,all_years!$Y:$Y, "&gt;="&amp;2014,all_years!$Y:$Y, "&lt;="&amp;2020,all_years!$A:$A,Overview_Moving_Averages!$A458)</f>
        <v>0</v>
      </c>
      <c r="Q458">
        <f>AVERAGEIFS(all_years!Q:Q,all_years!$Y:$Y, "&gt;="&amp;2014,all_years!$Y:$Y, "&lt;="&amp;2020,all_years!$A:$A,Overview_Moving_Averages!$A458)</f>
        <v>0</v>
      </c>
      <c r="R458">
        <f>AVERAGEIFS(all_years!R:R,all_years!$Y:$Y, "&gt;="&amp;2014,all_years!$Y:$Y, "&lt;="&amp;2020,all_years!$A:$A,Overview_Moving_Averages!$A458)</f>
        <v>0</v>
      </c>
      <c r="S458">
        <f>AVERAGEIFS(all_years!S:S,all_years!$Y:$Y, "&gt;="&amp;2014,all_years!$Y:$Y, "&lt;="&amp;2020,all_years!$A:$A,Overview_Moving_Averages!$A458)</f>
        <v>275.43157142857143</v>
      </c>
      <c r="T458">
        <f>AVERAGEIFS(all_years!T:T,all_years!$Y:$Y, "&gt;="&amp;2014,all_years!$Y:$Y, "&lt;="&amp;2020,all_years!$A:$A,Overview_Moving_Averages!$A458)</f>
        <v>2.4142857142857141</v>
      </c>
      <c r="U458">
        <f>AVERAGEIFS(all_years!U:U,all_years!$Y:$Y, "&gt;="&amp;2014,all_years!$Y:$Y, "&lt;="&amp;2020,all_years!$A:$A,Overview_Moving_Averages!$A458)</f>
        <v>0</v>
      </c>
      <c r="V458">
        <f>AVERAGEIFS(all_years!V:V,all_years!$Y:$Y, "&gt;="&amp;2014,all_years!$Y:$Y, "&lt;="&amp;2020,all_years!$A:$A,Overview_Moving_Averages!$A458)</f>
        <v>0</v>
      </c>
      <c r="W458">
        <f>AVERAGEIFS(all_years!W:W,all_years!$Y:$Y, "&gt;="&amp;2014,all_years!$Y:$Y, "&lt;="&amp;2020,all_years!$A:$A,Overview_Moving_Averages!$A458)</f>
        <v>0</v>
      </c>
      <c r="X458">
        <f>AVERAGEIFS(all_years!X:X,all_years!$Y:$Y, "&gt;="&amp;2014,all_years!$Y:$Y, "&lt;="&amp;2020,all_years!$A:$A,Overview_Moving_Averages!$A458)</f>
        <v>8.5714285714285719E-3</v>
      </c>
      <c r="Y458">
        <v>2020</v>
      </c>
    </row>
    <row r="459" spans="1:25" x14ac:dyDescent="0.3">
      <c r="A459" s="1" t="s">
        <v>144</v>
      </c>
      <c r="B459">
        <f>AVERAGEIFS(all_years!B:B,all_years!$Y:$Y, "&gt;="&amp;2014,all_years!$Y:$Y, "&lt;="&amp;2020,all_years!$A:$A,Overview_Moving_Averages!$A459)</f>
        <v>1.4285714285714287E-2</v>
      </c>
      <c r="C459">
        <f>AVERAGEIFS(all_years!C:C,all_years!$Y:$Y, "&gt;="&amp;2014,all_years!$Y:$Y, "&lt;="&amp;2020,all_years!$A:$A,Overview_Moving_Averages!$A459)</f>
        <v>0</v>
      </c>
      <c r="D459">
        <f>AVERAGEIFS(all_years!D:D,all_years!$Y:$Y, "&gt;="&amp;2014,all_years!$Y:$Y, "&lt;="&amp;2020,all_years!$A:$A,Overview_Moving_Averages!$A459)</f>
        <v>0</v>
      </c>
      <c r="E459">
        <f>AVERAGEIFS(all_years!E:E,all_years!$Y:$Y, "&gt;="&amp;2014,all_years!$Y:$Y, "&lt;="&amp;2020,all_years!$A:$A,Overview_Moving_Averages!$A459)</f>
        <v>0</v>
      </c>
      <c r="F459">
        <f>AVERAGEIFS(all_years!F:F,all_years!$Y:$Y, "&gt;="&amp;2014,all_years!$Y:$Y, "&lt;="&amp;2020,all_years!$A:$A,Overview_Moving_Averages!$A459)</f>
        <v>0</v>
      </c>
      <c r="G459">
        <f>AVERAGEIFS(all_years!G:G,all_years!$Y:$Y, "&gt;="&amp;2014,all_years!$Y:$Y, "&lt;="&amp;2020,all_years!$A:$A,Overview_Moving_Averages!$A459)</f>
        <v>0</v>
      </c>
      <c r="H459">
        <f>AVERAGEIFS(all_years!H:H,all_years!$Y:$Y, "&gt;="&amp;2014,all_years!$Y:$Y, "&lt;="&amp;2020,all_years!$A:$A,Overview_Moving_Averages!$A459)</f>
        <v>0</v>
      </c>
      <c r="I459">
        <f>AVERAGEIFS(all_years!I:I,all_years!$Y:$Y, "&gt;="&amp;2014,all_years!$Y:$Y, "&lt;="&amp;2020,all_years!$A:$A,Overview_Moving_Averages!$A459)</f>
        <v>0.65414285714285714</v>
      </c>
      <c r="J459">
        <f>AVERAGEIFS(all_years!J:J,all_years!$Y:$Y, "&gt;="&amp;2014,all_years!$Y:$Y, "&lt;="&amp;2020,all_years!$A:$A,Overview_Moving_Averages!$A459)</f>
        <v>1.7489285714285714</v>
      </c>
      <c r="K459">
        <f>AVERAGEIFS(all_years!K:K,all_years!$Y:$Y, "&gt;="&amp;2014,all_years!$Y:$Y, "&lt;="&amp;2020,all_years!$A:$A,Overview_Moving_Averages!$A459)</f>
        <v>0</v>
      </c>
      <c r="L459">
        <f>AVERAGEIFS(all_years!L:L,all_years!$Y:$Y, "&gt;="&amp;2014,all_years!$Y:$Y, "&lt;="&amp;2020,all_years!$A:$A,Overview_Moving_Averages!$A459)</f>
        <v>0</v>
      </c>
      <c r="M459">
        <f>AVERAGEIFS(all_years!M:M,all_years!$Y:$Y, "&gt;="&amp;2014,all_years!$Y:$Y, "&lt;="&amp;2020,all_years!$A:$A,Overview_Moving_Averages!$A459)</f>
        <v>10.321971428571429</v>
      </c>
      <c r="N459">
        <f>AVERAGEIFS(all_years!N:N,all_years!$Y:$Y, "&gt;="&amp;2014,all_years!$Y:$Y, "&lt;="&amp;2020,all_years!$A:$A,Overview_Moving_Averages!$A459)</f>
        <v>0</v>
      </c>
      <c r="O459">
        <f>AVERAGEIFS(all_years!O:O,all_years!$Y:$Y, "&gt;="&amp;2014,all_years!$Y:$Y, "&lt;="&amp;2020,all_years!$A:$A,Overview_Moving_Averages!$A459)</f>
        <v>0</v>
      </c>
      <c r="P459">
        <f>AVERAGEIFS(all_years!P:P,all_years!$Y:$Y, "&gt;="&amp;2014,all_years!$Y:$Y, "&lt;="&amp;2020,all_years!$A:$A,Overview_Moving_Averages!$A459)</f>
        <v>0</v>
      </c>
      <c r="Q459">
        <f>AVERAGEIFS(all_years!Q:Q,all_years!$Y:$Y, "&gt;="&amp;2014,all_years!$Y:$Y, "&lt;="&amp;2020,all_years!$A:$A,Overview_Moving_Averages!$A459)</f>
        <v>0</v>
      </c>
      <c r="R459">
        <f>AVERAGEIFS(all_years!R:R,all_years!$Y:$Y, "&gt;="&amp;2014,all_years!$Y:$Y, "&lt;="&amp;2020,all_years!$A:$A,Overview_Moving_Averages!$A459)</f>
        <v>0</v>
      </c>
      <c r="S459">
        <f>AVERAGEIFS(all_years!S:S,all_years!$Y:$Y, "&gt;="&amp;2014,all_years!$Y:$Y, "&lt;="&amp;2020,all_years!$A:$A,Overview_Moving_Averages!$A459)</f>
        <v>1.4285714285714286E-3</v>
      </c>
      <c r="T459">
        <f>AVERAGEIFS(all_years!T:T,all_years!$Y:$Y, "&gt;="&amp;2014,all_years!$Y:$Y, "&lt;="&amp;2020,all_years!$A:$A,Overview_Moving_Averages!$A459)</f>
        <v>0</v>
      </c>
      <c r="U459">
        <f>AVERAGEIFS(all_years!U:U,all_years!$Y:$Y, "&gt;="&amp;2014,all_years!$Y:$Y, "&lt;="&amp;2020,all_years!$A:$A,Overview_Moving_Averages!$A459)</f>
        <v>0</v>
      </c>
      <c r="V459">
        <f>AVERAGEIFS(all_years!V:V,all_years!$Y:$Y, "&gt;="&amp;2014,all_years!$Y:$Y, "&lt;="&amp;2020,all_years!$A:$A,Overview_Moving_Averages!$A459)</f>
        <v>0</v>
      </c>
      <c r="W459">
        <f>AVERAGEIFS(all_years!W:W,all_years!$Y:$Y, "&gt;="&amp;2014,all_years!$Y:$Y, "&lt;="&amp;2020,all_years!$A:$A,Overview_Moving_Averages!$A459)</f>
        <v>0</v>
      </c>
      <c r="X459">
        <f>AVERAGEIFS(all_years!X:X,all_years!$Y:$Y, "&gt;="&amp;2014,all_years!$Y:$Y, "&lt;="&amp;2020,all_years!$A:$A,Overview_Moving_Averages!$A459)</f>
        <v>0</v>
      </c>
      <c r="Y459">
        <v>2020</v>
      </c>
    </row>
    <row r="460" spans="1:25" x14ac:dyDescent="0.3">
      <c r="A460" s="1" t="s">
        <v>145</v>
      </c>
      <c r="B460">
        <f>AVERAGEIFS(all_years!B:B,all_years!$Y:$Y, "&gt;="&amp;2014,all_years!$Y:$Y, "&lt;="&amp;2020,all_years!$A:$A,Overview_Moving_Averages!$A460)</f>
        <v>87.428571428571431</v>
      </c>
      <c r="C460">
        <f>AVERAGEIFS(all_years!C:C,all_years!$Y:$Y, "&gt;="&amp;2014,all_years!$Y:$Y, "&lt;="&amp;2020,all_years!$A:$A,Overview_Moving_Averages!$A460)</f>
        <v>0.15</v>
      </c>
      <c r="D460">
        <f>AVERAGEIFS(all_years!D:D,all_years!$Y:$Y, "&gt;="&amp;2014,all_years!$Y:$Y, "&lt;="&amp;2020,all_years!$A:$A,Overview_Moving_Averages!$A460)</f>
        <v>2.8571428571428571E-3</v>
      </c>
      <c r="E460">
        <f>AVERAGEIFS(all_years!E:E,all_years!$Y:$Y, "&gt;="&amp;2014,all_years!$Y:$Y, "&lt;="&amp;2020,all_years!$A:$A,Overview_Moving_Averages!$A460)</f>
        <v>0</v>
      </c>
      <c r="F460">
        <f>AVERAGEIFS(all_years!F:F,all_years!$Y:$Y, "&gt;="&amp;2014,all_years!$Y:$Y, "&lt;="&amp;2020,all_years!$A:$A,Overview_Moving_Averages!$A460)</f>
        <v>0</v>
      </c>
      <c r="G460">
        <f>AVERAGEIFS(all_years!G:G,all_years!$Y:$Y, "&gt;="&amp;2014,all_years!$Y:$Y, "&lt;="&amp;2020,all_years!$A:$A,Overview_Moving_Averages!$A460)</f>
        <v>0</v>
      </c>
      <c r="H460">
        <f>AVERAGEIFS(all_years!H:H,all_years!$Y:$Y, "&gt;="&amp;2014,all_years!$Y:$Y, "&lt;="&amp;2020,all_years!$A:$A,Overview_Moving_Averages!$A460)</f>
        <v>0</v>
      </c>
      <c r="I460">
        <f>AVERAGEIFS(all_years!I:I,all_years!$Y:$Y, "&gt;="&amp;2014,all_years!$Y:$Y, "&lt;="&amp;2020,all_years!$A:$A,Overview_Moving_Averages!$A460)</f>
        <v>44.667285714285711</v>
      </c>
      <c r="J460">
        <f>AVERAGEIFS(all_years!J:J,all_years!$Y:$Y, "&gt;="&amp;2014,all_years!$Y:$Y, "&lt;="&amp;2020,all_years!$A:$A,Overview_Moving_Averages!$A460)</f>
        <v>33.9315</v>
      </c>
      <c r="K460">
        <f>AVERAGEIFS(all_years!K:K,all_years!$Y:$Y, "&gt;="&amp;2014,all_years!$Y:$Y, "&lt;="&amp;2020,all_years!$A:$A,Overview_Moving_Averages!$A460)</f>
        <v>0</v>
      </c>
      <c r="L460">
        <f>AVERAGEIFS(all_years!L:L,all_years!$Y:$Y, "&gt;="&amp;2014,all_years!$Y:$Y, "&lt;="&amp;2020,all_years!$A:$A,Overview_Moving_Averages!$A460)</f>
        <v>0</v>
      </c>
      <c r="M460">
        <f>AVERAGEIFS(all_years!M:M,all_years!$Y:$Y, "&gt;="&amp;2014,all_years!$Y:$Y, "&lt;="&amp;2020,all_years!$A:$A,Overview_Moving_Averages!$A460)</f>
        <v>0</v>
      </c>
      <c r="N460">
        <f>AVERAGEIFS(all_years!N:N,all_years!$Y:$Y, "&gt;="&amp;2014,all_years!$Y:$Y, "&lt;="&amp;2020,all_years!$A:$A,Overview_Moving_Averages!$A460)</f>
        <v>0</v>
      </c>
      <c r="O460">
        <f>AVERAGEIFS(all_years!O:O,all_years!$Y:$Y, "&gt;="&amp;2014,all_years!$Y:$Y, "&lt;="&amp;2020,all_years!$A:$A,Overview_Moving_Averages!$A460)</f>
        <v>0</v>
      </c>
      <c r="P460">
        <f>AVERAGEIFS(all_years!P:P,all_years!$Y:$Y, "&gt;="&amp;2014,all_years!$Y:$Y, "&lt;="&amp;2020,all_years!$A:$A,Overview_Moving_Averages!$A460)</f>
        <v>0</v>
      </c>
      <c r="Q460">
        <f>AVERAGEIFS(all_years!Q:Q,all_years!$Y:$Y, "&gt;="&amp;2014,all_years!$Y:$Y, "&lt;="&amp;2020,all_years!$A:$A,Overview_Moving_Averages!$A460)</f>
        <v>0</v>
      </c>
      <c r="R460">
        <f>AVERAGEIFS(all_years!R:R,all_years!$Y:$Y, "&gt;="&amp;2014,all_years!$Y:$Y, "&lt;="&amp;2020,all_years!$A:$A,Overview_Moving_Averages!$A460)</f>
        <v>0</v>
      </c>
      <c r="S460">
        <f>AVERAGEIFS(all_years!S:S,all_years!$Y:$Y, "&gt;="&amp;2014,all_years!$Y:$Y, "&lt;="&amp;2020,all_years!$A:$A,Overview_Moving_Averages!$A460)</f>
        <v>67.039285714285725</v>
      </c>
      <c r="T460">
        <f>AVERAGEIFS(all_years!T:T,all_years!$Y:$Y, "&gt;="&amp;2014,all_years!$Y:$Y, "&lt;="&amp;2020,all_years!$A:$A,Overview_Moving_Averages!$A460)</f>
        <v>0</v>
      </c>
      <c r="U460">
        <f>AVERAGEIFS(all_years!U:U,all_years!$Y:$Y, "&gt;="&amp;2014,all_years!$Y:$Y, "&lt;="&amp;2020,all_years!$A:$A,Overview_Moving_Averages!$A460)</f>
        <v>0</v>
      </c>
      <c r="V460">
        <f>AVERAGEIFS(all_years!V:V,all_years!$Y:$Y, "&gt;="&amp;2014,all_years!$Y:$Y, "&lt;="&amp;2020,all_years!$A:$A,Overview_Moving_Averages!$A460)</f>
        <v>0</v>
      </c>
      <c r="W460">
        <f>AVERAGEIFS(all_years!W:W,all_years!$Y:$Y, "&gt;="&amp;2014,all_years!$Y:$Y, "&lt;="&amp;2020,all_years!$A:$A,Overview_Moving_Averages!$A460)</f>
        <v>0</v>
      </c>
      <c r="X460">
        <f>AVERAGEIFS(all_years!X:X,all_years!$Y:$Y, "&gt;="&amp;2014,all_years!$Y:$Y, "&lt;="&amp;2020,all_years!$A:$A,Overview_Moving_Averages!$A460)</f>
        <v>0</v>
      </c>
      <c r="Y460">
        <v>2020</v>
      </c>
    </row>
    <row r="461" spans="1:25" x14ac:dyDescent="0.3">
      <c r="A461" s="1" t="s">
        <v>146</v>
      </c>
      <c r="B461">
        <f>AVERAGEIFS(all_years!B:B,all_years!$Y:$Y, "&gt;="&amp;2014,all_years!$Y:$Y, "&lt;="&amp;2020,all_years!$A:$A,Overview_Moving_Averages!$A461)</f>
        <v>21.8</v>
      </c>
      <c r="C461">
        <f>AVERAGEIFS(all_years!C:C,all_years!$Y:$Y, "&gt;="&amp;2014,all_years!$Y:$Y, "&lt;="&amp;2020,all_years!$A:$A,Overview_Moving_Averages!$A461)</f>
        <v>6.2406714285714298</v>
      </c>
      <c r="D461">
        <f>AVERAGEIFS(all_years!D:D,all_years!$Y:$Y, "&gt;="&amp;2014,all_years!$Y:$Y, "&lt;="&amp;2020,all_years!$A:$A,Overview_Moving_Averages!$A461)</f>
        <v>0.34857142857142859</v>
      </c>
      <c r="E461">
        <f>AVERAGEIFS(all_years!E:E,all_years!$Y:$Y, "&gt;="&amp;2014,all_years!$Y:$Y, "&lt;="&amp;2020,all_years!$A:$A,Overview_Moving_Averages!$A461)</f>
        <v>0</v>
      </c>
      <c r="F461">
        <f>AVERAGEIFS(all_years!F:F,all_years!$Y:$Y, "&gt;="&amp;2014,all_years!$Y:$Y, "&lt;="&amp;2020,all_years!$A:$A,Overview_Moving_Averages!$A461)</f>
        <v>0</v>
      </c>
      <c r="G461">
        <f>AVERAGEIFS(all_years!G:G,all_years!$Y:$Y, "&gt;="&amp;2014,all_years!$Y:$Y, "&lt;="&amp;2020,all_years!$A:$A,Overview_Moving_Averages!$A461)</f>
        <v>0</v>
      </c>
      <c r="H461">
        <f>AVERAGEIFS(all_years!H:H,all_years!$Y:$Y, "&gt;="&amp;2014,all_years!$Y:$Y, "&lt;="&amp;2020,all_years!$A:$A,Overview_Moving_Averages!$A461)</f>
        <v>0</v>
      </c>
      <c r="I461">
        <f>AVERAGEIFS(all_years!I:I,all_years!$Y:$Y, "&gt;="&amp;2014,all_years!$Y:$Y, "&lt;="&amp;2020,all_years!$A:$A,Overview_Moving_Averages!$A461)</f>
        <v>22.577857142857141</v>
      </c>
      <c r="J461">
        <f>AVERAGEIFS(all_years!J:J,all_years!$Y:$Y, "&gt;="&amp;2014,all_years!$Y:$Y, "&lt;="&amp;2020,all_years!$A:$A,Overview_Moving_Averages!$A461)</f>
        <v>134.6413</v>
      </c>
      <c r="K461">
        <f>AVERAGEIFS(all_years!K:K,all_years!$Y:$Y, "&gt;="&amp;2014,all_years!$Y:$Y, "&lt;="&amp;2020,all_years!$A:$A,Overview_Moving_Averages!$A461)</f>
        <v>0</v>
      </c>
      <c r="L461">
        <f>AVERAGEIFS(all_years!L:L,all_years!$Y:$Y, "&gt;="&amp;2014,all_years!$Y:$Y, "&lt;="&amp;2020,all_years!$A:$A,Overview_Moving_Averages!$A461)</f>
        <v>0</v>
      </c>
      <c r="M461">
        <f>AVERAGEIFS(all_years!M:M,all_years!$Y:$Y, "&gt;="&amp;2014,all_years!$Y:$Y, "&lt;="&amp;2020,all_years!$A:$A,Overview_Moving_Averages!$A461)</f>
        <v>0</v>
      </c>
      <c r="N461">
        <f>AVERAGEIFS(all_years!N:N,all_years!$Y:$Y, "&gt;="&amp;2014,all_years!$Y:$Y, "&lt;="&amp;2020,all_years!$A:$A,Overview_Moving_Averages!$A461)</f>
        <v>0</v>
      </c>
      <c r="O461">
        <f>AVERAGEIFS(all_years!O:O,all_years!$Y:$Y, "&gt;="&amp;2014,all_years!$Y:$Y, "&lt;="&amp;2020,all_years!$A:$A,Overview_Moving_Averages!$A461)</f>
        <v>0</v>
      </c>
      <c r="P461">
        <f>AVERAGEIFS(all_years!P:P,all_years!$Y:$Y, "&gt;="&amp;2014,all_years!$Y:$Y, "&lt;="&amp;2020,all_years!$A:$A,Overview_Moving_Averages!$A461)</f>
        <v>0</v>
      </c>
      <c r="Q461">
        <f>AVERAGEIFS(all_years!Q:Q,all_years!$Y:$Y, "&gt;="&amp;2014,all_years!$Y:$Y, "&lt;="&amp;2020,all_years!$A:$A,Overview_Moving_Averages!$A461)</f>
        <v>0</v>
      </c>
      <c r="R461">
        <f>AVERAGEIFS(all_years!R:R,all_years!$Y:$Y, "&gt;="&amp;2014,all_years!$Y:$Y, "&lt;="&amp;2020,all_years!$A:$A,Overview_Moving_Averages!$A461)</f>
        <v>0</v>
      </c>
      <c r="S461">
        <f>AVERAGEIFS(all_years!S:S,all_years!$Y:$Y, "&gt;="&amp;2014,all_years!$Y:$Y, "&lt;="&amp;2020,all_years!$A:$A,Overview_Moving_Averages!$A461)</f>
        <v>133.01300000000001</v>
      </c>
      <c r="T461">
        <f>AVERAGEIFS(all_years!T:T,all_years!$Y:$Y, "&gt;="&amp;2014,all_years!$Y:$Y, "&lt;="&amp;2020,all_years!$A:$A,Overview_Moving_Averages!$A461)</f>
        <v>0</v>
      </c>
      <c r="U461">
        <f>AVERAGEIFS(all_years!U:U,all_years!$Y:$Y, "&gt;="&amp;2014,all_years!$Y:$Y, "&lt;="&amp;2020,all_years!$A:$A,Overview_Moving_Averages!$A461)</f>
        <v>0</v>
      </c>
      <c r="V461">
        <f>AVERAGEIFS(all_years!V:V,all_years!$Y:$Y, "&gt;="&amp;2014,all_years!$Y:$Y, "&lt;="&amp;2020,all_years!$A:$A,Overview_Moving_Averages!$A461)</f>
        <v>0</v>
      </c>
      <c r="W461">
        <f>AVERAGEIFS(all_years!W:W,all_years!$Y:$Y, "&gt;="&amp;2014,all_years!$Y:$Y, "&lt;="&amp;2020,all_years!$A:$A,Overview_Moving_Averages!$A461)</f>
        <v>0</v>
      </c>
      <c r="X461">
        <f>AVERAGEIFS(all_years!X:X,all_years!$Y:$Y, "&gt;="&amp;2014,all_years!$Y:$Y, "&lt;="&amp;2020,all_years!$A:$A,Overview_Moving_Averages!$A461)</f>
        <v>0</v>
      </c>
      <c r="Y461">
        <v>2020</v>
      </c>
    </row>
    <row r="462" spans="1:25" x14ac:dyDescent="0.3">
      <c r="A462" s="1" t="s">
        <v>147</v>
      </c>
      <c r="B462">
        <f>AVERAGEIFS(all_years!B:B,all_years!$Y:$Y, "&gt;="&amp;2014,all_years!$Y:$Y, "&lt;="&amp;2020,all_years!$A:$A,Overview_Moving_Averages!$A462)</f>
        <v>0.84285714285714308</v>
      </c>
      <c r="C462">
        <f>AVERAGEIFS(all_years!C:C,all_years!$Y:$Y, "&gt;="&amp;2014,all_years!$Y:$Y, "&lt;="&amp;2020,all_years!$A:$A,Overview_Moving_Averages!$A462)</f>
        <v>1.4285714285714286E-3</v>
      </c>
      <c r="D462">
        <f>AVERAGEIFS(all_years!D:D,all_years!$Y:$Y, "&gt;="&amp;2014,all_years!$Y:$Y, "&lt;="&amp;2020,all_years!$A:$A,Overview_Moving_Averages!$A462)</f>
        <v>0.23571428571428571</v>
      </c>
      <c r="E462">
        <f>AVERAGEIFS(all_years!E:E,all_years!$Y:$Y, "&gt;="&amp;2014,all_years!$Y:$Y, "&lt;="&amp;2020,all_years!$A:$A,Overview_Moving_Averages!$A462)</f>
        <v>0</v>
      </c>
      <c r="F462">
        <f>AVERAGEIFS(all_years!F:F,all_years!$Y:$Y, "&gt;="&amp;2014,all_years!$Y:$Y, "&lt;="&amp;2020,all_years!$A:$A,Overview_Moving_Averages!$A462)</f>
        <v>0</v>
      </c>
      <c r="G462">
        <f>AVERAGEIFS(all_years!G:G,all_years!$Y:$Y, "&gt;="&amp;2014,all_years!$Y:$Y, "&lt;="&amp;2020,all_years!$A:$A,Overview_Moving_Averages!$A462)</f>
        <v>0</v>
      </c>
      <c r="H462">
        <f>AVERAGEIFS(all_years!H:H,all_years!$Y:$Y, "&gt;="&amp;2014,all_years!$Y:$Y, "&lt;="&amp;2020,all_years!$A:$A,Overview_Moving_Averages!$A462)</f>
        <v>0</v>
      </c>
      <c r="I462">
        <f>AVERAGEIFS(all_years!I:I,all_years!$Y:$Y, "&gt;="&amp;2014,all_years!$Y:$Y, "&lt;="&amp;2020,all_years!$A:$A,Overview_Moving_Averages!$A462)</f>
        <v>0.29971428571428571</v>
      </c>
      <c r="J462">
        <f>AVERAGEIFS(all_years!J:J,all_years!$Y:$Y, "&gt;="&amp;2014,all_years!$Y:$Y, "&lt;="&amp;2020,all_years!$A:$A,Overview_Moving_Averages!$A462)</f>
        <v>171.33134285714286</v>
      </c>
      <c r="K462">
        <f>AVERAGEIFS(all_years!K:K,all_years!$Y:$Y, "&gt;="&amp;2014,all_years!$Y:$Y, "&lt;="&amp;2020,all_years!$A:$A,Overview_Moving_Averages!$A462)</f>
        <v>0</v>
      </c>
      <c r="L462">
        <f>AVERAGEIFS(all_years!L:L,all_years!$Y:$Y, "&gt;="&amp;2014,all_years!$Y:$Y, "&lt;="&amp;2020,all_years!$A:$A,Overview_Moving_Averages!$A462)</f>
        <v>0</v>
      </c>
      <c r="M462">
        <f>AVERAGEIFS(all_years!M:M,all_years!$Y:$Y, "&gt;="&amp;2014,all_years!$Y:$Y, "&lt;="&amp;2020,all_years!$A:$A,Overview_Moving_Averages!$A462)</f>
        <v>0</v>
      </c>
      <c r="N462">
        <f>AVERAGEIFS(all_years!N:N,all_years!$Y:$Y, "&gt;="&amp;2014,all_years!$Y:$Y, "&lt;="&amp;2020,all_years!$A:$A,Overview_Moving_Averages!$A462)</f>
        <v>0</v>
      </c>
      <c r="O462">
        <f>AVERAGEIFS(all_years!O:O,all_years!$Y:$Y, "&gt;="&amp;2014,all_years!$Y:$Y, "&lt;="&amp;2020,all_years!$A:$A,Overview_Moving_Averages!$A462)</f>
        <v>0</v>
      </c>
      <c r="P462">
        <f>AVERAGEIFS(all_years!P:P,all_years!$Y:$Y, "&gt;="&amp;2014,all_years!$Y:$Y, "&lt;="&amp;2020,all_years!$A:$A,Overview_Moving_Averages!$A462)</f>
        <v>0</v>
      </c>
      <c r="Q462">
        <f>AVERAGEIFS(all_years!Q:Q,all_years!$Y:$Y, "&gt;="&amp;2014,all_years!$Y:$Y, "&lt;="&amp;2020,all_years!$A:$A,Overview_Moving_Averages!$A462)</f>
        <v>0</v>
      </c>
      <c r="R462">
        <f>AVERAGEIFS(all_years!R:R,all_years!$Y:$Y, "&gt;="&amp;2014,all_years!$Y:$Y, "&lt;="&amp;2020,all_years!$A:$A,Overview_Moving_Averages!$A462)</f>
        <v>0</v>
      </c>
      <c r="S462">
        <f>AVERAGEIFS(all_years!S:S,all_years!$Y:$Y, "&gt;="&amp;2014,all_years!$Y:$Y, "&lt;="&amp;2020,all_years!$A:$A,Overview_Moving_Averages!$A462)</f>
        <v>1.1245714285714286</v>
      </c>
      <c r="T462">
        <f>AVERAGEIFS(all_years!T:T,all_years!$Y:$Y, "&gt;="&amp;2014,all_years!$Y:$Y, "&lt;="&amp;2020,all_years!$A:$A,Overview_Moving_Averages!$A462)</f>
        <v>0</v>
      </c>
      <c r="U462">
        <f>AVERAGEIFS(all_years!U:U,all_years!$Y:$Y, "&gt;="&amp;2014,all_years!$Y:$Y, "&lt;="&amp;2020,all_years!$A:$A,Overview_Moving_Averages!$A462)</f>
        <v>0</v>
      </c>
      <c r="V462">
        <f>AVERAGEIFS(all_years!V:V,all_years!$Y:$Y, "&gt;="&amp;2014,all_years!$Y:$Y, "&lt;="&amp;2020,all_years!$A:$A,Overview_Moving_Averages!$A462)</f>
        <v>0</v>
      </c>
      <c r="W462">
        <f>AVERAGEIFS(all_years!W:W,all_years!$Y:$Y, "&gt;="&amp;2014,all_years!$Y:$Y, "&lt;="&amp;2020,all_years!$A:$A,Overview_Moving_Averages!$A462)</f>
        <v>0</v>
      </c>
      <c r="X462">
        <f>AVERAGEIFS(all_years!X:X,all_years!$Y:$Y, "&gt;="&amp;2014,all_years!$Y:$Y, "&lt;="&amp;2020,all_years!$A:$A,Overview_Moving_Averages!$A462)</f>
        <v>0</v>
      </c>
      <c r="Y462">
        <v>2020</v>
      </c>
    </row>
    <row r="463" spans="1:25" x14ac:dyDescent="0.3">
      <c r="A463" s="1" t="s">
        <v>148</v>
      </c>
      <c r="B463">
        <f>AVERAGEIFS(all_years!B:B,all_years!$Y:$Y, "&gt;="&amp;2014,all_years!$Y:$Y, "&lt;="&amp;2020,all_years!$A:$A,Overview_Moving_Averages!$A463)</f>
        <v>0</v>
      </c>
      <c r="C463">
        <f>AVERAGEIFS(all_years!C:C,all_years!$Y:$Y, "&gt;="&amp;2014,all_years!$Y:$Y, "&lt;="&amp;2020,all_years!$A:$A,Overview_Moving_Averages!$A463)</f>
        <v>0</v>
      </c>
      <c r="D463">
        <f>AVERAGEIFS(all_years!D:D,all_years!$Y:$Y, "&gt;="&amp;2014,all_years!$Y:$Y, "&lt;="&amp;2020,all_years!$A:$A,Overview_Moving_Averages!$A463)</f>
        <v>0.42857142857142855</v>
      </c>
      <c r="E463">
        <f>AVERAGEIFS(all_years!E:E,all_years!$Y:$Y, "&gt;="&amp;2014,all_years!$Y:$Y, "&lt;="&amp;2020,all_years!$A:$A,Overview_Moving_Averages!$A463)</f>
        <v>0</v>
      </c>
      <c r="F463">
        <f>AVERAGEIFS(all_years!F:F,all_years!$Y:$Y, "&gt;="&amp;2014,all_years!$Y:$Y, "&lt;="&amp;2020,all_years!$A:$A,Overview_Moving_Averages!$A463)</f>
        <v>0</v>
      </c>
      <c r="G463">
        <f>AVERAGEIFS(all_years!G:G,all_years!$Y:$Y, "&gt;="&amp;2014,all_years!$Y:$Y, "&lt;="&amp;2020,all_years!$A:$A,Overview_Moving_Averages!$A463)</f>
        <v>0</v>
      </c>
      <c r="H463">
        <f>AVERAGEIFS(all_years!H:H,all_years!$Y:$Y, "&gt;="&amp;2014,all_years!$Y:$Y, "&lt;="&amp;2020,all_years!$A:$A,Overview_Moving_Averages!$A463)</f>
        <v>0</v>
      </c>
      <c r="I463">
        <f>AVERAGEIFS(all_years!I:I,all_years!$Y:$Y, "&gt;="&amp;2014,all_years!$Y:$Y, "&lt;="&amp;2020,all_years!$A:$A,Overview_Moving_Averages!$A463)</f>
        <v>0</v>
      </c>
      <c r="J463">
        <f>AVERAGEIFS(all_years!J:J,all_years!$Y:$Y, "&gt;="&amp;2014,all_years!$Y:$Y, "&lt;="&amp;2020,all_years!$A:$A,Overview_Moving_Averages!$A463)</f>
        <v>0</v>
      </c>
      <c r="K463">
        <f>AVERAGEIFS(all_years!K:K,all_years!$Y:$Y, "&gt;="&amp;2014,all_years!$Y:$Y, "&lt;="&amp;2020,all_years!$A:$A,Overview_Moving_Averages!$A463)</f>
        <v>0</v>
      </c>
      <c r="L463">
        <f>AVERAGEIFS(all_years!L:L,all_years!$Y:$Y, "&gt;="&amp;2014,all_years!$Y:$Y, "&lt;="&amp;2020,all_years!$A:$A,Overview_Moving_Averages!$A463)</f>
        <v>0</v>
      </c>
      <c r="M463">
        <f>AVERAGEIFS(all_years!M:M,all_years!$Y:$Y, "&gt;="&amp;2014,all_years!$Y:$Y, "&lt;="&amp;2020,all_years!$A:$A,Overview_Moving_Averages!$A463)</f>
        <v>0</v>
      </c>
      <c r="N463">
        <f>AVERAGEIFS(all_years!N:N,all_years!$Y:$Y, "&gt;="&amp;2014,all_years!$Y:$Y, "&lt;="&amp;2020,all_years!$A:$A,Overview_Moving_Averages!$A463)</f>
        <v>0</v>
      </c>
      <c r="O463">
        <f>AVERAGEIFS(all_years!O:O,all_years!$Y:$Y, "&gt;="&amp;2014,all_years!$Y:$Y, "&lt;="&amp;2020,all_years!$A:$A,Overview_Moving_Averages!$A463)</f>
        <v>0</v>
      </c>
      <c r="P463">
        <f>AVERAGEIFS(all_years!P:P,all_years!$Y:$Y, "&gt;="&amp;2014,all_years!$Y:$Y, "&lt;="&amp;2020,all_years!$A:$A,Overview_Moving_Averages!$A463)</f>
        <v>0</v>
      </c>
      <c r="Q463">
        <f>AVERAGEIFS(all_years!Q:Q,all_years!$Y:$Y, "&gt;="&amp;2014,all_years!$Y:$Y, "&lt;="&amp;2020,all_years!$A:$A,Overview_Moving_Averages!$A463)</f>
        <v>0</v>
      </c>
      <c r="R463">
        <f>AVERAGEIFS(all_years!R:R,all_years!$Y:$Y, "&gt;="&amp;2014,all_years!$Y:$Y, "&lt;="&amp;2020,all_years!$A:$A,Overview_Moving_Averages!$A463)</f>
        <v>0</v>
      </c>
      <c r="S463">
        <f>AVERAGEIFS(all_years!S:S,all_years!$Y:$Y, "&gt;="&amp;2014,all_years!$Y:$Y, "&lt;="&amp;2020,all_years!$A:$A,Overview_Moving_Averages!$A463)</f>
        <v>0</v>
      </c>
      <c r="T463">
        <f>AVERAGEIFS(all_years!T:T,all_years!$Y:$Y, "&gt;="&amp;2014,all_years!$Y:$Y, "&lt;="&amp;2020,all_years!$A:$A,Overview_Moving_Averages!$A463)</f>
        <v>0</v>
      </c>
      <c r="U463">
        <f>AVERAGEIFS(all_years!U:U,all_years!$Y:$Y, "&gt;="&amp;2014,all_years!$Y:$Y, "&lt;="&amp;2020,all_years!$A:$A,Overview_Moving_Averages!$A463)</f>
        <v>0</v>
      </c>
      <c r="V463">
        <f>AVERAGEIFS(all_years!V:V,all_years!$Y:$Y, "&gt;="&amp;2014,all_years!$Y:$Y, "&lt;="&amp;2020,all_years!$A:$A,Overview_Moving_Averages!$A463)</f>
        <v>0</v>
      </c>
      <c r="W463">
        <f>AVERAGEIFS(all_years!W:W,all_years!$Y:$Y, "&gt;="&amp;2014,all_years!$Y:$Y, "&lt;="&amp;2020,all_years!$A:$A,Overview_Moving_Averages!$A463)</f>
        <v>0</v>
      </c>
      <c r="X463">
        <f>AVERAGEIFS(all_years!X:X,all_years!$Y:$Y, "&gt;="&amp;2014,all_years!$Y:$Y, "&lt;="&amp;2020,all_years!$A:$A,Overview_Moving_Averages!$A463)</f>
        <v>0</v>
      </c>
      <c r="Y463">
        <v>2020</v>
      </c>
    </row>
    <row r="464" spans="1:25" x14ac:dyDescent="0.3">
      <c r="A464" s="1" t="s">
        <v>149</v>
      </c>
      <c r="B464">
        <f>AVERAGEIFS(all_years!B:B,all_years!$Y:$Y, "&gt;="&amp;2014,all_years!$Y:$Y, "&lt;="&amp;2020,all_years!$A:$A,Overview_Moving_Averages!$A464)</f>
        <v>0</v>
      </c>
      <c r="C464">
        <f>AVERAGEIFS(all_years!C:C,all_years!$Y:$Y, "&gt;="&amp;2014,all_years!$Y:$Y, "&lt;="&amp;2020,all_years!$A:$A,Overview_Moving_Averages!$A464)</f>
        <v>4807.1611428571423</v>
      </c>
      <c r="D464">
        <f>AVERAGEIFS(all_years!D:D,all_years!$Y:$Y, "&gt;="&amp;2014,all_years!$Y:$Y, "&lt;="&amp;2020,all_years!$A:$A,Overview_Moving_Averages!$A464)</f>
        <v>154042.91285714289</v>
      </c>
      <c r="E464">
        <f>AVERAGEIFS(all_years!E:E,all_years!$Y:$Y, "&gt;="&amp;2014,all_years!$Y:$Y, "&lt;="&amp;2020,all_years!$A:$A,Overview_Moving_Averages!$A464)</f>
        <v>0</v>
      </c>
      <c r="F464">
        <f>AVERAGEIFS(all_years!F:F,all_years!$Y:$Y, "&gt;="&amp;2014,all_years!$Y:$Y, "&lt;="&amp;2020,all_years!$A:$A,Overview_Moving_Averages!$A464)</f>
        <v>0</v>
      </c>
      <c r="G464">
        <f>AVERAGEIFS(all_years!G:G,all_years!$Y:$Y, "&gt;="&amp;2014,all_years!$Y:$Y, "&lt;="&amp;2020,all_years!$A:$A,Overview_Moving_Averages!$A464)</f>
        <v>0</v>
      </c>
      <c r="H464">
        <f>AVERAGEIFS(all_years!H:H,all_years!$Y:$Y, "&gt;="&amp;2014,all_years!$Y:$Y, "&lt;="&amp;2020,all_years!$A:$A,Overview_Moving_Averages!$A464)</f>
        <v>0</v>
      </c>
      <c r="I464">
        <f>AVERAGEIFS(all_years!I:I,all_years!$Y:$Y, "&gt;="&amp;2014,all_years!$Y:$Y, "&lt;="&amp;2020,all_years!$A:$A,Overview_Moving_Averages!$A464)</f>
        <v>0.3828571428571429</v>
      </c>
      <c r="J464">
        <f>AVERAGEIFS(all_years!J:J,all_years!$Y:$Y, "&gt;="&amp;2014,all_years!$Y:$Y, "&lt;="&amp;2020,all_years!$A:$A,Overview_Moving_Averages!$A464)</f>
        <v>1736.652157142857</v>
      </c>
      <c r="K464">
        <f>AVERAGEIFS(all_years!K:K,all_years!$Y:$Y, "&gt;="&amp;2014,all_years!$Y:$Y, "&lt;="&amp;2020,all_years!$A:$A,Overview_Moving_Averages!$A464)</f>
        <v>0</v>
      </c>
      <c r="L464">
        <f>AVERAGEIFS(all_years!L:L,all_years!$Y:$Y, "&gt;="&amp;2014,all_years!$Y:$Y, "&lt;="&amp;2020,all_years!$A:$A,Overview_Moving_Averages!$A464)</f>
        <v>0</v>
      </c>
      <c r="M464">
        <f>AVERAGEIFS(all_years!M:M,all_years!$Y:$Y, "&gt;="&amp;2014,all_years!$Y:$Y, "&lt;="&amp;2020,all_years!$A:$A,Overview_Moving_Averages!$A464)</f>
        <v>0</v>
      </c>
      <c r="N464">
        <f>AVERAGEIFS(all_years!N:N,all_years!$Y:$Y, "&gt;="&amp;2014,all_years!$Y:$Y, "&lt;="&amp;2020,all_years!$A:$A,Overview_Moving_Averages!$A464)</f>
        <v>0</v>
      </c>
      <c r="O464">
        <f>AVERAGEIFS(all_years!O:O,all_years!$Y:$Y, "&gt;="&amp;2014,all_years!$Y:$Y, "&lt;="&amp;2020,all_years!$A:$A,Overview_Moving_Averages!$A464)</f>
        <v>0</v>
      </c>
      <c r="P464">
        <f>AVERAGEIFS(all_years!P:P,all_years!$Y:$Y, "&gt;="&amp;2014,all_years!$Y:$Y, "&lt;="&amp;2020,all_years!$A:$A,Overview_Moving_Averages!$A464)</f>
        <v>0</v>
      </c>
      <c r="Q464">
        <f>AVERAGEIFS(all_years!Q:Q,all_years!$Y:$Y, "&gt;="&amp;2014,all_years!$Y:$Y, "&lt;="&amp;2020,all_years!$A:$A,Overview_Moving_Averages!$A464)</f>
        <v>117.80428571428571</v>
      </c>
      <c r="R464">
        <f>AVERAGEIFS(all_years!R:R,all_years!$Y:$Y, "&gt;="&amp;2014,all_years!$Y:$Y, "&lt;="&amp;2020,all_years!$A:$A,Overview_Moving_Averages!$A464)</f>
        <v>0</v>
      </c>
      <c r="S464">
        <f>AVERAGEIFS(all_years!S:S,all_years!$Y:$Y, "&gt;="&amp;2014,all_years!$Y:$Y, "&lt;="&amp;2020,all_years!$A:$A,Overview_Moving_Averages!$A464)</f>
        <v>0</v>
      </c>
      <c r="T464">
        <f>AVERAGEIFS(all_years!T:T,all_years!$Y:$Y, "&gt;="&amp;2014,all_years!$Y:$Y, "&lt;="&amp;2020,all_years!$A:$A,Overview_Moving_Averages!$A464)</f>
        <v>82365.674285714282</v>
      </c>
      <c r="U464">
        <f>AVERAGEIFS(all_years!U:U,all_years!$Y:$Y, "&gt;="&amp;2014,all_years!$Y:$Y, "&lt;="&amp;2020,all_years!$A:$A,Overview_Moving_Averages!$A464)</f>
        <v>0</v>
      </c>
      <c r="V464">
        <f>AVERAGEIFS(all_years!V:V,all_years!$Y:$Y, "&gt;="&amp;2014,all_years!$Y:$Y, "&lt;="&amp;2020,all_years!$A:$A,Overview_Moving_Averages!$A464)</f>
        <v>0</v>
      </c>
      <c r="W464">
        <f>AVERAGEIFS(all_years!W:W,all_years!$Y:$Y, "&gt;="&amp;2014,all_years!$Y:$Y, "&lt;="&amp;2020,all_years!$A:$A,Overview_Moving_Averages!$A464)</f>
        <v>0</v>
      </c>
      <c r="X464">
        <f>AVERAGEIFS(all_years!X:X,all_years!$Y:$Y, "&gt;="&amp;2014,all_years!$Y:$Y, "&lt;="&amp;2020,all_years!$A:$A,Overview_Moving_Averages!$A464)</f>
        <v>21685.268014285713</v>
      </c>
      <c r="Y464">
        <v>2020</v>
      </c>
    </row>
    <row r="465" spans="1:25" x14ac:dyDescent="0.3">
      <c r="A465" s="1" t="s">
        <v>150</v>
      </c>
      <c r="B465">
        <f>AVERAGEIFS(all_years!B:B,all_years!$Y:$Y, "&gt;="&amp;2014,all_years!$Y:$Y, "&lt;="&amp;2020,all_years!$A:$A,Overview_Moving_Averages!$A465)</f>
        <v>0</v>
      </c>
      <c r="C465">
        <f>AVERAGEIFS(all_years!C:C,all_years!$Y:$Y, "&gt;="&amp;2014,all_years!$Y:$Y, "&lt;="&amp;2020,all_years!$A:$A,Overview_Moving_Averages!$A465)</f>
        <v>4807.1611428571423</v>
      </c>
      <c r="D465">
        <f>AVERAGEIFS(all_years!D:D,all_years!$Y:$Y, "&gt;="&amp;2014,all_years!$Y:$Y, "&lt;="&amp;2020,all_years!$A:$A,Overview_Moving_Averages!$A465)</f>
        <v>154042.91285714289</v>
      </c>
      <c r="E465">
        <f>AVERAGEIFS(all_years!E:E,all_years!$Y:$Y, "&gt;="&amp;2014,all_years!$Y:$Y, "&lt;="&amp;2020,all_years!$A:$A,Overview_Moving_Averages!$A465)</f>
        <v>0</v>
      </c>
      <c r="F465">
        <f>AVERAGEIFS(all_years!F:F,all_years!$Y:$Y, "&gt;="&amp;2014,all_years!$Y:$Y, "&lt;="&amp;2020,all_years!$A:$A,Overview_Moving_Averages!$A465)</f>
        <v>0</v>
      </c>
      <c r="G465">
        <f>AVERAGEIFS(all_years!G:G,all_years!$Y:$Y, "&gt;="&amp;2014,all_years!$Y:$Y, "&lt;="&amp;2020,all_years!$A:$A,Overview_Moving_Averages!$A465)</f>
        <v>0</v>
      </c>
      <c r="H465">
        <f>AVERAGEIFS(all_years!H:H,all_years!$Y:$Y, "&gt;="&amp;2014,all_years!$Y:$Y, "&lt;="&amp;2020,all_years!$A:$A,Overview_Moving_Averages!$A465)</f>
        <v>0</v>
      </c>
      <c r="I465">
        <f>AVERAGEIFS(all_years!I:I,all_years!$Y:$Y, "&gt;="&amp;2014,all_years!$Y:$Y, "&lt;="&amp;2020,all_years!$A:$A,Overview_Moving_Averages!$A465)</f>
        <v>0.3828571428571429</v>
      </c>
      <c r="J465">
        <f>AVERAGEIFS(all_years!J:J,all_years!$Y:$Y, "&gt;="&amp;2014,all_years!$Y:$Y, "&lt;="&amp;2020,all_years!$A:$A,Overview_Moving_Averages!$A465)</f>
        <v>1736.652157142857</v>
      </c>
      <c r="K465">
        <f>AVERAGEIFS(all_years!K:K,all_years!$Y:$Y, "&gt;="&amp;2014,all_years!$Y:$Y, "&lt;="&amp;2020,all_years!$A:$A,Overview_Moving_Averages!$A465)</f>
        <v>0</v>
      </c>
      <c r="L465">
        <f>AVERAGEIFS(all_years!L:L,all_years!$Y:$Y, "&gt;="&amp;2014,all_years!$Y:$Y, "&lt;="&amp;2020,all_years!$A:$A,Overview_Moving_Averages!$A465)</f>
        <v>0</v>
      </c>
      <c r="M465">
        <f>AVERAGEIFS(all_years!M:M,all_years!$Y:$Y, "&gt;="&amp;2014,all_years!$Y:$Y, "&lt;="&amp;2020,all_years!$A:$A,Overview_Moving_Averages!$A465)</f>
        <v>0</v>
      </c>
      <c r="N465">
        <f>AVERAGEIFS(all_years!N:N,all_years!$Y:$Y, "&gt;="&amp;2014,all_years!$Y:$Y, "&lt;="&amp;2020,all_years!$A:$A,Overview_Moving_Averages!$A465)</f>
        <v>0</v>
      </c>
      <c r="O465">
        <f>AVERAGEIFS(all_years!O:O,all_years!$Y:$Y, "&gt;="&amp;2014,all_years!$Y:$Y, "&lt;="&amp;2020,all_years!$A:$A,Overview_Moving_Averages!$A465)</f>
        <v>0</v>
      </c>
      <c r="P465">
        <f>AVERAGEIFS(all_years!P:P,all_years!$Y:$Y, "&gt;="&amp;2014,all_years!$Y:$Y, "&lt;="&amp;2020,all_years!$A:$A,Overview_Moving_Averages!$A465)</f>
        <v>0</v>
      </c>
      <c r="Q465">
        <f>AVERAGEIFS(all_years!Q:Q,all_years!$Y:$Y, "&gt;="&amp;2014,all_years!$Y:$Y, "&lt;="&amp;2020,all_years!$A:$A,Overview_Moving_Averages!$A465)</f>
        <v>117.80428571428571</v>
      </c>
      <c r="R465">
        <f>AVERAGEIFS(all_years!R:R,all_years!$Y:$Y, "&gt;="&amp;2014,all_years!$Y:$Y, "&lt;="&amp;2020,all_years!$A:$A,Overview_Moving_Averages!$A465)</f>
        <v>0</v>
      </c>
      <c r="S465">
        <f>AVERAGEIFS(all_years!S:S,all_years!$Y:$Y, "&gt;="&amp;2014,all_years!$Y:$Y, "&lt;="&amp;2020,all_years!$A:$A,Overview_Moving_Averages!$A465)</f>
        <v>0</v>
      </c>
      <c r="T465">
        <f>AVERAGEIFS(all_years!T:T,all_years!$Y:$Y, "&gt;="&amp;2014,all_years!$Y:$Y, "&lt;="&amp;2020,all_years!$A:$A,Overview_Moving_Averages!$A465)</f>
        <v>82365.674285714282</v>
      </c>
      <c r="U465">
        <f>AVERAGEIFS(all_years!U:U,all_years!$Y:$Y, "&gt;="&amp;2014,all_years!$Y:$Y, "&lt;="&amp;2020,all_years!$A:$A,Overview_Moving_Averages!$A465)</f>
        <v>0</v>
      </c>
      <c r="V465">
        <f>AVERAGEIFS(all_years!V:V,all_years!$Y:$Y, "&gt;="&amp;2014,all_years!$Y:$Y, "&lt;="&amp;2020,all_years!$A:$A,Overview_Moving_Averages!$A465)</f>
        <v>0</v>
      </c>
      <c r="W465">
        <f>AVERAGEIFS(all_years!W:W,all_years!$Y:$Y, "&gt;="&amp;2014,all_years!$Y:$Y, "&lt;="&amp;2020,all_years!$A:$A,Overview_Moving_Averages!$A465)</f>
        <v>0</v>
      </c>
      <c r="X465">
        <f>AVERAGEIFS(all_years!X:X,all_years!$Y:$Y, "&gt;="&amp;2014,all_years!$Y:$Y, "&lt;="&amp;2020,all_years!$A:$A,Overview_Moving_Averages!$A465)</f>
        <v>21685.268014285713</v>
      </c>
      <c r="Y465">
        <v>2020</v>
      </c>
    </row>
    <row r="466" spans="1:25" x14ac:dyDescent="0.3">
      <c r="A466" s="1" t="s">
        <v>151</v>
      </c>
      <c r="B466">
        <f>AVERAGEIFS(all_years!B:B,all_years!$Y:$Y, "&gt;="&amp;2014,all_years!$Y:$Y, "&lt;="&amp;2020,all_years!$A:$A,Overview_Moving_Averages!$A466)</f>
        <v>0</v>
      </c>
      <c r="C466">
        <f>AVERAGEIFS(all_years!C:C,all_years!$Y:$Y, "&gt;="&amp;2014,all_years!$Y:$Y, "&lt;="&amp;2020,all_years!$A:$A,Overview_Moving_Averages!$A466)</f>
        <v>4798.0182857142854</v>
      </c>
      <c r="D466">
        <f>AVERAGEIFS(all_years!D:D,all_years!$Y:$Y, "&gt;="&amp;2014,all_years!$Y:$Y, "&lt;="&amp;2020,all_years!$A:$A,Overview_Moving_Averages!$A466)</f>
        <v>153053.08428571426</v>
      </c>
      <c r="E466">
        <f>AVERAGEIFS(all_years!E:E,all_years!$Y:$Y, "&gt;="&amp;2014,all_years!$Y:$Y, "&lt;="&amp;2020,all_years!$A:$A,Overview_Moving_Averages!$A466)</f>
        <v>0</v>
      </c>
      <c r="F466">
        <f>AVERAGEIFS(all_years!F:F,all_years!$Y:$Y, "&gt;="&amp;2014,all_years!$Y:$Y, "&lt;="&amp;2020,all_years!$A:$A,Overview_Moving_Averages!$A466)</f>
        <v>0</v>
      </c>
      <c r="G466">
        <f>AVERAGEIFS(all_years!G:G,all_years!$Y:$Y, "&gt;="&amp;2014,all_years!$Y:$Y, "&lt;="&amp;2020,all_years!$A:$A,Overview_Moving_Averages!$A466)</f>
        <v>0</v>
      </c>
      <c r="H466">
        <f>AVERAGEIFS(all_years!H:H,all_years!$Y:$Y, "&gt;="&amp;2014,all_years!$Y:$Y, "&lt;="&amp;2020,all_years!$A:$A,Overview_Moving_Averages!$A466)</f>
        <v>0</v>
      </c>
      <c r="I466">
        <f>AVERAGEIFS(all_years!I:I,all_years!$Y:$Y, "&gt;="&amp;2014,all_years!$Y:$Y, "&lt;="&amp;2020,all_years!$A:$A,Overview_Moving_Averages!$A466)</f>
        <v>1.4285714285714286E-3</v>
      </c>
      <c r="J466">
        <f>AVERAGEIFS(all_years!J:J,all_years!$Y:$Y, "&gt;="&amp;2014,all_years!$Y:$Y, "&lt;="&amp;2020,all_years!$A:$A,Overview_Moving_Averages!$A466)</f>
        <v>1736.652157142857</v>
      </c>
      <c r="K466">
        <f>AVERAGEIFS(all_years!K:K,all_years!$Y:$Y, "&gt;="&amp;2014,all_years!$Y:$Y, "&lt;="&amp;2020,all_years!$A:$A,Overview_Moving_Averages!$A466)</f>
        <v>0</v>
      </c>
      <c r="L466">
        <f>AVERAGEIFS(all_years!L:L,all_years!$Y:$Y, "&gt;="&amp;2014,all_years!$Y:$Y, "&lt;="&amp;2020,all_years!$A:$A,Overview_Moving_Averages!$A466)</f>
        <v>0</v>
      </c>
      <c r="M466">
        <f>AVERAGEIFS(all_years!M:M,all_years!$Y:$Y, "&gt;="&amp;2014,all_years!$Y:$Y, "&lt;="&amp;2020,all_years!$A:$A,Overview_Moving_Averages!$A466)</f>
        <v>0</v>
      </c>
      <c r="N466">
        <f>AVERAGEIFS(all_years!N:N,all_years!$Y:$Y, "&gt;="&amp;2014,all_years!$Y:$Y, "&lt;="&amp;2020,all_years!$A:$A,Overview_Moving_Averages!$A466)</f>
        <v>0</v>
      </c>
      <c r="O466">
        <f>AVERAGEIFS(all_years!O:O,all_years!$Y:$Y, "&gt;="&amp;2014,all_years!$Y:$Y, "&lt;="&amp;2020,all_years!$A:$A,Overview_Moving_Averages!$A466)</f>
        <v>0</v>
      </c>
      <c r="P466">
        <f>AVERAGEIFS(all_years!P:P,all_years!$Y:$Y, "&gt;="&amp;2014,all_years!$Y:$Y, "&lt;="&amp;2020,all_years!$A:$A,Overview_Moving_Averages!$A466)</f>
        <v>0</v>
      </c>
      <c r="Q466">
        <f>AVERAGEIFS(all_years!Q:Q,all_years!$Y:$Y, "&gt;="&amp;2014,all_years!$Y:$Y, "&lt;="&amp;2020,all_years!$A:$A,Overview_Moving_Averages!$A466)</f>
        <v>117.80428571428571</v>
      </c>
      <c r="R466">
        <f>AVERAGEIFS(all_years!R:R,all_years!$Y:$Y, "&gt;="&amp;2014,all_years!$Y:$Y, "&lt;="&amp;2020,all_years!$A:$A,Overview_Moving_Averages!$A466)</f>
        <v>0</v>
      </c>
      <c r="S466">
        <f>AVERAGEIFS(all_years!S:S,all_years!$Y:$Y, "&gt;="&amp;2014,all_years!$Y:$Y, "&lt;="&amp;2020,all_years!$A:$A,Overview_Moving_Averages!$A466)</f>
        <v>0</v>
      </c>
      <c r="T466">
        <f>AVERAGEIFS(all_years!T:T,all_years!$Y:$Y, "&gt;="&amp;2014,all_years!$Y:$Y, "&lt;="&amp;2020,all_years!$A:$A,Overview_Moving_Averages!$A466)</f>
        <v>111875.0842857143</v>
      </c>
      <c r="U466">
        <f>AVERAGEIFS(all_years!U:U,all_years!$Y:$Y, "&gt;="&amp;2014,all_years!$Y:$Y, "&lt;="&amp;2020,all_years!$A:$A,Overview_Moving_Averages!$A466)</f>
        <v>0</v>
      </c>
      <c r="V466">
        <f>AVERAGEIFS(all_years!V:V,all_years!$Y:$Y, "&gt;="&amp;2014,all_years!$Y:$Y, "&lt;="&amp;2020,all_years!$A:$A,Overview_Moving_Averages!$A466)</f>
        <v>0</v>
      </c>
      <c r="W466">
        <f>AVERAGEIFS(all_years!W:W,all_years!$Y:$Y, "&gt;="&amp;2014,all_years!$Y:$Y, "&lt;="&amp;2020,all_years!$A:$A,Overview_Moving_Averages!$A466)</f>
        <v>0</v>
      </c>
      <c r="X466">
        <f>AVERAGEIFS(all_years!X:X,all_years!$Y:$Y, "&gt;="&amp;2014,all_years!$Y:$Y, "&lt;="&amp;2020,all_years!$A:$A,Overview_Moving_Averages!$A466)</f>
        <v>21778.557242857143</v>
      </c>
      <c r="Y466">
        <v>2020</v>
      </c>
    </row>
    <row r="467" spans="1:25" x14ac:dyDescent="0.3">
      <c r="A467" s="1" t="s">
        <v>152</v>
      </c>
      <c r="B467">
        <f>AVERAGEIFS(all_years!B:B,all_years!$Y:$Y, "&gt;="&amp;2014,all_years!$Y:$Y, "&lt;="&amp;2020,all_years!$A:$A,Overview_Moving_Averages!$A467)</f>
        <v>0</v>
      </c>
      <c r="C467">
        <f>AVERAGEIFS(all_years!C:C,all_years!$Y:$Y, "&gt;="&amp;2014,all_years!$Y:$Y, "&lt;="&amp;2020,all_years!$A:$A,Overview_Moving_Averages!$A467)</f>
        <v>4798.0182857142854</v>
      </c>
      <c r="D467">
        <f>AVERAGEIFS(all_years!D:D,all_years!$Y:$Y, "&gt;="&amp;2014,all_years!$Y:$Y, "&lt;="&amp;2020,all_years!$A:$A,Overview_Moving_Averages!$A467)</f>
        <v>153053.08428571426</v>
      </c>
      <c r="E467">
        <f>AVERAGEIFS(all_years!E:E,all_years!$Y:$Y, "&gt;="&amp;2014,all_years!$Y:$Y, "&lt;="&amp;2020,all_years!$A:$A,Overview_Moving_Averages!$A467)</f>
        <v>0</v>
      </c>
      <c r="F467">
        <f>AVERAGEIFS(all_years!F:F,all_years!$Y:$Y, "&gt;="&amp;2014,all_years!$Y:$Y, "&lt;="&amp;2020,all_years!$A:$A,Overview_Moving_Averages!$A467)</f>
        <v>0</v>
      </c>
      <c r="G467">
        <f>AVERAGEIFS(all_years!G:G,all_years!$Y:$Y, "&gt;="&amp;2014,all_years!$Y:$Y, "&lt;="&amp;2020,all_years!$A:$A,Overview_Moving_Averages!$A467)</f>
        <v>0</v>
      </c>
      <c r="H467">
        <f>AVERAGEIFS(all_years!H:H,all_years!$Y:$Y, "&gt;="&amp;2014,all_years!$Y:$Y, "&lt;="&amp;2020,all_years!$A:$A,Overview_Moving_Averages!$A467)</f>
        <v>0</v>
      </c>
      <c r="I467">
        <f>AVERAGEIFS(all_years!I:I,all_years!$Y:$Y, "&gt;="&amp;2014,all_years!$Y:$Y, "&lt;="&amp;2020,all_years!$A:$A,Overview_Moving_Averages!$A467)</f>
        <v>1.4285714285714286E-3</v>
      </c>
      <c r="J467">
        <f>AVERAGEIFS(all_years!J:J,all_years!$Y:$Y, "&gt;="&amp;2014,all_years!$Y:$Y, "&lt;="&amp;2020,all_years!$A:$A,Overview_Moving_Averages!$A467)</f>
        <v>1736.652157142857</v>
      </c>
      <c r="K467">
        <f>AVERAGEIFS(all_years!K:K,all_years!$Y:$Y, "&gt;="&amp;2014,all_years!$Y:$Y, "&lt;="&amp;2020,all_years!$A:$A,Overview_Moving_Averages!$A467)</f>
        <v>0</v>
      </c>
      <c r="L467">
        <f>AVERAGEIFS(all_years!L:L,all_years!$Y:$Y, "&gt;="&amp;2014,all_years!$Y:$Y, "&lt;="&amp;2020,all_years!$A:$A,Overview_Moving_Averages!$A467)</f>
        <v>0</v>
      </c>
      <c r="M467">
        <f>AVERAGEIFS(all_years!M:M,all_years!$Y:$Y, "&gt;="&amp;2014,all_years!$Y:$Y, "&lt;="&amp;2020,all_years!$A:$A,Overview_Moving_Averages!$A467)</f>
        <v>0</v>
      </c>
      <c r="N467">
        <f>AVERAGEIFS(all_years!N:N,all_years!$Y:$Y, "&gt;="&amp;2014,all_years!$Y:$Y, "&lt;="&amp;2020,all_years!$A:$A,Overview_Moving_Averages!$A467)</f>
        <v>0</v>
      </c>
      <c r="O467">
        <f>AVERAGEIFS(all_years!O:O,all_years!$Y:$Y, "&gt;="&amp;2014,all_years!$Y:$Y, "&lt;="&amp;2020,all_years!$A:$A,Overview_Moving_Averages!$A467)</f>
        <v>0</v>
      </c>
      <c r="P467">
        <f>AVERAGEIFS(all_years!P:P,all_years!$Y:$Y, "&gt;="&amp;2014,all_years!$Y:$Y, "&lt;="&amp;2020,all_years!$A:$A,Overview_Moving_Averages!$A467)</f>
        <v>0</v>
      </c>
      <c r="Q467">
        <f>AVERAGEIFS(all_years!Q:Q,all_years!$Y:$Y, "&gt;="&amp;2014,all_years!$Y:$Y, "&lt;="&amp;2020,all_years!$A:$A,Overview_Moving_Averages!$A467)</f>
        <v>117.80428571428571</v>
      </c>
      <c r="R467">
        <f>AVERAGEIFS(all_years!R:R,all_years!$Y:$Y, "&gt;="&amp;2014,all_years!$Y:$Y, "&lt;="&amp;2020,all_years!$A:$A,Overview_Moving_Averages!$A467)</f>
        <v>0</v>
      </c>
      <c r="S467">
        <f>AVERAGEIFS(all_years!S:S,all_years!$Y:$Y, "&gt;="&amp;2014,all_years!$Y:$Y, "&lt;="&amp;2020,all_years!$A:$A,Overview_Moving_Averages!$A467)</f>
        <v>0</v>
      </c>
      <c r="T467">
        <f>AVERAGEIFS(all_years!T:T,all_years!$Y:$Y, "&gt;="&amp;2014,all_years!$Y:$Y, "&lt;="&amp;2020,all_years!$A:$A,Overview_Moving_Averages!$A467)</f>
        <v>111875.0842857143</v>
      </c>
      <c r="U467">
        <f>AVERAGEIFS(all_years!U:U,all_years!$Y:$Y, "&gt;="&amp;2014,all_years!$Y:$Y, "&lt;="&amp;2020,all_years!$A:$A,Overview_Moving_Averages!$A467)</f>
        <v>0</v>
      </c>
      <c r="V467">
        <f>AVERAGEIFS(all_years!V:V,all_years!$Y:$Y, "&gt;="&amp;2014,all_years!$Y:$Y, "&lt;="&amp;2020,all_years!$A:$A,Overview_Moving_Averages!$A467)</f>
        <v>0</v>
      </c>
      <c r="W467">
        <f>AVERAGEIFS(all_years!W:W,all_years!$Y:$Y, "&gt;="&amp;2014,all_years!$Y:$Y, "&lt;="&amp;2020,all_years!$A:$A,Overview_Moving_Averages!$A467)</f>
        <v>0</v>
      </c>
      <c r="X467">
        <f>AVERAGEIFS(all_years!X:X,all_years!$Y:$Y, "&gt;="&amp;2014,all_years!$Y:$Y, "&lt;="&amp;2020,all_years!$A:$A,Overview_Moving_Averages!$A467)</f>
        <v>21778.557242857143</v>
      </c>
      <c r="Y467">
        <v>2020</v>
      </c>
    </row>
    <row r="468" spans="1:25" x14ac:dyDescent="0.3">
      <c r="A468" s="1" t="s">
        <v>153</v>
      </c>
      <c r="B468">
        <f>AVERAGEIFS(all_years!B:B,all_years!$Y:$Y, "&gt;="&amp;2014,all_years!$Y:$Y, "&lt;="&amp;2020,all_years!$A:$A,Overview_Moving_Averages!$A468)</f>
        <v>0</v>
      </c>
      <c r="C468">
        <f>AVERAGEIFS(all_years!C:C,all_years!$Y:$Y, "&gt;="&amp;2014,all_years!$Y:$Y, "&lt;="&amp;2020,all_years!$A:$A,Overview_Moving_Averages!$A468)</f>
        <v>0</v>
      </c>
      <c r="D468">
        <f>AVERAGEIFS(all_years!D:D,all_years!$Y:$Y, "&gt;="&amp;2014,all_years!$Y:$Y, "&lt;="&amp;2020,all_years!$A:$A,Overview_Moving_Averages!$A468)</f>
        <v>85.810000000000016</v>
      </c>
      <c r="E468">
        <f>AVERAGEIFS(all_years!E:E,all_years!$Y:$Y, "&gt;="&amp;2014,all_years!$Y:$Y, "&lt;="&amp;2020,all_years!$A:$A,Overview_Moving_Averages!$A468)</f>
        <v>0</v>
      </c>
      <c r="F468">
        <f>AVERAGEIFS(all_years!F:F,all_years!$Y:$Y, "&gt;="&amp;2014,all_years!$Y:$Y, "&lt;="&amp;2020,all_years!$A:$A,Overview_Moving_Averages!$A468)</f>
        <v>0</v>
      </c>
      <c r="G468">
        <f>AVERAGEIFS(all_years!G:G,all_years!$Y:$Y, "&gt;="&amp;2014,all_years!$Y:$Y, "&lt;="&amp;2020,all_years!$A:$A,Overview_Moving_Averages!$A468)</f>
        <v>0</v>
      </c>
      <c r="H468">
        <f>AVERAGEIFS(all_years!H:H,all_years!$Y:$Y, "&gt;="&amp;2014,all_years!$Y:$Y, "&lt;="&amp;2020,all_years!$A:$A,Overview_Moving_Averages!$A468)</f>
        <v>0</v>
      </c>
      <c r="I468">
        <f>AVERAGEIFS(all_years!I:I,all_years!$Y:$Y, "&gt;="&amp;2014,all_years!$Y:$Y, "&lt;="&amp;2020,all_years!$A:$A,Overview_Moving_Averages!$A468)</f>
        <v>0</v>
      </c>
      <c r="J468">
        <f>AVERAGEIFS(all_years!J:J,all_years!$Y:$Y, "&gt;="&amp;2014,all_years!$Y:$Y, "&lt;="&amp;2020,all_years!$A:$A,Overview_Moving_Averages!$A468)</f>
        <v>0</v>
      </c>
      <c r="K468">
        <f>AVERAGEIFS(all_years!K:K,all_years!$Y:$Y, "&gt;="&amp;2014,all_years!$Y:$Y, "&lt;="&amp;2020,all_years!$A:$A,Overview_Moving_Averages!$A468)</f>
        <v>0</v>
      </c>
      <c r="L468">
        <f>AVERAGEIFS(all_years!L:L,all_years!$Y:$Y, "&gt;="&amp;2014,all_years!$Y:$Y, "&lt;="&amp;2020,all_years!$A:$A,Overview_Moving_Averages!$A468)</f>
        <v>0</v>
      </c>
      <c r="M468">
        <f>AVERAGEIFS(all_years!M:M,all_years!$Y:$Y, "&gt;="&amp;2014,all_years!$Y:$Y, "&lt;="&amp;2020,all_years!$A:$A,Overview_Moving_Averages!$A468)</f>
        <v>0</v>
      </c>
      <c r="N468">
        <f>AVERAGEIFS(all_years!N:N,all_years!$Y:$Y, "&gt;="&amp;2014,all_years!$Y:$Y, "&lt;="&amp;2020,all_years!$A:$A,Overview_Moving_Averages!$A468)</f>
        <v>0</v>
      </c>
      <c r="O468">
        <f>AVERAGEIFS(all_years!O:O,all_years!$Y:$Y, "&gt;="&amp;2014,all_years!$Y:$Y, "&lt;="&amp;2020,all_years!$A:$A,Overview_Moving_Averages!$A468)</f>
        <v>0</v>
      </c>
      <c r="P468">
        <f>AVERAGEIFS(all_years!P:P,all_years!$Y:$Y, "&gt;="&amp;2014,all_years!$Y:$Y, "&lt;="&amp;2020,all_years!$A:$A,Overview_Moving_Averages!$A468)</f>
        <v>0</v>
      </c>
      <c r="Q468">
        <f>AVERAGEIFS(all_years!Q:Q,all_years!$Y:$Y, "&gt;="&amp;2014,all_years!$Y:$Y, "&lt;="&amp;2020,all_years!$A:$A,Overview_Moving_Averages!$A468)</f>
        <v>0</v>
      </c>
      <c r="R468">
        <f>AVERAGEIFS(all_years!R:R,all_years!$Y:$Y, "&gt;="&amp;2014,all_years!$Y:$Y, "&lt;="&amp;2020,all_years!$A:$A,Overview_Moving_Averages!$A468)</f>
        <v>0</v>
      </c>
      <c r="S468">
        <f>AVERAGEIFS(all_years!S:S,all_years!$Y:$Y, "&gt;="&amp;2014,all_years!$Y:$Y, "&lt;="&amp;2020,all_years!$A:$A,Overview_Moving_Averages!$A468)</f>
        <v>0</v>
      </c>
      <c r="T468">
        <f>AVERAGEIFS(all_years!T:T,all_years!$Y:$Y, "&gt;="&amp;2014,all_years!$Y:$Y, "&lt;="&amp;2020,all_years!$A:$A,Overview_Moving_Averages!$A468)</f>
        <v>29509.41</v>
      </c>
      <c r="U468">
        <f>AVERAGEIFS(all_years!U:U,all_years!$Y:$Y, "&gt;="&amp;2014,all_years!$Y:$Y, "&lt;="&amp;2020,all_years!$A:$A,Overview_Moving_Averages!$A468)</f>
        <v>0</v>
      </c>
      <c r="V468">
        <f>AVERAGEIFS(all_years!V:V,all_years!$Y:$Y, "&gt;="&amp;2014,all_years!$Y:$Y, "&lt;="&amp;2020,all_years!$A:$A,Overview_Moving_Averages!$A468)</f>
        <v>0</v>
      </c>
      <c r="W468">
        <f>AVERAGEIFS(all_years!W:W,all_years!$Y:$Y, "&gt;="&amp;2014,all_years!$Y:$Y, "&lt;="&amp;2020,all_years!$A:$A,Overview_Moving_Averages!$A468)</f>
        <v>0</v>
      </c>
      <c r="X468">
        <f>AVERAGEIFS(all_years!X:X,all_years!$Y:$Y, "&gt;="&amp;2014,all_years!$Y:$Y, "&lt;="&amp;2020,all_years!$A:$A,Overview_Moving_Averages!$A468)</f>
        <v>95.274571428571434</v>
      </c>
      <c r="Y468">
        <v>2020</v>
      </c>
    </row>
    <row r="469" spans="1:25" x14ac:dyDescent="0.3">
      <c r="A469" s="1" t="s">
        <v>154</v>
      </c>
      <c r="B469">
        <f>AVERAGEIFS(all_years!B:B,all_years!$Y:$Y, "&gt;="&amp;2014,all_years!$Y:$Y, "&lt;="&amp;2020,all_years!$A:$A,Overview_Moving_Averages!$A469)</f>
        <v>0</v>
      </c>
      <c r="C469">
        <f>AVERAGEIFS(all_years!C:C,all_years!$Y:$Y, "&gt;="&amp;2014,all_years!$Y:$Y, "&lt;="&amp;2020,all_years!$A:$A,Overview_Moving_Averages!$A469)</f>
        <v>0</v>
      </c>
      <c r="D469">
        <f>AVERAGEIFS(all_years!D:D,all_years!$Y:$Y, "&gt;="&amp;2014,all_years!$Y:$Y, "&lt;="&amp;2020,all_years!$A:$A,Overview_Moving_Averages!$A469)</f>
        <v>85.810000000000016</v>
      </c>
      <c r="E469">
        <f>AVERAGEIFS(all_years!E:E,all_years!$Y:$Y, "&gt;="&amp;2014,all_years!$Y:$Y, "&lt;="&amp;2020,all_years!$A:$A,Overview_Moving_Averages!$A469)</f>
        <v>0</v>
      </c>
      <c r="F469">
        <f>AVERAGEIFS(all_years!F:F,all_years!$Y:$Y, "&gt;="&amp;2014,all_years!$Y:$Y, "&lt;="&amp;2020,all_years!$A:$A,Overview_Moving_Averages!$A469)</f>
        <v>0</v>
      </c>
      <c r="G469">
        <f>AVERAGEIFS(all_years!G:G,all_years!$Y:$Y, "&gt;="&amp;2014,all_years!$Y:$Y, "&lt;="&amp;2020,all_years!$A:$A,Overview_Moving_Averages!$A469)</f>
        <v>0</v>
      </c>
      <c r="H469">
        <f>AVERAGEIFS(all_years!H:H,all_years!$Y:$Y, "&gt;="&amp;2014,all_years!$Y:$Y, "&lt;="&amp;2020,all_years!$A:$A,Overview_Moving_Averages!$A469)</f>
        <v>0</v>
      </c>
      <c r="I469">
        <f>AVERAGEIFS(all_years!I:I,all_years!$Y:$Y, "&gt;="&amp;2014,all_years!$Y:$Y, "&lt;="&amp;2020,all_years!$A:$A,Overview_Moving_Averages!$A469)</f>
        <v>0</v>
      </c>
      <c r="J469">
        <f>AVERAGEIFS(all_years!J:J,all_years!$Y:$Y, "&gt;="&amp;2014,all_years!$Y:$Y, "&lt;="&amp;2020,all_years!$A:$A,Overview_Moving_Averages!$A469)</f>
        <v>0</v>
      </c>
      <c r="K469">
        <f>AVERAGEIFS(all_years!K:K,all_years!$Y:$Y, "&gt;="&amp;2014,all_years!$Y:$Y, "&lt;="&amp;2020,all_years!$A:$A,Overview_Moving_Averages!$A469)</f>
        <v>0</v>
      </c>
      <c r="L469">
        <f>AVERAGEIFS(all_years!L:L,all_years!$Y:$Y, "&gt;="&amp;2014,all_years!$Y:$Y, "&lt;="&amp;2020,all_years!$A:$A,Overview_Moving_Averages!$A469)</f>
        <v>0</v>
      </c>
      <c r="M469">
        <f>AVERAGEIFS(all_years!M:M,all_years!$Y:$Y, "&gt;="&amp;2014,all_years!$Y:$Y, "&lt;="&amp;2020,all_years!$A:$A,Overview_Moving_Averages!$A469)</f>
        <v>0</v>
      </c>
      <c r="N469">
        <f>AVERAGEIFS(all_years!N:N,all_years!$Y:$Y, "&gt;="&amp;2014,all_years!$Y:$Y, "&lt;="&amp;2020,all_years!$A:$A,Overview_Moving_Averages!$A469)</f>
        <v>0</v>
      </c>
      <c r="O469">
        <f>AVERAGEIFS(all_years!O:O,all_years!$Y:$Y, "&gt;="&amp;2014,all_years!$Y:$Y, "&lt;="&amp;2020,all_years!$A:$A,Overview_Moving_Averages!$A469)</f>
        <v>0</v>
      </c>
      <c r="P469">
        <f>AVERAGEIFS(all_years!P:P,all_years!$Y:$Y, "&gt;="&amp;2014,all_years!$Y:$Y, "&lt;="&amp;2020,all_years!$A:$A,Overview_Moving_Averages!$A469)</f>
        <v>0</v>
      </c>
      <c r="Q469">
        <f>AVERAGEIFS(all_years!Q:Q,all_years!$Y:$Y, "&gt;="&amp;2014,all_years!$Y:$Y, "&lt;="&amp;2020,all_years!$A:$A,Overview_Moving_Averages!$A469)</f>
        <v>0</v>
      </c>
      <c r="R469">
        <f>AVERAGEIFS(all_years!R:R,all_years!$Y:$Y, "&gt;="&amp;2014,all_years!$Y:$Y, "&lt;="&amp;2020,all_years!$A:$A,Overview_Moving_Averages!$A469)</f>
        <v>0</v>
      </c>
      <c r="S469">
        <f>AVERAGEIFS(all_years!S:S,all_years!$Y:$Y, "&gt;="&amp;2014,all_years!$Y:$Y, "&lt;="&amp;2020,all_years!$A:$A,Overview_Moving_Averages!$A469)</f>
        <v>0</v>
      </c>
      <c r="T469">
        <f>AVERAGEIFS(all_years!T:T,all_years!$Y:$Y, "&gt;="&amp;2014,all_years!$Y:$Y, "&lt;="&amp;2020,all_years!$A:$A,Overview_Moving_Averages!$A469)</f>
        <v>29509.41</v>
      </c>
      <c r="U469">
        <f>AVERAGEIFS(all_years!U:U,all_years!$Y:$Y, "&gt;="&amp;2014,all_years!$Y:$Y, "&lt;="&amp;2020,all_years!$A:$A,Overview_Moving_Averages!$A469)</f>
        <v>0</v>
      </c>
      <c r="V469">
        <f>AVERAGEIFS(all_years!V:V,all_years!$Y:$Y, "&gt;="&amp;2014,all_years!$Y:$Y, "&lt;="&amp;2020,all_years!$A:$A,Overview_Moving_Averages!$A469)</f>
        <v>0</v>
      </c>
      <c r="W469">
        <f>AVERAGEIFS(all_years!W:W,all_years!$Y:$Y, "&gt;="&amp;2014,all_years!$Y:$Y, "&lt;="&amp;2020,all_years!$A:$A,Overview_Moving_Averages!$A469)</f>
        <v>0</v>
      </c>
      <c r="X469">
        <f>AVERAGEIFS(all_years!X:X,all_years!$Y:$Y, "&gt;="&amp;2014,all_years!$Y:$Y, "&lt;="&amp;2020,all_years!$A:$A,Overview_Moving_Averages!$A469)</f>
        <v>95.274571428571434</v>
      </c>
      <c r="Y469">
        <v>2020</v>
      </c>
    </row>
    <row r="470" spans="1:25" x14ac:dyDescent="0.3">
      <c r="A470" s="1" t="s">
        <v>155</v>
      </c>
      <c r="B470">
        <f>AVERAGEIFS(all_years!B:B,all_years!$Y:$Y, "&gt;="&amp;2014,all_years!$Y:$Y, "&lt;="&amp;2020,all_years!$A:$A,Overview_Moving_Averages!$A470)</f>
        <v>0</v>
      </c>
      <c r="C470">
        <f>AVERAGEIFS(all_years!C:C,all_years!$Y:$Y, "&gt;="&amp;2014,all_years!$Y:$Y, "&lt;="&amp;2020,all_years!$A:$A,Overview_Moving_Averages!$A470)</f>
        <v>0</v>
      </c>
      <c r="D470">
        <f>AVERAGEIFS(all_years!D:D,all_years!$Y:$Y, "&gt;="&amp;2014,all_years!$Y:$Y, "&lt;="&amp;2020,all_years!$A:$A,Overview_Moving_Averages!$A470)</f>
        <v>0</v>
      </c>
      <c r="E470">
        <f>AVERAGEIFS(all_years!E:E,all_years!$Y:$Y, "&gt;="&amp;2014,all_years!$Y:$Y, "&lt;="&amp;2020,all_years!$A:$A,Overview_Moving_Averages!$A470)</f>
        <v>0</v>
      </c>
      <c r="F470">
        <f>AVERAGEIFS(all_years!F:F,all_years!$Y:$Y, "&gt;="&amp;2014,all_years!$Y:$Y, "&lt;="&amp;2020,all_years!$A:$A,Overview_Moving_Averages!$A470)</f>
        <v>0</v>
      </c>
      <c r="G470">
        <f>AVERAGEIFS(all_years!G:G,all_years!$Y:$Y, "&gt;="&amp;2014,all_years!$Y:$Y, "&lt;="&amp;2020,all_years!$A:$A,Overview_Moving_Averages!$A470)</f>
        <v>0</v>
      </c>
      <c r="H470">
        <f>AVERAGEIFS(all_years!H:H,all_years!$Y:$Y, "&gt;="&amp;2014,all_years!$Y:$Y, "&lt;="&amp;2020,all_years!$A:$A,Overview_Moving_Averages!$A470)</f>
        <v>0</v>
      </c>
      <c r="I470">
        <f>AVERAGEIFS(all_years!I:I,all_years!$Y:$Y, "&gt;="&amp;2014,all_years!$Y:$Y, "&lt;="&amp;2020,all_years!$A:$A,Overview_Moving_Averages!$A470)</f>
        <v>0</v>
      </c>
      <c r="J470">
        <f>AVERAGEIFS(all_years!J:J,all_years!$Y:$Y, "&gt;="&amp;2014,all_years!$Y:$Y, "&lt;="&amp;2020,all_years!$A:$A,Overview_Moving_Averages!$A470)</f>
        <v>0</v>
      </c>
      <c r="K470">
        <f>AVERAGEIFS(all_years!K:K,all_years!$Y:$Y, "&gt;="&amp;2014,all_years!$Y:$Y, "&lt;="&amp;2020,all_years!$A:$A,Overview_Moving_Averages!$A470)</f>
        <v>0</v>
      </c>
      <c r="L470">
        <f>AVERAGEIFS(all_years!L:L,all_years!$Y:$Y, "&gt;="&amp;2014,all_years!$Y:$Y, "&lt;="&amp;2020,all_years!$A:$A,Overview_Moving_Averages!$A470)</f>
        <v>0</v>
      </c>
      <c r="M470">
        <f>AVERAGEIFS(all_years!M:M,all_years!$Y:$Y, "&gt;="&amp;2014,all_years!$Y:$Y, "&lt;="&amp;2020,all_years!$A:$A,Overview_Moving_Averages!$A470)</f>
        <v>0</v>
      </c>
      <c r="N470">
        <f>AVERAGEIFS(all_years!N:N,all_years!$Y:$Y, "&gt;="&amp;2014,all_years!$Y:$Y, "&lt;="&amp;2020,all_years!$A:$A,Overview_Moving_Averages!$A470)</f>
        <v>0</v>
      </c>
      <c r="O470">
        <f>AVERAGEIFS(all_years!O:O,all_years!$Y:$Y, "&gt;="&amp;2014,all_years!$Y:$Y, "&lt;="&amp;2020,all_years!$A:$A,Overview_Moving_Averages!$A470)</f>
        <v>0</v>
      </c>
      <c r="P470">
        <f>AVERAGEIFS(all_years!P:P,all_years!$Y:$Y, "&gt;="&amp;2014,all_years!$Y:$Y, "&lt;="&amp;2020,all_years!$A:$A,Overview_Moving_Averages!$A470)</f>
        <v>0</v>
      </c>
      <c r="Q470">
        <f>AVERAGEIFS(all_years!Q:Q,all_years!$Y:$Y, "&gt;="&amp;2014,all_years!$Y:$Y, "&lt;="&amp;2020,all_years!$A:$A,Overview_Moving_Averages!$A470)</f>
        <v>0</v>
      </c>
      <c r="R470">
        <f>AVERAGEIFS(all_years!R:R,all_years!$Y:$Y, "&gt;="&amp;2014,all_years!$Y:$Y, "&lt;="&amp;2020,all_years!$A:$A,Overview_Moving_Averages!$A470)</f>
        <v>0</v>
      </c>
      <c r="S470">
        <f>AVERAGEIFS(all_years!S:S,all_years!$Y:$Y, "&gt;="&amp;2014,all_years!$Y:$Y, "&lt;="&amp;2020,all_years!$A:$A,Overview_Moving_Averages!$A470)</f>
        <v>0</v>
      </c>
      <c r="T470">
        <f>AVERAGEIFS(all_years!T:T,all_years!$Y:$Y, "&gt;="&amp;2014,all_years!$Y:$Y, "&lt;="&amp;2020,all_years!$A:$A,Overview_Moving_Averages!$A470)</f>
        <v>0</v>
      </c>
      <c r="U470">
        <f>AVERAGEIFS(all_years!U:U,all_years!$Y:$Y, "&gt;="&amp;2014,all_years!$Y:$Y, "&lt;="&amp;2020,all_years!$A:$A,Overview_Moving_Averages!$A470)</f>
        <v>0</v>
      </c>
      <c r="V470">
        <f>AVERAGEIFS(all_years!V:V,all_years!$Y:$Y, "&gt;="&amp;2014,all_years!$Y:$Y, "&lt;="&amp;2020,all_years!$A:$A,Overview_Moving_Averages!$A470)</f>
        <v>569.60142857142853</v>
      </c>
      <c r="W470">
        <f>AVERAGEIFS(all_years!W:W,all_years!$Y:$Y, "&gt;="&amp;2014,all_years!$Y:$Y, "&lt;="&amp;2020,all_years!$A:$A,Overview_Moving_Averages!$A470)</f>
        <v>0</v>
      </c>
      <c r="X470">
        <f>AVERAGEIFS(all_years!X:X,all_years!$Y:$Y, "&gt;="&amp;2014,all_years!$Y:$Y, "&lt;="&amp;2020,all_years!$A:$A,Overview_Moving_Averages!$A470)</f>
        <v>0</v>
      </c>
      <c r="Y470">
        <v>2020</v>
      </c>
    </row>
    <row r="471" spans="1:25" x14ac:dyDescent="0.3">
      <c r="A471" s="1" t="s">
        <v>156</v>
      </c>
      <c r="B471">
        <f>AVERAGEIFS(all_years!B:B,all_years!$Y:$Y, "&gt;="&amp;2014,all_years!$Y:$Y, "&lt;="&amp;2020,all_years!$A:$A,Overview_Moving_Averages!$A471)</f>
        <v>0.62857142857142867</v>
      </c>
      <c r="C471">
        <f>AVERAGEIFS(all_years!C:C,all_years!$Y:$Y, "&gt;="&amp;2014,all_years!$Y:$Y, "&lt;="&amp;2020,all_years!$A:$A,Overview_Moving_Averages!$A471)</f>
        <v>0</v>
      </c>
      <c r="D471">
        <f>AVERAGEIFS(all_years!D:D,all_years!$Y:$Y, "&gt;="&amp;2014,all_years!$Y:$Y, "&lt;="&amp;2020,all_years!$A:$A,Overview_Moving_Averages!$A471)</f>
        <v>0</v>
      </c>
      <c r="E471">
        <f>AVERAGEIFS(all_years!E:E,all_years!$Y:$Y, "&gt;="&amp;2014,all_years!$Y:$Y, "&lt;="&amp;2020,all_years!$A:$A,Overview_Moving_Averages!$A471)</f>
        <v>0</v>
      </c>
      <c r="F471">
        <f>AVERAGEIFS(all_years!F:F,all_years!$Y:$Y, "&gt;="&amp;2014,all_years!$Y:$Y, "&lt;="&amp;2020,all_years!$A:$A,Overview_Moving_Averages!$A471)</f>
        <v>5.9642857142857153</v>
      </c>
      <c r="G471">
        <f>AVERAGEIFS(all_years!G:G,all_years!$Y:$Y, "&gt;="&amp;2014,all_years!$Y:$Y, "&lt;="&amp;2020,all_years!$A:$A,Overview_Moving_Averages!$A471)</f>
        <v>0</v>
      </c>
      <c r="H471">
        <f>AVERAGEIFS(all_years!H:H,all_years!$Y:$Y, "&gt;="&amp;2014,all_years!$Y:$Y, "&lt;="&amp;2020,all_years!$A:$A,Overview_Moving_Averages!$A471)</f>
        <v>0</v>
      </c>
      <c r="I471">
        <f>AVERAGEIFS(all_years!I:I,all_years!$Y:$Y, "&gt;="&amp;2014,all_years!$Y:$Y, "&lt;="&amp;2020,all_years!$A:$A,Overview_Moving_Averages!$A471)</f>
        <v>2856.5515714285716</v>
      </c>
      <c r="J471">
        <f>AVERAGEIFS(all_years!J:J,all_years!$Y:$Y, "&gt;="&amp;2014,all_years!$Y:$Y, "&lt;="&amp;2020,all_years!$A:$A,Overview_Moving_Averages!$A471)</f>
        <v>0</v>
      </c>
      <c r="K471">
        <f>AVERAGEIFS(all_years!K:K,all_years!$Y:$Y, "&gt;="&amp;2014,all_years!$Y:$Y, "&lt;="&amp;2020,all_years!$A:$A,Overview_Moving_Averages!$A471)</f>
        <v>0</v>
      </c>
      <c r="L471">
        <f>AVERAGEIFS(all_years!L:L,all_years!$Y:$Y, "&gt;="&amp;2014,all_years!$Y:$Y, "&lt;="&amp;2020,all_years!$A:$A,Overview_Moving_Averages!$A471)</f>
        <v>0</v>
      </c>
      <c r="M471">
        <f>AVERAGEIFS(all_years!M:M,all_years!$Y:$Y, "&gt;="&amp;2014,all_years!$Y:$Y, "&lt;="&amp;2020,all_years!$A:$A,Overview_Moving_Averages!$A471)</f>
        <v>0</v>
      </c>
      <c r="N471">
        <f>AVERAGEIFS(all_years!N:N,all_years!$Y:$Y, "&gt;="&amp;2014,all_years!$Y:$Y, "&lt;="&amp;2020,all_years!$A:$A,Overview_Moving_Averages!$A471)</f>
        <v>0</v>
      </c>
      <c r="O471">
        <f>AVERAGEIFS(all_years!O:O,all_years!$Y:$Y, "&gt;="&amp;2014,all_years!$Y:$Y, "&lt;="&amp;2020,all_years!$A:$A,Overview_Moving_Averages!$A471)</f>
        <v>0</v>
      </c>
      <c r="P471">
        <f>AVERAGEIFS(all_years!P:P,all_years!$Y:$Y, "&gt;="&amp;2014,all_years!$Y:$Y, "&lt;="&amp;2020,all_years!$A:$A,Overview_Moving_Averages!$A471)</f>
        <v>6.3209999999999997</v>
      </c>
      <c r="Q471">
        <f>AVERAGEIFS(all_years!Q:Q,all_years!$Y:$Y, "&gt;="&amp;2014,all_years!$Y:$Y, "&lt;="&amp;2020,all_years!$A:$A,Overview_Moving_Averages!$A471)</f>
        <v>0</v>
      </c>
      <c r="R471">
        <f>AVERAGEIFS(all_years!R:R,all_years!$Y:$Y, "&gt;="&amp;2014,all_years!$Y:$Y, "&lt;="&amp;2020,all_years!$A:$A,Overview_Moving_Averages!$A471)</f>
        <v>0</v>
      </c>
      <c r="S471">
        <f>AVERAGEIFS(all_years!S:S,all_years!$Y:$Y, "&gt;="&amp;2014,all_years!$Y:$Y, "&lt;="&amp;2020,all_years!$A:$A,Overview_Moving_Averages!$A471)</f>
        <v>0.13428571428571429</v>
      </c>
      <c r="T471">
        <f>AVERAGEIFS(all_years!T:T,all_years!$Y:$Y, "&gt;="&amp;2014,all_years!$Y:$Y, "&lt;="&amp;2020,all_years!$A:$A,Overview_Moving_Averages!$A471)</f>
        <v>0</v>
      </c>
      <c r="U471">
        <f>AVERAGEIFS(all_years!U:U,all_years!$Y:$Y, "&gt;="&amp;2014,all_years!$Y:$Y, "&lt;="&amp;2020,all_years!$A:$A,Overview_Moving_Averages!$A471)</f>
        <v>0</v>
      </c>
      <c r="V471">
        <f>AVERAGEIFS(all_years!V:V,all_years!$Y:$Y, "&gt;="&amp;2014,all_years!$Y:$Y, "&lt;="&amp;2020,all_years!$A:$A,Overview_Moving_Averages!$A471)</f>
        <v>10.832857142857145</v>
      </c>
      <c r="W471">
        <f>AVERAGEIFS(all_years!W:W,all_years!$Y:$Y, "&gt;="&amp;2014,all_years!$Y:$Y, "&lt;="&amp;2020,all_years!$A:$A,Overview_Moving_Averages!$A471)</f>
        <v>0</v>
      </c>
      <c r="X471">
        <f>AVERAGEIFS(all_years!X:X,all_years!$Y:$Y, "&gt;="&amp;2014,all_years!$Y:$Y, "&lt;="&amp;2020,all_years!$A:$A,Overview_Moving_Averages!$A471)</f>
        <v>0</v>
      </c>
      <c r="Y471">
        <v>2020</v>
      </c>
    </row>
    <row r="472" spans="1:25" x14ac:dyDescent="0.3">
      <c r="A472" s="1" t="s">
        <v>157</v>
      </c>
      <c r="B472">
        <f>AVERAGEIFS(all_years!B:B,all_years!$Y:$Y, "&gt;="&amp;2014,all_years!$Y:$Y, "&lt;="&amp;2020,all_years!$A:$A,Overview_Moving_Averages!$A472)</f>
        <v>0</v>
      </c>
      <c r="C472">
        <f>AVERAGEIFS(all_years!C:C,all_years!$Y:$Y, "&gt;="&amp;2014,all_years!$Y:$Y, "&lt;="&amp;2020,all_years!$A:$A,Overview_Moving_Averages!$A472)</f>
        <v>0</v>
      </c>
      <c r="D472">
        <f>AVERAGEIFS(all_years!D:D,all_years!$Y:$Y, "&gt;="&amp;2014,all_years!$Y:$Y, "&lt;="&amp;2020,all_years!$A:$A,Overview_Moving_Averages!$A472)</f>
        <v>0</v>
      </c>
      <c r="E472">
        <f>AVERAGEIFS(all_years!E:E,all_years!$Y:$Y, "&gt;="&amp;2014,all_years!$Y:$Y, "&lt;="&amp;2020,all_years!$A:$A,Overview_Moving_Averages!$A472)</f>
        <v>0</v>
      </c>
      <c r="F472">
        <f>AVERAGEIFS(all_years!F:F,all_years!$Y:$Y, "&gt;="&amp;2014,all_years!$Y:$Y, "&lt;="&amp;2020,all_years!$A:$A,Overview_Moving_Averages!$A472)</f>
        <v>0</v>
      </c>
      <c r="G472">
        <f>AVERAGEIFS(all_years!G:G,all_years!$Y:$Y, "&gt;="&amp;2014,all_years!$Y:$Y, "&lt;="&amp;2020,all_years!$A:$A,Overview_Moving_Averages!$A472)</f>
        <v>0</v>
      </c>
      <c r="H472">
        <f>AVERAGEIFS(all_years!H:H,all_years!$Y:$Y, "&gt;="&amp;2014,all_years!$Y:$Y, "&lt;="&amp;2020,all_years!$A:$A,Overview_Moving_Averages!$A472)</f>
        <v>0</v>
      </c>
      <c r="I472">
        <f>AVERAGEIFS(all_years!I:I,all_years!$Y:$Y, "&gt;="&amp;2014,all_years!$Y:$Y, "&lt;="&amp;2020,all_years!$A:$A,Overview_Moving_Averages!$A472)</f>
        <v>0.21842857142857142</v>
      </c>
      <c r="J472">
        <f>AVERAGEIFS(all_years!J:J,all_years!$Y:$Y, "&gt;="&amp;2014,all_years!$Y:$Y, "&lt;="&amp;2020,all_years!$A:$A,Overview_Moving_Averages!$A472)</f>
        <v>0</v>
      </c>
      <c r="K472">
        <f>AVERAGEIFS(all_years!K:K,all_years!$Y:$Y, "&gt;="&amp;2014,all_years!$Y:$Y, "&lt;="&amp;2020,all_years!$A:$A,Overview_Moving_Averages!$A472)</f>
        <v>0</v>
      </c>
      <c r="L472">
        <f>AVERAGEIFS(all_years!L:L,all_years!$Y:$Y, "&gt;="&amp;2014,all_years!$Y:$Y, "&lt;="&amp;2020,all_years!$A:$A,Overview_Moving_Averages!$A472)</f>
        <v>0</v>
      </c>
      <c r="M472">
        <f>AVERAGEIFS(all_years!M:M,all_years!$Y:$Y, "&gt;="&amp;2014,all_years!$Y:$Y, "&lt;="&amp;2020,all_years!$A:$A,Overview_Moving_Averages!$A472)</f>
        <v>0</v>
      </c>
      <c r="N472">
        <f>AVERAGEIFS(all_years!N:N,all_years!$Y:$Y, "&gt;="&amp;2014,all_years!$Y:$Y, "&lt;="&amp;2020,all_years!$A:$A,Overview_Moving_Averages!$A472)</f>
        <v>0</v>
      </c>
      <c r="O472">
        <f>AVERAGEIFS(all_years!O:O,all_years!$Y:$Y, "&gt;="&amp;2014,all_years!$Y:$Y, "&lt;="&amp;2020,all_years!$A:$A,Overview_Moving_Averages!$A472)</f>
        <v>0</v>
      </c>
      <c r="P472">
        <f>AVERAGEIFS(all_years!P:P,all_years!$Y:$Y, "&gt;="&amp;2014,all_years!$Y:$Y, "&lt;="&amp;2020,all_years!$A:$A,Overview_Moving_Averages!$A472)</f>
        <v>0</v>
      </c>
      <c r="Q472">
        <f>AVERAGEIFS(all_years!Q:Q,all_years!$Y:$Y, "&gt;="&amp;2014,all_years!$Y:$Y, "&lt;="&amp;2020,all_years!$A:$A,Overview_Moving_Averages!$A472)</f>
        <v>0</v>
      </c>
      <c r="R472">
        <f>AVERAGEIFS(all_years!R:R,all_years!$Y:$Y, "&gt;="&amp;2014,all_years!$Y:$Y, "&lt;="&amp;2020,all_years!$A:$A,Overview_Moving_Averages!$A472)</f>
        <v>0</v>
      </c>
      <c r="S472">
        <f>AVERAGEIFS(all_years!S:S,all_years!$Y:$Y, "&gt;="&amp;2014,all_years!$Y:$Y, "&lt;="&amp;2020,all_years!$A:$A,Overview_Moving_Averages!$A472)</f>
        <v>0</v>
      </c>
      <c r="T472">
        <f>AVERAGEIFS(all_years!T:T,all_years!$Y:$Y, "&gt;="&amp;2014,all_years!$Y:$Y, "&lt;="&amp;2020,all_years!$A:$A,Overview_Moving_Averages!$A472)</f>
        <v>0</v>
      </c>
      <c r="U472">
        <f>AVERAGEIFS(all_years!U:U,all_years!$Y:$Y, "&gt;="&amp;2014,all_years!$Y:$Y, "&lt;="&amp;2020,all_years!$A:$A,Overview_Moving_Averages!$A472)</f>
        <v>0</v>
      </c>
      <c r="V472">
        <f>AVERAGEIFS(all_years!V:V,all_years!$Y:$Y, "&gt;="&amp;2014,all_years!$Y:$Y, "&lt;="&amp;2020,all_years!$A:$A,Overview_Moving_Averages!$A472)</f>
        <v>0</v>
      </c>
      <c r="W472">
        <f>AVERAGEIFS(all_years!W:W,all_years!$Y:$Y, "&gt;="&amp;2014,all_years!$Y:$Y, "&lt;="&amp;2020,all_years!$A:$A,Overview_Moving_Averages!$A472)</f>
        <v>0</v>
      </c>
      <c r="X472">
        <f>AVERAGEIFS(all_years!X:X,all_years!$Y:$Y, "&gt;="&amp;2014,all_years!$Y:$Y, "&lt;="&amp;2020,all_years!$A:$A,Overview_Moving_Averages!$A472)</f>
        <v>0</v>
      </c>
      <c r="Y472">
        <v>2020</v>
      </c>
    </row>
    <row r="473" spans="1:25" x14ac:dyDescent="0.3">
      <c r="A473" s="1" t="s">
        <v>158</v>
      </c>
      <c r="B473">
        <f>AVERAGEIFS(all_years!B:B,all_years!$Y:$Y, "&gt;="&amp;2014,all_years!$Y:$Y, "&lt;="&amp;2020,all_years!$A:$A,Overview_Moving_Averages!$A473)</f>
        <v>0</v>
      </c>
      <c r="C473">
        <f>AVERAGEIFS(all_years!C:C,all_years!$Y:$Y, "&gt;="&amp;2014,all_years!$Y:$Y, "&lt;="&amp;2020,all_years!$A:$A,Overview_Moving_Averages!$A473)</f>
        <v>0</v>
      </c>
      <c r="D473">
        <f>AVERAGEIFS(all_years!D:D,all_years!$Y:$Y, "&gt;="&amp;2014,all_years!$Y:$Y, "&lt;="&amp;2020,all_years!$A:$A,Overview_Moving_Averages!$A473)</f>
        <v>0</v>
      </c>
      <c r="E473">
        <f>AVERAGEIFS(all_years!E:E,all_years!$Y:$Y, "&gt;="&amp;2014,all_years!$Y:$Y, "&lt;="&amp;2020,all_years!$A:$A,Overview_Moving_Averages!$A473)</f>
        <v>0</v>
      </c>
      <c r="F473">
        <f>AVERAGEIFS(all_years!F:F,all_years!$Y:$Y, "&gt;="&amp;2014,all_years!$Y:$Y, "&lt;="&amp;2020,all_years!$A:$A,Overview_Moving_Averages!$A473)</f>
        <v>48.420000000000009</v>
      </c>
      <c r="G473">
        <f>AVERAGEIFS(all_years!G:G,all_years!$Y:$Y, "&gt;="&amp;2014,all_years!$Y:$Y, "&lt;="&amp;2020,all_years!$A:$A,Overview_Moving_Averages!$A473)</f>
        <v>0</v>
      </c>
      <c r="H473">
        <f>AVERAGEIFS(all_years!H:H,all_years!$Y:$Y, "&gt;="&amp;2014,all_years!$Y:$Y, "&lt;="&amp;2020,all_years!$A:$A,Overview_Moving_Averages!$A473)</f>
        <v>0</v>
      </c>
      <c r="I473">
        <f>AVERAGEIFS(all_years!I:I,all_years!$Y:$Y, "&gt;="&amp;2014,all_years!$Y:$Y, "&lt;="&amp;2020,all_years!$A:$A,Overview_Moving_Averages!$A473)</f>
        <v>0.12728571428571428</v>
      </c>
      <c r="J473">
        <f>AVERAGEIFS(all_years!J:J,all_years!$Y:$Y, "&gt;="&amp;2014,all_years!$Y:$Y, "&lt;="&amp;2020,all_years!$A:$A,Overview_Moving_Averages!$A473)</f>
        <v>0</v>
      </c>
      <c r="K473">
        <f>AVERAGEIFS(all_years!K:K,all_years!$Y:$Y, "&gt;="&amp;2014,all_years!$Y:$Y, "&lt;="&amp;2020,all_years!$A:$A,Overview_Moving_Averages!$A473)</f>
        <v>0</v>
      </c>
      <c r="L473">
        <f>AVERAGEIFS(all_years!L:L,all_years!$Y:$Y, "&gt;="&amp;2014,all_years!$Y:$Y, "&lt;="&amp;2020,all_years!$A:$A,Overview_Moving_Averages!$A473)</f>
        <v>0</v>
      </c>
      <c r="M473">
        <f>AVERAGEIFS(all_years!M:M,all_years!$Y:$Y, "&gt;="&amp;2014,all_years!$Y:$Y, "&lt;="&amp;2020,all_years!$A:$A,Overview_Moving_Averages!$A473)</f>
        <v>0</v>
      </c>
      <c r="N473">
        <f>AVERAGEIFS(all_years!N:N,all_years!$Y:$Y, "&gt;="&amp;2014,all_years!$Y:$Y, "&lt;="&amp;2020,all_years!$A:$A,Overview_Moving_Averages!$A473)</f>
        <v>0</v>
      </c>
      <c r="O473">
        <f>AVERAGEIFS(all_years!O:O,all_years!$Y:$Y, "&gt;="&amp;2014,all_years!$Y:$Y, "&lt;="&amp;2020,all_years!$A:$A,Overview_Moving_Averages!$A473)</f>
        <v>0</v>
      </c>
      <c r="P473">
        <f>AVERAGEIFS(all_years!P:P,all_years!$Y:$Y, "&gt;="&amp;2014,all_years!$Y:$Y, "&lt;="&amp;2020,all_years!$A:$A,Overview_Moving_Averages!$A473)</f>
        <v>0</v>
      </c>
      <c r="Q473">
        <f>AVERAGEIFS(all_years!Q:Q,all_years!$Y:$Y, "&gt;="&amp;2014,all_years!$Y:$Y, "&lt;="&amp;2020,all_years!$A:$A,Overview_Moving_Averages!$A473)</f>
        <v>0</v>
      </c>
      <c r="R473">
        <f>AVERAGEIFS(all_years!R:R,all_years!$Y:$Y, "&gt;="&amp;2014,all_years!$Y:$Y, "&lt;="&amp;2020,all_years!$A:$A,Overview_Moving_Averages!$A473)</f>
        <v>0</v>
      </c>
      <c r="S473">
        <f>AVERAGEIFS(all_years!S:S,all_years!$Y:$Y, "&gt;="&amp;2014,all_years!$Y:$Y, "&lt;="&amp;2020,all_years!$A:$A,Overview_Moving_Averages!$A473)</f>
        <v>0</v>
      </c>
      <c r="T473">
        <f>AVERAGEIFS(all_years!T:T,all_years!$Y:$Y, "&gt;="&amp;2014,all_years!$Y:$Y, "&lt;="&amp;2020,all_years!$A:$A,Overview_Moving_Averages!$A473)</f>
        <v>0</v>
      </c>
      <c r="U473">
        <f>AVERAGEIFS(all_years!U:U,all_years!$Y:$Y, "&gt;="&amp;2014,all_years!$Y:$Y, "&lt;="&amp;2020,all_years!$A:$A,Overview_Moving_Averages!$A473)</f>
        <v>0</v>
      </c>
      <c r="V473">
        <f>AVERAGEIFS(all_years!V:V,all_years!$Y:$Y, "&gt;="&amp;2014,all_years!$Y:$Y, "&lt;="&amp;2020,all_years!$A:$A,Overview_Moving_Averages!$A473)</f>
        <v>39.324285714285715</v>
      </c>
      <c r="W473">
        <f>AVERAGEIFS(all_years!W:W,all_years!$Y:$Y, "&gt;="&amp;2014,all_years!$Y:$Y, "&lt;="&amp;2020,all_years!$A:$A,Overview_Moving_Averages!$A473)</f>
        <v>0</v>
      </c>
      <c r="X473">
        <f>AVERAGEIFS(all_years!X:X,all_years!$Y:$Y, "&gt;="&amp;2014,all_years!$Y:$Y, "&lt;="&amp;2020,all_years!$A:$A,Overview_Moving_Averages!$A473)</f>
        <v>0</v>
      </c>
      <c r="Y473">
        <v>2020</v>
      </c>
    </row>
    <row r="474" spans="1:25" x14ac:dyDescent="0.3">
      <c r="A474" s="1" t="s">
        <v>159</v>
      </c>
      <c r="B474">
        <f>AVERAGEIFS(all_years!B:B,all_years!$Y:$Y, "&gt;="&amp;2014,all_years!$Y:$Y, "&lt;="&amp;2020,all_years!$A:$A,Overview_Moving_Averages!$A474)</f>
        <v>0</v>
      </c>
      <c r="C474">
        <f>AVERAGEIFS(all_years!C:C,all_years!$Y:$Y, "&gt;="&amp;2014,all_years!$Y:$Y, "&lt;="&amp;2020,all_years!$A:$A,Overview_Moving_Averages!$A474)</f>
        <v>13.378742857142857</v>
      </c>
      <c r="D474">
        <f>AVERAGEIFS(all_years!D:D,all_years!$Y:$Y, "&gt;="&amp;2014,all_years!$Y:$Y, "&lt;="&amp;2020,all_years!$A:$A,Overview_Moving_Averages!$A474)</f>
        <v>252.09428571428569</v>
      </c>
      <c r="E474">
        <f>AVERAGEIFS(all_years!E:E,all_years!$Y:$Y, "&gt;="&amp;2014,all_years!$Y:$Y, "&lt;="&amp;2020,all_years!$A:$A,Overview_Moving_Averages!$A474)</f>
        <v>0</v>
      </c>
      <c r="F474">
        <f>AVERAGEIFS(all_years!F:F,all_years!$Y:$Y, "&gt;="&amp;2014,all_years!$Y:$Y, "&lt;="&amp;2020,all_years!$A:$A,Overview_Moving_Averages!$A474)</f>
        <v>0</v>
      </c>
      <c r="G474">
        <f>AVERAGEIFS(all_years!G:G,all_years!$Y:$Y, "&gt;="&amp;2014,all_years!$Y:$Y, "&lt;="&amp;2020,all_years!$A:$A,Overview_Moving_Averages!$A474)</f>
        <v>0</v>
      </c>
      <c r="H474">
        <f>AVERAGEIFS(all_years!H:H,all_years!$Y:$Y, "&gt;="&amp;2014,all_years!$Y:$Y, "&lt;="&amp;2020,all_years!$A:$A,Overview_Moving_Averages!$A474)</f>
        <v>0</v>
      </c>
      <c r="I474">
        <f>AVERAGEIFS(all_years!I:I,all_years!$Y:$Y, "&gt;="&amp;2014,all_years!$Y:$Y, "&lt;="&amp;2020,all_years!$A:$A,Overview_Moving_Averages!$A474)</f>
        <v>0</v>
      </c>
      <c r="J474">
        <f>AVERAGEIFS(all_years!J:J,all_years!$Y:$Y, "&gt;="&amp;2014,all_years!$Y:$Y, "&lt;="&amp;2020,all_years!$A:$A,Overview_Moving_Averages!$A474)</f>
        <v>0.10857142857142857</v>
      </c>
      <c r="K474">
        <f>AVERAGEIFS(all_years!K:K,all_years!$Y:$Y, "&gt;="&amp;2014,all_years!$Y:$Y, "&lt;="&amp;2020,all_years!$A:$A,Overview_Moving_Averages!$A474)</f>
        <v>0</v>
      </c>
      <c r="L474">
        <f>AVERAGEIFS(all_years!L:L,all_years!$Y:$Y, "&gt;="&amp;2014,all_years!$Y:$Y, "&lt;="&amp;2020,all_years!$A:$A,Overview_Moving_Averages!$A474)</f>
        <v>0</v>
      </c>
      <c r="M474">
        <f>AVERAGEIFS(all_years!M:M,all_years!$Y:$Y, "&gt;="&amp;2014,all_years!$Y:$Y, "&lt;="&amp;2020,all_years!$A:$A,Overview_Moving_Averages!$A474)</f>
        <v>0</v>
      </c>
      <c r="N474">
        <f>AVERAGEIFS(all_years!N:N,all_years!$Y:$Y, "&gt;="&amp;2014,all_years!$Y:$Y, "&lt;="&amp;2020,all_years!$A:$A,Overview_Moving_Averages!$A474)</f>
        <v>0</v>
      </c>
      <c r="O474">
        <f>AVERAGEIFS(all_years!O:O,all_years!$Y:$Y, "&gt;="&amp;2014,all_years!$Y:$Y, "&lt;="&amp;2020,all_years!$A:$A,Overview_Moving_Averages!$A474)</f>
        <v>0</v>
      </c>
      <c r="P474">
        <f>AVERAGEIFS(all_years!P:P,all_years!$Y:$Y, "&gt;="&amp;2014,all_years!$Y:$Y, "&lt;="&amp;2020,all_years!$A:$A,Overview_Moving_Averages!$A474)</f>
        <v>0</v>
      </c>
      <c r="Q474">
        <f>AVERAGEIFS(all_years!Q:Q,all_years!$Y:$Y, "&gt;="&amp;2014,all_years!$Y:$Y, "&lt;="&amp;2020,all_years!$A:$A,Overview_Moving_Averages!$A474)</f>
        <v>0</v>
      </c>
      <c r="R474">
        <f>AVERAGEIFS(all_years!R:R,all_years!$Y:$Y, "&gt;="&amp;2014,all_years!$Y:$Y, "&lt;="&amp;2020,all_years!$A:$A,Overview_Moving_Averages!$A474)</f>
        <v>0</v>
      </c>
      <c r="S474">
        <f>AVERAGEIFS(all_years!S:S,all_years!$Y:$Y, "&gt;="&amp;2014,all_years!$Y:$Y, "&lt;="&amp;2020,all_years!$A:$A,Overview_Moving_Averages!$A474)</f>
        <v>0</v>
      </c>
      <c r="T474">
        <f>AVERAGEIFS(all_years!T:T,all_years!$Y:$Y, "&gt;="&amp;2014,all_years!$Y:$Y, "&lt;="&amp;2020,all_years!$A:$A,Overview_Moving_Averages!$A474)</f>
        <v>0.33428571428571424</v>
      </c>
      <c r="U474">
        <f>AVERAGEIFS(all_years!U:U,all_years!$Y:$Y, "&gt;="&amp;2014,all_years!$Y:$Y, "&lt;="&amp;2020,all_years!$A:$A,Overview_Moving_Averages!$A474)</f>
        <v>0</v>
      </c>
      <c r="V474">
        <f>AVERAGEIFS(all_years!V:V,all_years!$Y:$Y, "&gt;="&amp;2014,all_years!$Y:$Y, "&lt;="&amp;2020,all_years!$A:$A,Overview_Moving_Averages!$A474)</f>
        <v>0</v>
      </c>
      <c r="W474">
        <f>AVERAGEIFS(all_years!W:W,all_years!$Y:$Y, "&gt;="&amp;2014,all_years!$Y:$Y, "&lt;="&amp;2020,all_years!$A:$A,Overview_Moving_Averages!$A474)</f>
        <v>0</v>
      </c>
      <c r="X474">
        <f>AVERAGEIFS(all_years!X:X,all_years!$Y:$Y, "&gt;="&amp;2014,all_years!$Y:$Y, "&lt;="&amp;2020,all_years!$A:$A,Overview_Moving_Averages!$A474)</f>
        <v>10.712942857142858</v>
      </c>
      <c r="Y474">
        <v>2020</v>
      </c>
    </row>
    <row r="475" spans="1:25" x14ac:dyDescent="0.3">
      <c r="A475" s="1" t="s">
        <v>160</v>
      </c>
      <c r="B475">
        <f>AVERAGEIFS(all_years!B:B,all_years!$Y:$Y, "&gt;="&amp;2014,all_years!$Y:$Y, "&lt;="&amp;2020,all_years!$A:$A,Overview_Moving_Averages!$A475)</f>
        <v>589</v>
      </c>
      <c r="C475">
        <f>AVERAGEIFS(all_years!C:C,all_years!$Y:$Y, "&gt;="&amp;2014,all_years!$Y:$Y, "&lt;="&amp;2020,all_years!$A:$A,Overview_Moving_Averages!$A475)</f>
        <v>755.58021428571431</v>
      </c>
      <c r="D475">
        <f>AVERAGEIFS(all_years!D:D,all_years!$Y:$Y, "&gt;="&amp;2014,all_years!$Y:$Y, "&lt;="&amp;2020,all_years!$A:$A,Overview_Moving_Averages!$A475)</f>
        <v>281.74285714285713</v>
      </c>
      <c r="E475">
        <f>AVERAGEIFS(all_years!E:E,all_years!$Y:$Y, "&gt;="&amp;2014,all_years!$Y:$Y, "&lt;="&amp;2020,all_years!$A:$A,Overview_Moving_Averages!$A475)</f>
        <v>0</v>
      </c>
      <c r="F475">
        <f>AVERAGEIFS(all_years!F:F,all_years!$Y:$Y, "&gt;="&amp;2014,all_years!$Y:$Y, "&lt;="&amp;2020,all_years!$A:$A,Overview_Moving_Averages!$A475)</f>
        <v>0</v>
      </c>
      <c r="G475">
        <f>AVERAGEIFS(all_years!G:G,all_years!$Y:$Y, "&gt;="&amp;2014,all_years!$Y:$Y, "&lt;="&amp;2020,all_years!$A:$A,Overview_Moving_Averages!$A475)</f>
        <v>0</v>
      </c>
      <c r="H475">
        <f>AVERAGEIFS(all_years!H:H,all_years!$Y:$Y, "&gt;="&amp;2014,all_years!$Y:$Y, "&lt;="&amp;2020,all_years!$A:$A,Overview_Moving_Averages!$A475)</f>
        <v>0</v>
      </c>
      <c r="I475">
        <f>AVERAGEIFS(all_years!I:I,all_years!$Y:$Y, "&gt;="&amp;2014,all_years!$Y:$Y, "&lt;="&amp;2020,all_years!$A:$A,Overview_Moving_Averages!$A475)</f>
        <v>364.10714285714283</v>
      </c>
      <c r="J475">
        <f>AVERAGEIFS(all_years!J:J,all_years!$Y:$Y, "&gt;="&amp;2014,all_years!$Y:$Y, "&lt;="&amp;2020,all_years!$A:$A,Overview_Moving_Averages!$A475)</f>
        <v>598.2953</v>
      </c>
      <c r="K475">
        <f>AVERAGEIFS(all_years!K:K,all_years!$Y:$Y, "&gt;="&amp;2014,all_years!$Y:$Y, "&lt;="&amp;2020,all_years!$A:$A,Overview_Moving_Averages!$A475)</f>
        <v>0</v>
      </c>
      <c r="L475">
        <f>AVERAGEIFS(all_years!L:L,all_years!$Y:$Y, "&gt;="&amp;2014,all_years!$Y:$Y, "&lt;="&amp;2020,all_years!$A:$A,Overview_Moving_Averages!$A475)</f>
        <v>0</v>
      </c>
      <c r="M475">
        <f>AVERAGEIFS(all_years!M:M,all_years!$Y:$Y, "&gt;="&amp;2014,all_years!$Y:$Y, "&lt;="&amp;2020,all_years!$A:$A,Overview_Moving_Averages!$A475)</f>
        <v>0</v>
      </c>
      <c r="N475">
        <f>AVERAGEIFS(all_years!N:N,all_years!$Y:$Y, "&gt;="&amp;2014,all_years!$Y:$Y, "&lt;="&amp;2020,all_years!$A:$A,Overview_Moving_Averages!$A475)</f>
        <v>0</v>
      </c>
      <c r="O475">
        <f>AVERAGEIFS(all_years!O:O,all_years!$Y:$Y, "&gt;="&amp;2014,all_years!$Y:$Y, "&lt;="&amp;2020,all_years!$A:$A,Overview_Moving_Averages!$A475)</f>
        <v>0</v>
      </c>
      <c r="P475">
        <f>AVERAGEIFS(all_years!P:P,all_years!$Y:$Y, "&gt;="&amp;2014,all_years!$Y:$Y, "&lt;="&amp;2020,all_years!$A:$A,Overview_Moving_Averages!$A475)</f>
        <v>0</v>
      </c>
      <c r="Q475">
        <f>AVERAGEIFS(all_years!Q:Q,all_years!$Y:$Y, "&gt;="&amp;2014,all_years!$Y:$Y, "&lt;="&amp;2020,all_years!$A:$A,Overview_Moving_Averages!$A475)</f>
        <v>0</v>
      </c>
      <c r="R475">
        <f>AVERAGEIFS(all_years!R:R,all_years!$Y:$Y, "&gt;="&amp;2014,all_years!$Y:$Y, "&lt;="&amp;2020,all_years!$A:$A,Overview_Moving_Averages!$A475)</f>
        <v>0</v>
      </c>
      <c r="S475">
        <f>AVERAGEIFS(all_years!S:S,all_years!$Y:$Y, "&gt;="&amp;2014,all_years!$Y:$Y, "&lt;="&amp;2020,all_years!$A:$A,Overview_Moving_Averages!$A475)</f>
        <v>8530.1484285714287</v>
      </c>
      <c r="T475">
        <f>AVERAGEIFS(all_years!T:T,all_years!$Y:$Y, "&gt;="&amp;2014,all_years!$Y:$Y, "&lt;="&amp;2020,all_years!$A:$A,Overview_Moving_Averages!$A475)</f>
        <v>0.70285714285714285</v>
      </c>
      <c r="U475">
        <f>AVERAGEIFS(all_years!U:U,all_years!$Y:$Y, "&gt;="&amp;2014,all_years!$Y:$Y, "&lt;="&amp;2020,all_years!$A:$A,Overview_Moving_Averages!$A475)</f>
        <v>0</v>
      </c>
      <c r="V475">
        <f>AVERAGEIFS(all_years!V:V,all_years!$Y:$Y, "&gt;="&amp;2014,all_years!$Y:$Y, "&lt;="&amp;2020,all_years!$A:$A,Overview_Moving_Averages!$A475)</f>
        <v>0</v>
      </c>
      <c r="W475">
        <f>AVERAGEIFS(all_years!W:W,all_years!$Y:$Y, "&gt;="&amp;2014,all_years!$Y:$Y, "&lt;="&amp;2020,all_years!$A:$A,Overview_Moving_Averages!$A475)</f>
        <v>0</v>
      </c>
      <c r="X475">
        <f>AVERAGEIFS(all_years!X:X,all_years!$Y:$Y, "&gt;="&amp;2014,all_years!$Y:$Y, "&lt;="&amp;2020,all_years!$A:$A,Overview_Moving_Averages!$A475)</f>
        <v>0</v>
      </c>
      <c r="Y475">
        <v>2020</v>
      </c>
    </row>
    <row r="476" spans="1:25" x14ac:dyDescent="0.3">
      <c r="A476" s="1" t="s">
        <v>161</v>
      </c>
      <c r="B476">
        <f>AVERAGEIFS(all_years!B:B,all_years!$Y:$Y, "&gt;="&amp;2014,all_years!$Y:$Y, "&lt;="&amp;2020,all_years!$A:$A,Overview_Moving_Averages!$A476)</f>
        <v>105.04285714285713</v>
      </c>
      <c r="C476">
        <f>AVERAGEIFS(all_years!C:C,all_years!$Y:$Y, "&gt;="&amp;2014,all_years!$Y:$Y, "&lt;="&amp;2020,all_years!$A:$A,Overview_Moving_Averages!$A476)</f>
        <v>0</v>
      </c>
      <c r="D476">
        <f>AVERAGEIFS(all_years!D:D,all_years!$Y:$Y, "&gt;="&amp;2014,all_years!$Y:$Y, "&lt;="&amp;2020,all_years!$A:$A,Overview_Moving_Averages!$A476)</f>
        <v>0</v>
      </c>
      <c r="E476">
        <f>AVERAGEIFS(all_years!E:E,all_years!$Y:$Y, "&gt;="&amp;2014,all_years!$Y:$Y, "&lt;="&amp;2020,all_years!$A:$A,Overview_Moving_Averages!$A476)</f>
        <v>0</v>
      </c>
      <c r="F476">
        <f>AVERAGEIFS(all_years!F:F,all_years!$Y:$Y, "&gt;="&amp;2014,all_years!$Y:$Y, "&lt;="&amp;2020,all_years!$A:$A,Overview_Moving_Averages!$A476)</f>
        <v>0</v>
      </c>
      <c r="G476">
        <f>AVERAGEIFS(all_years!G:G,all_years!$Y:$Y, "&gt;="&amp;2014,all_years!$Y:$Y, "&lt;="&amp;2020,all_years!$A:$A,Overview_Moving_Averages!$A476)</f>
        <v>0</v>
      </c>
      <c r="H476">
        <f>AVERAGEIFS(all_years!H:H,all_years!$Y:$Y, "&gt;="&amp;2014,all_years!$Y:$Y, "&lt;="&amp;2020,all_years!$A:$A,Overview_Moving_Averages!$A476)</f>
        <v>0</v>
      </c>
      <c r="I476">
        <f>AVERAGEIFS(all_years!I:I,all_years!$Y:$Y, "&gt;="&amp;2014,all_years!$Y:$Y, "&lt;="&amp;2020,all_years!$A:$A,Overview_Moving_Averages!$A476)</f>
        <v>2.057142857142857E-2</v>
      </c>
      <c r="J476">
        <f>AVERAGEIFS(all_years!J:J,all_years!$Y:$Y, "&gt;="&amp;2014,all_years!$Y:$Y, "&lt;="&amp;2020,all_years!$A:$A,Overview_Moving_Averages!$A476)</f>
        <v>16.139328571428571</v>
      </c>
      <c r="K476">
        <f>AVERAGEIFS(all_years!K:K,all_years!$Y:$Y, "&gt;="&amp;2014,all_years!$Y:$Y, "&lt;="&amp;2020,all_years!$A:$A,Overview_Moving_Averages!$A476)</f>
        <v>0.28542857142857142</v>
      </c>
      <c r="L476">
        <f>AVERAGEIFS(all_years!L:L,all_years!$Y:$Y, "&gt;="&amp;2014,all_years!$Y:$Y, "&lt;="&amp;2020,all_years!$A:$A,Overview_Moving_Averages!$A476)</f>
        <v>0</v>
      </c>
      <c r="M476">
        <f>AVERAGEIFS(all_years!M:M,all_years!$Y:$Y, "&gt;="&amp;2014,all_years!$Y:$Y, "&lt;="&amp;2020,all_years!$A:$A,Overview_Moving_Averages!$A476)</f>
        <v>23.941271428571433</v>
      </c>
      <c r="N476">
        <f>AVERAGEIFS(all_years!N:N,all_years!$Y:$Y, "&gt;="&amp;2014,all_years!$Y:$Y, "&lt;="&amp;2020,all_years!$A:$A,Overview_Moving_Averages!$A476)</f>
        <v>0.39215714285714282</v>
      </c>
      <c r="O476">
        <f>AVERAGEIFS(all_years!O:O,all_years!$Y:$Y, "&gt;="&amp;2014,all_years!$Y:$Y, "&lt;="&amp;2020,all_years!$A:$A,Overview_Moving_Averages!$A476)</f>
        <v>0</v>
      </c>
      <c r="P476">
        <f>AVERAGEIFS(all_years!P:P,all_years!$Y:$Y, "&gt;="&amp;2014,all_years!$Y:$Y, "&lt;="&amp;2020,all_years!$A:$A,Overview_Moving_Averages!$A476)</f>
        <v>0</v>
      </c>
      <c r="Q476">
        <f>AVERAGEIFS(all_years!Q:Q,all_years!$Y:$Y, "&gt;="&amp;2014,all_years!$Y:$Y, "&lt;="&amp;2020,all_years!$A:$A,Overview_Moving_Averages!$A476)</f>
        <v>0</v>
      </c>
      <c r="R476">
        <f>AVERAGEIFS(all_years!R:R,all_years!$Y:$Y, "&gt;="&amp;2014,all_years!$Y:$Y, "&lt;="&amp;2020,all_years!$A:$A,Overview_Moving_Averages!$A476)</f>
        <v>0</v>
      </c>
      <c r="S476">
        <f>AVERAGEIFS(all_years!S:S,all_years!$Y:$Y, "&gt;="&amp;2014,all_years!$Y:$Y, "&lt;="&amp;2020,all_years!$A:$A,Overview_Moving_Averages!$A476)</f>
        <v>0</v>
      </c>
      <c r="T476">
        <f>AVERAGEIFS(all_years!T:T,all_years!$Y:$Y, "&gt;="&amp;2014,all_years!$Y:$Y, "&lt;="&amp;2020,all_years!$A:$A,Overview_Moving_Averages!$A476)</f>
        <v>0</v>
      </c>
      <c r="U476">
        <f>AVERAGEIFS(all_years!U:U,all_years!$Y:$Y, "&gt;="&amp;2014,all_years!$Y:$Y, "&lt;="&amp;2020,all_years!$A:$A,Overview_Moving_Averages!$A476)</f>
        <v>0</v>
      </c>
      <c r="V476">
        <f>AVERAGEIFS(all_years!V:V,all_years!$Y:$Y, "&gt;="&amp;2014,all_years!$Y:$Y, "&lt;="&amp;2020,all_years!$A:$A,Overview_Moving_Averages!$A476)</f>
        <v>0</v>
      </c>
      <c r="W476">
        <f>AVERAGEIFS(all_years!W:W,all_years!$Y:$Y, "&gt;="&amp;2014,all_years!$Y:$Y, "&lt;="&amp;2020,all_years!$A:$A,Overview_Moving_Averages!$A476)</f>
        <v>0</v>
      </c>
      <c r="X476">
        <f>AVERAGEIFS(all_years!X:X,all_years!$Y:$Y, "&gt;="&amp;2014,all_years!$Y:$Y, "&lt;="&amp;2020,all_years!$A:$A,Overview_Moving_Averages!$A476)</f>
        <v>0</v>
      </c>
      <c r="Y476">
        <v>2020</v>
      </c>
    </row>
    <row r="477" spans="1:25" x14ac:dyDescent="0.3">
      <c r="A477" s="1" t="s">
        <v>162</v>
      </c>
      <c r="B477">
        <f>AVERAGEIFS(all_years!B:B,all_years!$Y:$Y, "&gt;="&amp;2014,all_years!$Y:$Y, "&lt;="&amp;2020,all_years!$A:$A,Overview_Moving_Averages!$A477)</f>
        <v>854.45714285714291</v>
      </c>
      <c r="C477">
        <f>AVERAGEIFS(all_years!C:C,all_years!$Y:$Y, "&gt;="&amp;2014,all_years!$Y:$Y, "&lt;="&amp;2020,all_years!$A:$A,Overview_Moving_Averages!$A477)</f>
        <v>0</v>
      </c>
      <c r="D477">
        <f>AVERAGEIFS(all_years!D:D,all_years!$Y:$Y, "&gt;="&amp;2014,all_years!$Y:$Y, "&lt;="&amp;2020,all_years!$A:$A,Overview_Moving_Averages!$A477)</f>
        <v>0</v>
      </c>
      <c r="E477">
        <f>AVERAGEIFS(all_years!E:E,all_years!$Y:$Y, "&gt;="&amp;2014,all_years!$Y:$Y, "&lt;="&amp;2020,all_years!$A:$A,Overview_Moving_Averages!$A477)</f>
        <v>0</v>
      </c>
      <c r="F477">
        <f>AVERAGEIFS(all_years!F:F,all_years!$Y:$Y, "&gt;="&amp;2014,all_years!$Y:$Y, "&lt;="&amp;2020,all_years!$A:$A,Overview_Moving_Averages!$A477)</f>
        <v>0</v>
      </c>
      <c r="G477">
        <f>AVERAGEIFS(all_years!G:G,all_years!$Y:$Y, "&gt;="&amp;2014,all_years!$Y:$Y, "&lt;="&amp;2020,all_years!$A:$A,Overview_Moving_Averages!$A477)</f>
        <v>0</v>
      </c>
      <c r="H477">
        <f>AVERAGEIFS(all_years!H:H,all_years!$Y:$Y, "&gt;="&amp;2014,all_years!$Y:$Y, "&lt;="&amp;2020,all_years!$A:$A,Overview_Moving_Averages!$A477)</f>
        <v>0</v>
      </c>
      <c r="I477">
        <f>AVERAGEIFS(all_years!I:I,all_years!$Y:$Y, "&gt;="&amp;2014,all_years!$Y:$Y, "&lt;="&amp;2020,all_years!$A:$A,Overview_Moving_Averages!$A477)</f>
        <v>1419.1341428571429</v>
      </c>
      <c r="J477">
        <f>AVERAGEIFS(all_years!J:J,all_years!$Y:$Y, "&gt;="&amp;2014,all_years!$Y:$Y, "&lt;="&amp;2020,all_years!$A:$A,Overview_Moving_Averages!$A477)</f>
        <v>385.03288571428578</v>
      </c>
      <c r="K477">
        <f>AVERAGEIFS(all_years!K:K,all_years!$Y:$Y, "&gt;="&amp;2014,all_years!$Y:$Y, "&lt;="&amp;2020,all_years!$A:$A,Overview_Moving_Averages!$A477)</f>
        <v>0</v>
      </c>
      <c r="L477">
        <f>AVERAGEIFS(all_years!L:L,all_years!$Y:$Y, "&gt;="&amp;2014,all_years!$Y:$Y, "&lt;="&amp;2020,all_years!$A:$A,Overview_Moving_Averages!$A477)</f>
        <v>0</v>
      </c>
      <c r="M477">
        <f>AVERAGEIFS(all_years!M:M,all_years!$Y:$Y, "&gt;="&amp;2014,all_years!$Y:$Y, "&lt;="&amp;2020,all_years!$A:$A,Overview_Moving_Averages!$A477)</f>
        <v>0</v>
      </c>
      <c r="N477">
        <f>AVERAGEIFS(all_years!N:N,all_years!$Y:$Y, "&gt;="&amp;2014,all_years!$Y:$Y, "&lt;="&amp;2020,all_years!$A:$A,Overview_Moving_Averages!$A477)</f>
        <v>0</v>
      </c>
      <c r="O477">
        <f>AVERAGEIFS(all_years!O:O,all_years!$Y:$Y, "&gt;="&amp;2014,all_years!$Y:$Y, "&lt;="&amp;2020,all_years!$A:$A,Overview_Moving_Averages!$A477)</f>
        <v>0</v>
      </c>
      <c r="P477">
        <f>AVERAGEIFS(all_years!P:P,all_years!$Y:$Y, "&gt;="&amp;2014,all_years!$Y:$Y, "&lt;="&amp;2020,all_years!$A:$A,Overview_Moving_Averages!$A477)</f>
        <v>0</v>
      </c>
      <c r="Q477">
        <f>AVERAGEIFS(all_years!Q:Q,all_years!$Y:$Y, "&gt;="&amp;2014,all_years!$Y:$Y, "&lt;="&amp;2020,all_years!$A:$A,Overview_Moving_Averages!$A477)</f>
        <v>0</v>
      </c>
      <c r="R477">
        <f>AVERAGEIFS(all_years!R:R,all_years!$Y:$Y, "&gt;="&amp;2014,all_years!$Y:$Y, "&lt;="&amp;2020,all_years!$A:$A,Overview_Moving_Averages!$A477)</f>
        <v>0</v>
      </c>
      <c r="S477">
        <f>AVERAGEIFS(all_years!S:S,all_years!$Y:$Y, "&gt;="&amp;2014,all_years!$Y:$Y, "&lt;="&amp;2020,all_years!$A:$A,Overview_Moving_Averages!$A477)</f>
        <v>7.9000000000000001E-2</v>
      </c>
      <c r="T477">
        <f>AVERAGEIFS(all_years!T:T,all_years!$Y:$Y, "&gt;="&amp;2014,all_years!$Y:$Y, "&lt;="&amp;2020,all_years!$A:$A,Overview_Moving_Averages!$A477)</f>
        <v>0</v>
      </c>
      <c r="U477">
        <f>AVERAGEIFS(all_years!U:U,all_years!$Y:$Y, "&gt;="&amp;2014,all_years!$Y:$Y, "&lt;="&amp;2020,all_years!$A:$A,Overview_Moving_Averages!$A477)</f>
        <v>0</v>
      </c>
      <c r="V477">
        <f>AVERAGEIFS(all_years!V:V,all_years!$Y:$Y, "&gt;="&amp;2014,all_years!$Y:$Y, "&lt;="&amp;2020,all_years!$A:$A,Overview_Moving_Averages!$A477)</f>
        <v>0</v>
      </c>
      <c r="W477">
        <f>AVERAGEIFS(all_years!W:W,all_years!$Y:$Y, "&gt;="&amp;2014,all_years!$Y:$Y, "&lt;="&amp;2020,all_years!$A:$A,Overview_Moving_Averages!$A477)</f>
        <v>0</v>
      </c>
      <c r="X477">
        <f>AVERAGEIFS(all_years!X:X,all_years!$Y:$Y, "&gt;="&amp;2014,all_years!$Y:$Y, "&lt;="&amp;2020,all_years!$A:$A,Overview_Moving_Averages!$A477)</f>
        <v>0</v>
      </c>
      <c r="Y477">
        <v>2020</v>
      </c>
    </row>
    <row r="478" spans="1:25" x14ac:dyDescent="0.3">
      <c r="A478" s="1" t="s">
        <v>163</v>
      </c>
      <c r="B478">
        <f>AVERAGEIFS(all_years!B:B,all_years!$Y:$Y, "&gt;="&amp;2014,all_years!$Y:$Y, "&lt;="&amp;2020,all_years!$A:$A,Overview_Moving_Averages!$A478)</f>
        <v>48.81428571428571</v>
      </c>
      <c r="C478">
        <f>AVERAGEIFS(all_years!C:C,all_years!$Y:$Y, "&gt;="&amp;2014,all_years!$Y:$Y, "&lt;="&amp;2020,all_years!$A:$A,Overview_Moving_Averages!$A478)</f>
        <v>0</v>
      </c>
      <c r="D478">
        <f>AVERAGEIFS(all_years!D:D,all_years!$Y:$Y, "&gt;="&amp;2014,all_years!$Y:$Y, "&lt;="&amp;2020,all_years!$A:$A,Overview_Moving_Averages!$A478)</f>
        <v>0</v>
      </c>
      <c r="E478">
        <f>AVERAGEIFS(all_years!E:E,all_years!$Y:$Y, "&gt;="&amp;2014,all_years!$Y:$Y, "&lt;="&amp;2020,all_years!$A:$A,Overview_Moving_Averages!$A478)</f>
        <v>0</v>
      </c>
      <c r="F478">
        <f>AVERAGEIFS(all_years!F:F,all_years!$Y:$Y, "&gt;="&amp;2014,all_years!$Y:$Y, "&lt;="&amp;2020,all_years!$A:$A,Overview_Moving_Averages!$A478)</f>
        <v>0</v>
      </c>
      <c r="G478">
        <f>AVERAGEIFS(all_years!G:G,all_years!$Y:$Y, "&gt;="&amp;2014,all_years!$Y:$Y, "&lt;="&amp;2020,all_years!$A:$A,Overview_Moving_Averages!$A478)</f>
        <v>0</v>
      </c>
      <c r="H478">
        <f>AVERAGEIFS(all_years!H:H,all_years!$Y:$Y, "&gt;="&amp;2014,all_years!$Y:$Y, "&lt;="&amp;2020,all_years!$A:$A,Overview_Moving_Averages!$A478)</f>
        <v>0</v>
      </c>
      <c r="I478">
        <f>AVERAGEIFS(all_years!I:I,all_years!$Y:$Y, "&gt;="&amp;2014,all_years!$Y:$Y, "&lt;="&amp;2020,all_years!$A:$A,Overview_Moving_Averages!$A478)</f>
        <v>236.98457142857143</v>
      </c>
      <c r="J478">
        <f>AVERAGEIFS(all_years!J:J,all_years!$Y:$Y, "&gt;="&amp;2014,all_years!$Y:$Y, "&lt;="&amp;2020,all_years!$A:$A,Overview_Moving_Averages!$A478)</f>
        <v>719.67187142857154</v>
      </c>
      <c r="K478">
        <f>AVERAGEIFS(all_years!K:K,all_years!$Y:$Y, "&gt;="&amp;2014,all_years!$Y:$Y, "&lt;="&amp;2020,all_years!$A:$A,Overview_Moving_Averages!$A478)</f>
        <v>2.3655714285714287</v>
      </c>
      <c r="L478">
        <f>AVERAGEIFS(all_years!L:L,all_years!$Y:$Y, "&gt;="&amp;2014,all_years!$Y:$Y, "&lt;="&amp;2020,all_years!$A:$A,Overview_Moving_Averages!$A478)</f>
        <v>0</v>
      </c>
      <c r="M478">
        <f>AVERAGEIFS(all_years!M:M,all_years!$Y:$Y, "&gt;="&amp;2014,all_years!$Y:$Y, "&lt;="&amp;2020,all_years!$A:$A,Overview_Moving_Averages!$A478)</f>
        <v>0.14564285714285716</v>
      </c>
      <c r="N478">
        <f>AVERAGEIFS(all_years!N:N,all_years!$Y:$Y, "&gt;="&amp;2014,all_years!$Y:$Y, "&lt;="&amp;2020,all_years!$A:$A,Overview_Moving_Averages!$A478)</f>
        <v>0</v>
      </c>
      <c r="O478">
        <f>AVERAGEIFS(all_years!O:O,all_years!$Y:$Y, "&gt;="&amp;2014,all_years!$Y:$Y, "&lt;="&amp;2020,all_years!$A:$A,Overview_Moving_Averages!$A478)</f>
        <v>0</v>
      </c>
      <c r="P478">
        <f>AVERAGEIFS(all_years!P:P,all_years!$Y:$Y, "&gt;="&amp;2014,all_years!$Y:$Y, "&lt;="&amp;2020,all_years!$A:$A,Overview_Moving_Averages!$A478)</f>
        <v>1.7666714285714284</v>
      </c>
      <c r="Q478">
        <f>AVERAGEIFS(all_years!Q:Q,all_years!$Y:$Y, "&gt;="&amp;2014,all_years!$Y:$Y, "&lt;="&amp;2020,all_years!$A:$A,Overview_Moving_Averages!$A478)</f>
        <v>0</v>
      </c>
      <c r="R478">
        <f>AVERAGEIFS(all_years!R:R,all_years!$Y:$Y, "&gt;="&amp;2014,all_years!$Y:$Y, "&lt;="&amp;2020,all_years!$A:$A,Overview_Moving_Averages!$A478)</f>
        <v>0</v>
      </c>
      <c r="S478">
        <f>AVERAGEIFS(all_years!S:S,all_years!$Y:$Y, "&gt;="&amp;2014,all_years!$Y:$Y, "&lt;="&amp;2020,all_years!$A:$A,Overview_Moving_Averages!$A478)</f>
        <v>1.942857142857143E-2</v>
      </c>
      <c r="T478">
        <f>AVERAGEIFS(all_years!T:T,all_years!$Y:$Y, "&gt;="&amp;2014,all_years!$Y:$Y, "&lt;="&amp;2020,all_years!$A:$A,Overview_Moving_Averages!$A478)</f>
        <v>0</v>
      </c>
      <c r="U478">
        <f>AVERAGEIFS(all_years!U:U,all_years!$Y:$Y, "&gt;="&amp;2014,all_years!$Y:$Y, "&lt;="&amp;2020,all_years!$A:$A,Overview_Moving_Averages!$A478)</f>
        <v>0</v>
      </c>
      <c r="V478">
        <f>AVERAGEIFS(all_years!V:V,all_years!$Y:$Y, "&gt;="&amp;2014,all_years!$Y:$Y, "&lt;="&amp;2020,all_years!$A:$A,Overview_Moving_Averages!$A478)</f>
        <v>0</v>
      </c>
      <c r="W478">
        <f>AVERAGEIFS(all_years!W:W,all_years!$Y:$Y, "&gt;="&amp;2014,all_years!$Y:$Y, "&lt;="&amp;2020,all_years!$A:$A,Overview_Moving_Averages!$A478)</f>
        <v>0</v>
      </c>
      <c r="X478">
        <f>AVERAGEIFS(all_years!X:X,all_years!$Y:$Y, "&gt;="&amp;2014,all_years!$Y:$Y, "&lt;="&amp;2020,all_years!$A:$A,Overview_Moving_Averages!$A478)</f>
        <v>0</v>
      </c>
      <c r="Y478">
        <v>2020</v>
      </c>
    </row>
    <row r="479" spans="1:25" x14ac:dyDescent="0.3">
      <c r="A479" s="1" t="s">
        <v>164</v>
      </c>
      <c r="B479">
        <f>AVERAGEIFS(all_years!B:B,all_years!$Y:$Y, "&gt;="&amp;2014,all_years!$Y:$Y, "&lt;="&amp;2020,all_years!$A:$A,Overview_Moving_Averages!$A479)</f>
        <v>716.94285714285718</v>
      </c>
      <c r="C479">
        <f>AVERAGEIFS(all_years!C:C,all_years!$Y:$Y, "&gt;="&amp;2014,all_years!$Y:$Y, "&lt;="&amp;2020,all_years!$A:$A,Overview_Moving_Averages!$A479)</f>
        <v>0</v>
      </c>
      <c r="D479">
        <f>AVERAGEIFS(all_years!D:D,all_years!$Y:$Y, "&gt;="&amp;2014,all_years!$Y:$Y, "&lt;="&amp;2020,all_years!$A:$A,Overview_Moving_Averages!$A479)</f>
        <v>0</v>
      </c>
      <c r="E479">
        <f>AVERAGEIFS(all_years!E:E,all_years!$Y:$Y, "&gt;="&amp;2014,all_years!$Y:$Y, "&lt;="&amp;2020,all_years!$A:$A,Overview_Moving_Averages!$A479)</f>
        <v>0</v>
      </c>
      <c r="F479">
        <f>AVERAGEIFS(all_years!F:F,all_years!$Y:$Y, "&gt;="&amp;2014,all_years!$Y:$Y, "&lt;="&amp;2020,all_years!$A:$A,Overview_Moving_Averages!$A479)</f>
        <v>0.11714285714285715</v>
      </c>
      <c r="G479">
        <f>AVERAGEIFS(all_years!G:G,all_years!$Y:$Y, "&gt;="&amp;2014,all_years!$Y:$Y, "&lt;="&amp;2020,all_years!$A:$A,Overview_Moving_Averages!$A479)</f>
        <v>0</v>
      </c>
      <c r="H479">
        <f>AVERAGEIFS(all_years!H:H,all_years!$Y:$Y, "&gt;="&amp;2014,all_years!$Y:$Y, "&lt;="&amp;2020,all_years!$A:$A,Overview_Moving_Averages!$A479)</f>
        <v>0</v>
      </c>
      <c r="I479">
        <f>AVERAGEIFS(all_years!I:I,all_years!$Y:$Y, "&gt;="&amp;2014,all_years!$Y:$Y, "&lt;="&amp;2020,all_years!$A:$A,Overview_Moving_Averages!$A479)</f>
        <v>47.54157142857143</v>
      </c>
      <c r="J479">
        <f>AVERAGEIFS(all_years!J:J,all_years!$Y:$Y, "&gt;="&amp;2014,all_years!$Y:$Y, "&lt;="&amp;2020,all_years!$A:$A,Overview_Moving_Averages!$A479)</f>
        <v>190.67631428571431</v>
      </c>
      <c r="K479">
        <f>AVERAGEIFS(all_years!K:K,all_years!$Y:$Y, "&gt;="&amp;2014,all_years!$Y:$Y, "&lt;="&amp;2020,all_years!$A:$A,Overview_Moving_Averages!$A479)</f>
        <v>0</v>
      </c>
      <c r="L479">
        <f>AVERAGEIFS(all_years!L:L,all_years!$Y:$Y, "&gt;="&amp;2014,all_years!$Y:$Y, "&lt;="&amp;2020,all_years!$A:$A,Overview_Moving_Averages!$A479)</f>
        <v>0</v>
      </c>
      <c r="M479">
        <f>AVERAGEIFS(all_years!M:M,all_years!$Y:$Y, "&gt;="&amp;2014,all_years!$Y:$Y, "&lt;="&amp;2020,all_years!$A:$A,Overview_Moving_Averages!$A479)</f>
        <v>31.004957142857144</v>
      </c>
      <c r="N479">
        <f>AVERAGEIFS(all_years!N:N,all_years!$Y:$Y, "&gt;="&amp;2014,all_years!$Y:$Y, "&lt;="&amp;2020,all_years!$A:$A,Overview_Moving_Averages!$A479)</f>
        <v>0</v>
      </c>
      <c r="O479">
        <f>AVERAGEIFS(all_years!O:O,all_years!$Y:$Y, "&gt;="&amp;2014,all_years!$Y:$Y, "&lt;="&amp;2020,all_years!$A:$A,Overview_Moving_Averages!$A479)</f>
        <v>0</v>
      </c>
      <c r="P479">
        <f>AVERAGEIFS(all_years!P:P,all_years!$Y:$Y, "&gt;="&amp;2014,all_years!$Y:$Y, "&lt;="&amp;2020,all_years!$A:$A,Overview_Moving_Averages!$A479)</f>
        <v>0</v>
      </c>
      <c r="Q479">
        <f>AVERAGEIFS(all_years!Q:Q,all_years!$Y:$Y, "&gt;="&amp;2014,all_years!$Y:$Y, "&lt;="&amp;2020,all_years!$A:$A,Overview_Moving_Averages!$A479)</f>
        <v>0</v>
      </c>
      <c r="R479">
        <f>AVERAGEIFS(all_years!R:R,all_years!$Y:$Y, "&gt;="&amp;2014,all_years!$Y:$Y, "&lt;="&amp;2020,all_years!$A:$A,Overview_Moving_Averages!$A479)</f>
        <v>0</v>
      </c>
      <c r="S479">
        <f>AVERAGEIFS(all_years!S:S,all_years!$Y:$Y, "&gt;="&amp;2014,all_years!$Y:$Y, "&lt;="&amp;2020,all_years!$A:$A,Overview_Moving_Averages!$A479)</f>
        <v>3.5142857142857142E-2</v>
      </c>
      <c r="T479">
        <f>AVERAGEIFS(all_years!T:T,all_years!$Y:$Y, "&gt;="&amp;2014,all_years!$Y:$Y, "&lt;="&amp;2020,all_years!$A:$A,Overview_Moving_Averages!$A479)</f>
        <v>0</v>
      </c>
      <c r="U479">
        <f>AVERAGEIFS(all_years!U:U,all_years!$Y:$Y, "&gt;="&amp;2014,all_years!$Y:$Y, "&lt;="&amp;2020,all_years!$A:$A,Overview_Moving_Averages!$A479)</f>
        <v>0</v>
      </c>
      <c r="V479">
        <f>AVERAGEIFS(all_years!V:V,all_years!$Y:$Y, "&gt;="&amp;2014,all_years!$Y:$Y, "&lt;="&amp;2020,all_years!$A:$A,Overview_Moving_Averages!$A479)</f>
        <v>0</v>
      </c>
      <c r="W479">
        <f>AVERAGEIFS(all_years!W:W,all_years!$Y:$Y, "&gt;="&amp;2014,all_years!$Y:$Y, "&lt;="&amp;2020,all_years!$A:$A,Overview_Moving_Averages!$A479)</f>
        <v>0</v>
      </c>
      <c r="X479">
        <f>AVERAGEIFS(all_years!X:X,all_years!$Y:$Y, "&gt;="&amp;2014,all_years!$Y:$Y, "&lt;="&amp;2020,all_years!$A:$A,Overview_Moving_Averages!$A479)</f>
        <v>0</v>
      </c>
      <c r="Y479">
        <v>2020</v>
      </c>
    </row>
    <row r="480" spans="1:25" x14ac:dyDescent="0.3">
      <c r="A480" s="1" t="s">
        <v>165</v>
      </c>
      <c r="B480">
        <f>AVERAGEIFS(all_years!B:B,all_years!$Y:$Y, "&gt;="&amp;2014,all_years!$Y:$Y, "&lt;="&amp;2020,all_years!$A:$A,Overview_Moving_Averages!$A480)</f>
        <v>71.971428571428575</v>
      </c>
      <c r="C480">
        <f>AVERAGEIFS(all_years!C:C,all_years!$Y:$Y, "&gt;="&amp;2014,all_years!$Y:$Y, "&lt;="&amp;2020,all_years!$A:$A,Overview_Moving_Averages!$A480)</f>
        <v>0</v>
      </c>
      <c r="D480">
        <f>AVERAGEIFS(all_years!D:D,all_years!$Y:$Y, "&gt;="&amp;2014,all_years!$Y:$Y, "&lt;="&amp;2020,all_years!$A:$A,Overview_Moving_Averages!$A480)</f>
        <v>0</v>
      </c>
      <c r="E480">
        <f>AVERAGEIFS(all_years!E:E,all_years!$Y:$Y, "&gt;="&amp;2014,all_years!$Y:$Y, "&lt;="&amp;2020,all_years!$A:$A,Overview_Moving_Averages!$A480)</f>
        <v>0</v>
      </c>
      <c r="F480">
        <f>AVERAGEIFS(all_years!F:F,all_years!$Y:$Y, "&gt;="&amp;2014,all_years!$Y:$Y, "&lt;="&amp;2020,all_years!$A:$A,Overview_Moving_Averages!$A480)</f>
        <v>1.8857142857142857</v>
      </c>
      <c r="G480">
        <f>AVERAGEIFS(all_years!G:G,all_years!$Y:$Y, "&gt;="&amp;2014,all_years!$Y:$Y, "&lt;="&amp;2020,all_years!$A:$A,Overview_Moving_Averages!$A480)</f>
        <v>0</v>
      </c>
      <c r="H480">
        <f>AVERAGEIFS(all_years!H:H,all_years!$Y:$Y, "&gt;="&amp;2014,all_years!$Y:$Y, "&lt;="&amp;2020,all_years!$A:$A,Overview_Moving_Averages!$A480)</f>
        <v>0</v>
      </c>
      <c r="I480">
        <f>AVERAGEIFS(all_years!I:I,all_years!$Y:$Y, "&gt;="&amp;2014,all_years!$Y:$Y, "&lt;="&amp;2020,all_years!$A:$A,Overview_Moving_Averages!$A480)</f>
        <v>80.768428571428572</v>
      </c>
      <c r="J480">
        <f>AVERAGEIFS(all_years!J:J,all_years!$Y:$Y, "&gt;="&amp;2014,all_years!$Y:$Y, "&lt;="&amp;2020,all_years!$A:$A,Overview_Moving_Averages!$A480)</f>
        <v>48.444899999999997</v>
      </c>
      <c r="K480">
        <f>AVERAGEIFS(all_years!K:K,all_years!$Y:$Y, "&gt;="&amp;2014,all_years!$Y:$Y, "&lt;="&amp;2020,all_years!$A:$A,Overview_Moving_Averages!$A480)</f>
        <v>0</v>
      </c>
      <c r="L480">
        <f>AVERAGEIFS(all_years!L:L,all_years!$Y:$Y, "&gt;="&amp;2014,all_years!$Y:$Y, "&lt;="&amp;2020,all_years!$A:$A,Overview_Moving_Averages!$A480)</f>
        <v>0</v>
      </c>
      <c r="M480">
        <f>AVERAGEIFS(all_years!M:M,all_years!$Y:$Y, "&gt;="&amp;2014,all_years!$Y:$Y, "&lt;="&amp;2020,all_years!$A:$A,Overview_Moving_Averages!$A480)</f>
        <v>71.375728571428581</v>
      </c>
      <c r="N480">
        <f>AVERAGEIFS(all_years!N:N,all_years!$Y:$Y, "&gt;="&amp;2014,all_years!$Y:$Y, "&lt;="&amp;2020,all_years!$A:$A,Overview_Moving_Averages!$A480)</f>
        <v>0</v>
      </c>
      <c r="O480">
        <f>AVERAGEIFS(all_years!O:O,all_years!$Y:$Y, "&gt;="&amp;2014,all_years!$Y:$Y, "&lt;="&amp;2020,all_years!$A:$A,Overview_Moving_Averages!$A480)</f>
        <v>0</v>
      </c>
      <c r="P480">
        <f>AVERAGEIFS(all_years!P:P,all_years!$Y:$Y, "&gt;="&amp;2014,all_years!$Y:$Y, "&lt;="&amp;2020,all_years!$A:$A,Overview_Moving_Averages!$A480)</f>
        <v>0</v>
      </c>
      <c r="Q480">
        <f>AVERAGEIFS(all_years!Q:Q,all_years!$Y:$Y, "&gt;="&amp;2014,all_years!$Y:$Y, "&lt;="&amp;2020,all_years!$A:$A,Overview_Moving_Averages!$A480)</f>
        <v>0</v>
      </c>
      <c r="R480">
        <f>AVERAGEIFS(all_years!R:R,all_years!$Y:$Y, "&gt;="&amp;2014,all_years!$Y:$Y, "&lt;="&amp;2020,all_years!$A:$A,Overview_Moving_Averages!$A480)</f>
        <v>0</v>
      </c>
      <c r="S480">
        <f>AVERAGEIFS(all_years!S:S,all_years!$Y:$Y, "&gt;="&amp;2014,all_years!$Y:$Y, "&lt;="&amp;2020,all_years!$A:$A,Overview_Moving_Averages!$A480)</f>
        <v>0</v>
      </c>
      <c r="T480">
        <f>AVERAGEIFS(all_years!T:T,all_years!$Y:$Y, "&gt;="&amp;2014,all_years!$Y:$Y, "&lt;="&amp;2020,all_years!$A:$A,Overview_Moving_Averages!$A480)</f>
        <v>0</v>
      </c>
      <c r="U480">
        <f>AVERAGEIFS(all_years!U:U,all_years!$Y:$Y, "&gt;="&amp;2014,all_years!$Y:$Y, "&lt;="&amp;2020,all_years!$A:$A,Overview_Moving_Averages!$A480)</f>
        <v>0</v>
      </c>
      <c r="V480">
        <f>AVERAGEIFS(all_years!V:V,all_years!$Y:$Y, "&gt;="&amp;2014,all_years!$Y:$Y, "&lt;="&amp;2020,all_years!$A:$A,Overview_Moving_Averages!$A480)</f>
        <v>0</v>
      </c>
      <c r="W480">
        <f>AVERAGEIFS(all_years!W:W,all_years!$Y:$Y, "&gt;="&amp;2014,all_years!$Y:$Y, "&lt;="&amp;2020,all_years!$A:$A,Overview_Moving_Averages!$A480)</f>
        <v>0</v>
      </c>
      <c r="X480">
        <f>AVERAGEIFS(all_years!X:X,all_years!$Y:$Y, "&gt;="&amp;2014,all_years!$Y:$Y, "&lt;="&amp;2020,all_years!$A:$A,Overview_Moving_Averages!$A480)</f>
        <v>0</v>
      </c>
      <c r="Y480">
        <v>2020</v>
      </c>
    </row>
    <row r="481" spans="1:25" x14ac:dyDescent="0.3">
      <c r="A481" s="1" t="s">
        <v>166</v>
      </c>
      <c r="B481">
        <f>AVERAGEIFS(all_years!B:B,all_years!$Y:$Y, "&gt;="&amp;2014,all_years!$Y:$Y, "&lt;="&amp;2020,all_years!$A:$A,Overview_Moving_Averages!$A481)</f>
        <v>301.08571428571429</v>
      </c>
      <c r="C481">
        <f>AVERAGEIFS(all_years!C:C,all_years!$Y:$Y, "&gt;="&amp;2014,all_years!$Y:$Y, "&lt;="&amp;2020,all_years!$A:$A,Overview_Moving_Averages!$A481)</f>
        <v>0</v>
      </c>
      <c r="D481">
        <f>AVERAGEIFS(all_years!D:D,all_years!$Y:$Y, "&gt;="&amp;2014,all_years!$Y:$Y, "&lt;="&amp;2020,all_years!$A:$A,Overview_Moving_Averages!$A481)</f>
        <v>0</v>
      </c>
      <c r="E481">
        <f>AVERAGEIFS(all_years!E:E,all_years!$Y:$Y, "&gt;="&amp;2014,all_years!$Y:$Y, "&lt;="&amp;2020,all_years!$A:$A,Overview_Moving_Averages!$A481)</f>
        <v>0</v>
      </c>
      <c r="F481">
        <f>AVERAGEIFS(all_years!F:F,all_years!$Y:$Y, "&gt;="&amp;2014,all_years!$Y:$Y, "&lt;="&amp;2020,all_years!$A:$A,Overview_Moving_Averages!$A481)</f>
        <v>11.778571428571428</v>
      </c>
      <c r="G481">
        <f>AVERAGEIFS(all_years!G:G,all_years!$Y:$Y, "&gt;="&amp;2014,all_years!$Y:$Y, "&lt;="&amp;2020,all_years!$A:$A,Overview_Moving_Averages!$A481)</f>
        <v>0</v>
      </c>
      <c r="H481">
        <f>AVERAGEIFS(all_years!H:H,all_years!$Y:$Y, "&gt;="&amp;2014,all_years!$Y:$Y, "&lt;="&amp;2020,all_years!$A:$A,Overview_Moving_Averages!$A481)</f>
        <v>0</v>
      </c>
      <c r="I481">
        <f>AVERAGEIFS(all_years!I:I,all_years!$Y:$Y, "&gt;="&amp;2014,all_years!$Y:$Y, "&lt;="&amp;2020,all_years!$A:$A,Overview_Moving_Averages!$A481)</f>
        <v>3211.6495714285711</v>
      </c>
      <c r="J481">
        <f>AVERAGEIFS(all_years!J:J,all_years!$Y:$Y, "&gt;="&amp;2014,all_years!$Y:$Y, "&lt;="&amp;2020,all_years!$A:$A,Overview_Moving_Averages!$A481)</f>
        <v>0</v>
      </c>
      <c r="K481">
        <f>AVERAGEIFS(all_years!K:K,all_years!$Y:$Y, "&gt;="&amp;2014,all_years!$Y:$Y, "&lt;="&amp;2020,all_years!$A:$A,Overview_Moving_Averages!$A481)</f>
        <v>0</v>
      </c>
      <c r="L481">
        <f>AVERAGEIFS(all_years!L:L,all_years!$Y:$Y, "&gt;="&amp;2014,all_years!$Y:$Y, "&lt;="&amp;2020,all_years!$A:$A,Overview_Moving_Averages!$A481)</f>
        <v>0</v>
      </c>
      <c r="M481">
        <f>AVERAGEIFS(all_years!M:M,all_years!$Y:$Y, "&gt;="&amp;2014,all_years!$Y:$Y, "&lt;="&amp;2020,all_years!$A:$A,Overview_Moving_Averages!$A481)</f>
        <v>1.2928571428571428E-2</v>
      </c>
      <c r="N481">
        <f>AVERAGEIFS(all_years!N:N,all_years!$Y:$Y, "&gt;="&amp;2014,all_years!$Y:$Y, "&lt;="&amp;2020,all_years!$A:$A,Overview_Moving_Averages!$A481)</f>
        <v>0</v>
      </c>
      <c r="O481">
        <f>AVERAGEIFS(all_years!O:O,all_years!$Y:$Y, "&gt;="&amp;2014,all_years!$Y:$Y, "&lt;="&amp;2020,all_years!$A:$A,Overview_Moving_Averages!$A481)</f>
        <v>0</v>
      </c>
      <c r="P481">
        <f>AVERAGEIFS(all_years!P:P,all_years!$Y:$Y, "&gt;="&amp;2014,all_years!$Y:$Y, "&lt;="&amp;2020,all_years!$A:$A,Overview_Moving_Averages!$A481)</f>
        <v>0</v>
      </c>
      <c r="Q481">
        <f>AVERAGEIFS(all_years!Q:Q,all_years!$Y:$Y, "&gt;="&amp;2014,all_years!$Y:$Y, "&lt;="&amp;2020,all_years!$A:$A,Overview_Moving_Averages!$A481)</f>
        <v>0</v>
      </c>
      <c r="R481">
        <f>AVERAGEIFS(all_years!R:R,all_years!$Y:$Y, "&gt;="&amp;2014,all_years!$Y:$Y, "&lt;="&amp;2020,all_years!$A:$A,Overview_Moving_Averages!$A481)</f>
        <v>0</v>
      </c>
      <c r="S481">
        <f>AVERAGEIFS(all_years!S:S,all_years!$Y:$Y, "&gt;="&amp;2014,all_years!$Y:$Y, "&lt;="&amp;2020,all_years!$A:$A,Overview_Moving_Averages!$A481)</f>
        <v>0</v>
      </c>
      <c r="T481">
        <f>AVERAGEIFS(all_years!T:T,all_years!$Y:$Y, "&gt;="&amp;2014,all_years!$Y:$Y, "&lt;="&amp;2020,all_years!$A:$A,Overview_Moving_Averages!$A481)</f>
        <v>0</v>
      </c>
      <c r="U481">
        <f>AVERAGEIFS(all_years!U:U,all_years!$Y:$Y, "&gt;="&amp;2014,all_years!$Y:$Y, "&lt;="&amp;2020,all_years!$A:$A,Overview_Moving_Averages!$A481)</f>
        <v>0</v>
      </c>
      <c r="V481">
        <f>AVERAGEIFS(all_years!V:V,all_years!$Y:$Y, "&gt;="&amp;2014,all_years!$Y:$Y, "&lt;="&amp;2020,all_years!$A:$A,Overview_Moving_Averages!$A481)</f>
        <v>0</v>
      </c>
      <c r="W481">
        <f>AVERAGEIFS(all_years!W:W,all_years!$Y:$Y, "&gt;="&amp;2014,all_years!$Y:$Y, "&lt;="&amp;2020,all_years!$A:$A,Overview_Moving_Averages!$A481)</f>
        <v>0</v>
      </c>
      <c r="X481">
        <f>AVERAGEIFS(all_years!X:X,all_years!$Y:$Y, "&gt;="&amp;2014,all_years!$Y:$Y, "&lt;="&amp;2020,all_years!$A:$A,Overview_Moving_Averages!$A481)</f>
        <v>0</v>
      </c>
      <c r="Y481">
        <v>2020</v>
      </c>
    </row>
    <row r="482" spans="1:25" x14ac:dyDescent="0.3">
      <c r="A482" s="1" t="s">
        <v>167</v>
      </c>
      <c r="B482">
        <f>AVERAGEIFS(all_years!B:B,all_years!$Y:$Y, "&gt;="&amp;2014,all_years!$Y:$Y, "&lt;="&amp;2020,all_years!$A:$A,Overview_Moving_Averages!$A482)</f>
        <v>0</v>
      </c>
      <c r="C482">
        <f>AVERAGEIFS(all_years!C:C,all_years!$Y:$Y, "&gt;="&amp;2014,all_years!$Y:$Y, "&lt;="&amp;2020,all_years!$A:$A,Overview_Moving_Averages!$A482)</f>
        <v>9316.4842857142867</v>
      </c>
      <c r="D482">
        <f>AVERAGEIFS(all_years!D:D,all_years!$Y:$Y, "&gt;="&amp;2014,all_years!$Y:$Y, "&lt;="&amp;2020,all_years!$A:$A,Overview_Moving_Averages!$A482)</f>
        <v>25629.841428571432</v>
      </c>
      <c r="E482">
        <f>AVERAGEIFS(all_years!E:E,all_years!$Y:$Y, "&gt;="&amp;2014,all_years!$Y:$Y, "&lt;="&amp;2020,all_years!$A:$A,Overview_Moving_Averages!$A482)</f>
        <v>26752.738428571429</v>
      </c>
      <c r="F482">
        <f>AVERAGEIFS(all_years!F:F,all_years!$Y:$Y, "&gt;="&amp;2014,all_years!$Y:$Y, "&lt;="&amp;2020,all_years!$A:$A,Overview_Moving_Averages!$A482)</f>
        <v>0</v>
      </c>
      <c r="G482">
        <f>AVERAGEIFS(all_years!G:G,all_years!$Y:$Y, "&gt;="&amp;2014,all_years!$Y:$Y, "&lt;="&amp;2020,all_years!$A:$A,Overview_Moving_Averages!$A482)</f>
        <v>14522.025285714286</v>
      </c>
      <c r="H482">
        <f>AVERAGEIFS(all_years!H:H,all_years!$Y:$Y, "&gt;="&amp;2014,all_years!$Y:$Y, "&lt;="&amp;2020,all_years!$A:$A,Overview_Moving_Averages!$A482)</f>
        <v>0</v>
      </c>
      <c r="I482">
        <f>AVERAGEIFS(all_years!I:I,all_years!$Y:$Y, "&gt;="&amp;2014,all_years!$Y:$Y, "&lt;="&amp;2020,all_years!$A:$A,Overview_Moving_Averages!$A482)</f>
        <v>0</v>
      </c>
      <c r="J482">
        <f>AVERAGEIFS(all_years!J:J,all_years!$Y:$Y, "&gt;="&amp;2014,all_years!$Y:$Y, "&lt;="&amp;2020,all_years!$A:$A,Overview_Moving_Averages!$A482)</f>
        <v>0</v>
      </c>
      <c r="K482">
        <f>AVERAGEIFS(all_years!K:K,all_years!$Y:$Y, "&gt;="&amp;2014,all_years!$Y:$Y, "&lt;="&amp;2020,all_years!$A:$A,Overview_Moving_Averages!$A482)</f>
        <v>0</v>
      </c>
      <c r="L482">
        <f>AVERAGEIFS(all_years!L:L,all_years!$Y:$Y, "&gt;="&amp;2014,all_years!$Y:$Y, "&lt;="&amp;2020,all_years!$A:$A,Overview_Moving_Averages!$A482)</f>
        <v>0</v>
      </c>
      <c r="M482">
        <f>AVERAGEIFS(all_years!M:M,all_years!$Y:$Y, "&gt;="&amp;2014,all_years!$Y:$Y, "&lt;="&amp;2020,all_years!$A:$A,Overview_Moving_Averages!$A482)</f>
        <v>0</v>
      </c>
      <c r="N482">
        <f>AVERAGEIFS(all_years!N:N,all_years!$Y:$Y, "&gt;="&amp;2014,all_years!$Y:$Y, "&lt;="&amp;2020,all_years!$A:$A,Overview_Moving_Averages!$A482)</f>
        <v>0</v>
      </c>
      <c r="O482">
        <f>AVERAGEIFS(all_years!O:O,all_years!$Y:$Y, "&gt;="&amp;2014,all_years!$Y:$Y, "&lt;="&amp;2020,all_years!$A:$A,Overview_Moving_Averages!$A482)</f>
        <v>0</v>
      </c>
      <c r="P482">
        <f>AVERAGEIFS(all_years!P:P,all_years!$Y:$Y, "&gt;="&amp;2014,all_years!$Y:$Y, "&lt;="&amp;2020,all_years!$A:$A,Overview_Moving_Averages!$A482)</f>
        <v>0</v>
      </c>
      <c r="Q482">
        <f>AVERAGEIFS(all_years!Q:Q,all_years!$Y:$Y, "&gt;="&amp;2014,all_years!$Y:$Y, "&lt;="&amp;2020,all_years!$A:$A,Overview_Moving_Averages!$A482)</f>
        <v>12654.301714285713</v>
      </c>
      <c r="R482">
        <f>AVERAGEIFS(all_years!R:R,all_years!$Y:$Y, "&gt;="&amp;2014,all_years!$Y:$Y, "&lt;="&amp;2020,all_years!$A:$A,Overview_Moving_Averages!$A482)</f>
        <v>32820.012857142858</v>
      </c>
      <c r="S482">
        <f>AVERAGEIFS(all_years!S:S,all_years!$Y:$Y, "&gt;="&amp;2014,all_years!$Y:$Y, "&lt;="&amp;2020,all_years!$A:$A,Overview_Moving_Averages!$A482)</f>
        <v>0</v>
      </c>
      <c r="T482">
        <f>AVERAGEIFS(all_years!T:T,all_years!$Y:$Y, "&gt;="&amp;2014,all_years!$Y:$Y, "&lt;="&amp;2020,all_years!$A:$A,Overview_Moving_Averages!$A482)</f>
        <v>0</v>
      </c>
      <c r="U482">
        <f>AVERAGEIFS(all_years!U:U,all_years!$Y:$Y, "&gt;="&amp;2014,all_years!$Y:$Y, "&lt;="&amp;2020,all_years!$A:$A,Overview_Moving_Averages!$A482)</f>
        <v>65778.233857142855</v>
      </c>
      <c r="V482">
        <f>AVERAGEIFS(all_years!V:V,all_years!$Y:$Y, "&gt;="&amp;2014,all_years!$Y:$Y, "&lt;="&amp;2020,all_years!$A:$A,Overview_Moving_Averages!$A482)</f>
        <v>0</v>
      </c>
      <c r="W482">
        <f>AVERAGEIFS(all_years!W:W,all_years!$Y:$Y, "&gt;="&amp;2014,all_years!$Y:$Y, "&lt;="&amp;2020,all_years!$A:$A,Overview_Moving_Averages!$A482)</f>
        <v>36511.142857142855</v>
      </c>
      <c r="X482">
        <f>AVERAGEIFS(all_years!X:X,all_years!$Y:$Y, "&gt;="&amp;2014,all_years!$Y:$Y, "&lt;="&amp;2020,all_years!$A:$A,Overview_Moving_Averages!$A482)</f>
        <v>45893.823614285713</v>
      </c>
      <c r="Y482">
        <v>2020</v>
      </c>
    </row>
    <row r="483" spans="1:25" x14ac:dyDescent="0.3">
      <c r="A483" s="1" t="s">
        <v>168</v>
      </c>
      <c r="B483">
        <f>AVERAGEIFS(all_years!B:B,all_years!$Y:$Y, "&gt;="&amp;2014,all_years!$Y:$Y, "&lt;="&amp;2020,all_years!$A:$A,Overview_Moving_Averages!$A483)</f>
        <v>0.1142857142857143</v>
      </c>
      <c r="C483">
        <f>AVERAGEIFS(all_years!C:C,all_years!$Y:$Y, "&gt;="&amp;2014,all_years!$Y:$Y, "&lt;="&amp;2020,all_years!$A:$A,Overview_Moving_Averages!$A483)</f>
        <v>4480.6945857142855</v>
      </c>
      <c r="D483">
        <f>AVERAGEIFS(all_years!D:D,all_years!$Y:$Y, "&gt;="&amp;2014,all_years!$Y:$Y, "&lt;="&amp;2020,all_years!$A:$A,Overview_Moving_Averages!$A483)</f>
        <v>164100.17571428572</v>
      </c>
      <c r="E483">
        <f>AVERAGEIFS(all_years!E:E,all_years!$Y:$Y, "&gt;="&amp;2014,all_years!$Y:$Y, "&lt;="&amp;2020,all_years!$A:$A,Overview_Moving_Averages!$A483)</f>
        <v>0</v>
      </c>
      <c r="F483">
        <f>AVERAGEIFS(all_years!F:F,all_years!$Y:$Y, "&gt;="&amp;2014,all_years!$Y:$Y, "&lt;="&amp;2020,all_years!$A:$A,Overview_Moving_Averages!$A483)</f>
        <v>0</v>
      </c>
      <c r="G483">
        <f>AVERAGEIFS(all_years!G:G,all_years!$Y:$Y, "&gt;="&amp;2014,all_years!$Y:$Y, "&lt;="&amp;2020,all_years!$A:$A,Overview_Moving_Averages!$A483)</f>
        <v>0</v>
      </c>
      <c r="H483">
        <f>AVERAGEIFS(all_years!H:H,all_years!$Y:$Y, "&gt;="&amp;2014,all_years!$Y:$Y, "&lt;="&amp;2020,all_years!$A:$A,Overview_Moving_Averages!$A483)</f>
        <v>1260.1285714285716</v>
      </c>
      <c r="I483">
        <f>AVERAGEIFS(all_years!I:I,all_years!$Y:$Y, "&gt;="&amp;2014,all_years!$Y:$Y, "&lt;="&amp;2020,all_years!$A:$A,Overview_Moving_Averages!$A483)</f>
        <v>0.10857142857142857</v>
      </c>
      <c r="J483">
        <f>AVERAGEIFS(all_years!J:J,all_years!$Y:$Y, "&gt;="&amp;2014,all_years!$Y:$Y, "&lt;="&amp;2020,all_years!$A:$A,Overview_Moving_Averages!$A483)</f>
        <v>620.35847142857142</v>
      </c>
      <c r="K483">
        <f>AVERAGEIFS(all_years!K:K,all_years!$Y:$Y, "&gt;="&amp;2014,all_years!$Y:$Y, "&lt;="&amp;2020,all_years!$A:$A,Overview_Moving_Averages!$A483)</f>
        <v>0</v>
      </c>
      <c r="L483">
        <f>AVERAGEIFS(all_years!L:L,all_years!$Y:$Y, "&gt;="&amp;2014,all_years!$Y:$Y, "&lt;="&amp;2020,all_years!$A:$A,Overview_Moving_Averages!$A483)</f>
        <v>0</v>
      </c>
      <c r="M483">
        <f>AVERAGEIFS(all_years!M:M,all_years!$Y:$Y, "&gt;="&amp;2014,all_years!$Y:$Y, "&lt;="&amp;2020,all_years!$A:$A,Overview_Moving_Averages!$A483)</f>
        <v>0</v>
      </c>
      <c r="N483">
        <f>AVERAGEIFS(all_years!N:N,all_years!$Y:$Y, "&gt;="&amp;2014,all_years!$Y:$Y, "&lt;="&amp;2020,all_years!$A:$A,Overview_Moving_Averages!$A483)</f>
        <v>0</v>
      </c>
      <c r="O483">
        <f>AVERAGEIFS(all_years!O:O,all_years!$Y:$Y, "&gt;="&amp;2014,all_years!$Y:$Y, "&lt;="&amp;2020,all_years!$A:$A,Overview_Moving_Averages!$A483)</f>
        <v>0</v>
      </c>
      <c r="P483">
        <f>AVERAGEIFS(all_years!P:P,all_years!$Y:$Y, "&gt;="&amp;2014,all_years!$Y:$Y, "&lt;="&amp;2020,all_years!$A:$A,Overview_Moving_Averages!$A483)</f>
        <v>0</v>
      </c>
      <c r="Q483">
        <f>AVERAGEIFS(all_years!Q:Q,all_years!$Y:$Y, "&gt;="&amp;2014,all_years!$Y:$Y, "&lt;="&amp;2020,all_years!$A:$A,Overview_Moving_Averages!$A483)</f>
        <v>0</v>
      </c>
      <c r="R483">
        <f>AVERAGEIFS(all_years!R:R,all_years!$Y:$Y, "&gt;="&amp;2014,all_years!$Y:$Y, "&lt;="&amp;2020,all_years!$A:$A,Overview_Moving_Averages!$A483)</f>
        <v>0</v>
      </c>
      <c r="S483">
        <f>AVERAGEIFS(all_years!S:S,all_years!$Y:$Y, "&gt;="&amp;2014,all_years!$Y:$Y, "&lt;="&amp;2020,all_years!$A:$A,Overview_Moving_Averages!$A483)</f>
        <v>1890.5121428571426</v>
      </c>
      <c r="T483">
        <f>AVERAGEIFS(all_years!T:T,all_years!$Y:$Y, "&gt;="&amp;2014,all_years!$Y:$Y, "&lt;="&amp;2020,all_years!$A:$A,Overview_Moving_Averages!$A483)</f>
        <v>11889.005714285713</v>
      </c>
      <c r="U483">
        <f>AVERAGEIFS(all_years!U:U,all_years!$Y:$Y, "&gt;="&amp;2014,all_years!$Y:$Y, "&lt;="&amp;2020,all_years!$A:$A,Overview_Moving_Averages!$A483)</f>
        <v>0</v>
      </c>
      <c r="V483">
        <f>AVERAGEIFS(all_years!V:V,all_years!$Y:$Y, "&gt;="&amp;2014,all_years!$Y:$Y, "&lt;="&amp;2020,all_years!$A:$A,Overview_Moving_Averages!$A483)</f>
        <v>0</v>
      </c>
      <c r="W483">
        <f>AVERAGEIFS(all_years!W:W,all_years!$Y:$Y, "&gt;="&amp;2014,all_years!$Y:$Y, "&lt;="&amp;2020,all_years!$A:$A,Overview_Moving_Averages!$A483)</f>
        <v>0</v>
      </c>
      <c r="X483">
        <f>AVERAGEIFS(all_years!X:X,all_years!$Y:$Y, "&gt;="&amp;2014,all_years!$Y:$Y, "&lt;="&amp;2020,all_years!$A:$A,Overview_Moving_Averages!$A483)</f>
        <v>8116.2598428571428</v>
      </c>
      <c r="Y483">
        <v>2020</v>
      </c>
    </row>
    <row r="484" spans="1:25" x14ac:dyDescent="0.3">
      <c r="A484" s="1" t="s">
        <v>169</v>
      </c>
      <c r="B484">
        <f>AVERAGEIFS(all_years!B:B,all_years!$Y:$Y, "&gt;="&amp;2014,all_years!$Y:$Y, "&lt;="&amp;2020,all_years!$A:$A,Overview_Moving_Averages!$A484)</f>
        <v>0</v>
      </c>
      <c r="C484">
        <f>AVERAGEIFS(all_years!C:C,all_years!$Y:$Y, "&gt;="&amp;2014,all_years!$Y:$Y, "&lt;="&amp;2020,all_years!$A:$A,Overview_Moving_Averages!$A484)</f>
        <v>0</v>
      </c>
      <c r="D484">
        <f>AVERAGEIFS(all_years!D:D,all_years!$Y:$Y, "&gt;="&amp;2014,all_years!$Y:$Y, "&lt;="&amp;2020,all_years!$A:$A,Overview_Moving_Averages!$A484)</f>
        <v>0</v>
      </c>
      <c r="E484">
        <f>AVERAGEIFS(all_years!E:E,all_years!$Y:$Y, "&gt;="&amp;2014,all_years!$Y:$Y, "&lt;="&amp;2020,all_years!$A:$A,Overview_Moving_Averages!$A484)</f>
        <v>0</v>
      </c>
      <c r="F484">
        <f>AVERAGEIFS(all_years!F:F,all_years!$Y:$Y, "&gt;="&amp;2014,all_years!$Y:$Y, "&lt;="&amp;2020,all_years!$A:$A,Overview_Moving_Averages!$A484)</f>
        <v>7.1428571428571435E-3</v>
      </c>
      <c r="G484">
        <f>AVERAGEIFS(all_years!G:G,all_years!$Y:$Y, "&gt;="&amp;2014,all_years!$Y:$Y, "&lt;="&amp;2020,all_years!$A:$A,Overview_Moving_Averages!$A484)</f>
        <v>0</v>
      </c>
      <c r="H484">
        <f>AVERAGEIFS(all_years!H:H,all_years!$Y:$Y, "&gt;="&amp;2014,all_years!$Y:$Y, "&lt;="&amp;2020,all_years!$A:$A,Overview_Moving_Averages!$A484)</f>
        <v>0</v>
      </c>
      <c r="I484">
        <f>AVERAGEIFS(all_years!I:I,all_years!$Y:$Y, "&gt;="&amp;2014,all_years!$Y:$Y, "&lt;="&amp;2020,all_years!$A:$A,Overview_Moving_Averages!$A484)</f>
        <v>0</v>
      </c>
      <c r="J484">
        <f>AVERAGEIFS(all_years!J:J,all_years!$Y:$Y, "&gt;="&amp;2014,all_years!$Y:$Y, "&lt;="&amp;2020,all_years!$A:$A,Overview_Moving_Averages!$A484)</f>
        <v>1177.7037142857141</v>
      </c>
      <c r="K484">
        <f>AVERAGEIFS(all_years!K:K,all_years!$Y:$Y, "&gt;="&amp;2014,all_years!$Y:$Y, "&lt;="&amp;2020,all_years!$A:$A,Overview_Moving_Averages!$A484)</f>
        <v>0</v>
      </c>
      <c r="L484">
        <f>AVERAGEIFS(all_years!L:L,all_years!$Y:$Y, "&gt;="&amp;2014,all_years!$Y:$Y, "&lt;="&amp;2020,all_years!$A:$A,Overview_Moving_Averages!$A484)</f>
        <v>0</v>
      </c>
      <c r="M484">
        <f>AVERAGEIFS(all_years!M:M,all_years!$Y:$Y, "&gt;="&amp;2014,all_years!$Y:$Y, "&lt;="&amp;2020,all_years!$A:$A,Overview_Moving_Averages!$A484)</f>
        <v>6412.4118142857133</v>
      </c>
      <c r="N484">
        <f>AVERAGEIFS(all_years!N:N,all_years!$Y:$Y, "&gt;="&amp;2014,all_years!$Y:$Y, "&lt;="&amp;2020,all_years!$A:$A,Overview_Moving_Averages!$A484)</f>
        <v>0</v>
      </c>
      <c r="O484">
        <f>AVERAGEIFS(all_years!O:O,all_years!$Y:$Y, "&gt;="&amp;2014,all_years!$Y:$Y, "&lt;="&amp;2020,all_years!$A:$A,Overview_Moving_Averages!$A484)</f>
        <v>0</v>
      </c>
      <c r="P484">
        <f>AVERAGEIFS(all_years!P:P,all_years!$Y:$Y, "&gt;="&amp;2014,all_years!$Y:$Y, "&lt;="&amp;2020,all_years!$A:$A,Overview_Moving_Averages!$A484)</f>
        <v>0</v>
      </c>
      <c r="Q484">
        <f>AVERAGEIFS(all_years!Q:Q,all_years!$Y:$Y, "&gt;="&amp;2014,all_years!$Y:$Y, "&lt;="&amp;2020,all_years!$A:$A,Overview_Moving_Averages!$A484)</f>
        <v>0</v>
      </c>
      <c r="R484">
        <f>AVERAGEIFS(all_years!R:R,all_years!$Y:$Y, "&gt;="&amp;2014,all_years!$Y:$Y, "&lt;="&amp;2020,all_years!$A:$A,Overview_Moving_Averages!$A484)</f>
        <v>0</v>
      </c>
      <c r="S484">
        <f>AVERAGEIFS(all_years!S:S,all_years!$Y:$Y, "&gt;="&amp;2014,all_years!$Y:$Y, "&lt;="&amp;2020,all_years!$A:$A,Overview_Moving_Averages!$A484)</f>
        <v>9.8428571428571421E-2</v>
      </c>
      <c r="T484">
        <f>AVERAGEIFS(all_years!T:T,all_years!$Y:$Y, "&gt;="&amp;2014,all_years!$Y:$Y, "&lt;="&amp;2020,all_years!$A:$A,Overview_Moving_Averages!$A484)</f>
        <v>0</v>
      </c>
      <c r="U484">
        <f>AVERAGEIFS(all_years!U:U,all_years!$Y:$Y, "&gt;="&amp;2014,all_years!$Y:$Y, "&lt;="&amp;2020,all_years!$A:$A,Overview_Moving_Averages!$A484)</f>
        <v>0</v>
      </c>
      <c r="V484">
        <f>AVERAGEIFS(all_years!V:V,all_years!$Y:$Y, "&gt;="&amp;2014,all_years!$Y:$Y, "&lt;="&amp;2020,all_years!$A:$A,Overview_Moving_Averages!$A484)</f>
        <v>0</v>
      </c>
      <c r="W484">
        <f>AVERAGEIFS(all_years!W:W,all_years!$Y:$Y, "&gt;="&amp;2014,all_years!$Y:$Y, "&lt;="&amp;2020,all_years!$A:$A,Overview_Moving_Averages!$A484)</f>
        <v>0</v>
      </c>
      <c r="X484">
        <f>AVERAGEIFS(all_years!X:X,all_years!$Y:$Y, "&gt;="&amp;2014,all_years!$Y:$Y, "&lt;="&amp;2020,all_years!$A:$A,Overview_Moving_Averages!$A484)</f>
        <v>0</v>
      </c>
      <c r="Y484">
        <v>2020</v>
      </c>
    </row>
    <row r="485" spans="1:25" x14ac:dyDescent="0.3">
      <c r="A485" s="1" t="s">
        <v>170</v>
      </c>
      <c r="B485">
        <f>AVERAGEIFS(all_years!B:B,all_years!$Y:$Y, "&gt;="&amp;2014,all_years!$Y:$Y, "&lt;="&amp;2020,all_years!$A:$A,Overview_Moving_Averages!$A485)</f>
        <v>0</v>
      </c>
      <c r="C485">
        <f>AVERAGEIFS(all_years!C:C,all_years!$Y:$Y, "&gt;="&amp;2014,all_years!$Y:$Y, "&lt;="&amp;2020,all_years!$A:$A,Overview_Moving_Averages!$A485)</f>
        <v>15.895714285714288</v>
      </c>
      <c r="D485">
        <f>AVERAGEIFS(all_years!D:D,all_years!$Y:$Y, "&gt;="&amp;2014,all_years!$Y:$Y, "&lt;="&amp;2020,all_years!$A:$A,Overview_Moving_Averages!$A485)</f>
        <v>32.950000000000003</v>
      </c>
      <c r="E485">
        <f>AVERAGEIFS(all_years!E:E,all_years!$Y:$Y, "&gt;="&amp;2014,all_years!$Y:$Y, "&lt;="&amp;2020,all_years!$A:$A,Overview_Moving_Averages!$A485)</f>
        <v>0</v>
      </c>
      <c r="F485">
        <f>AVERAGEIFS(all_years!F:F,all_years!$Y:$Y, "&gt;="&amp;2014,all_years!$Y:$Y, "&lt;="&amp;2020,all_years!$A:$A,Overview_Moving_Averages!$A485)</f>
        <v>0</v>
      </c>
      <c r="G485">
        <f>AVERAGEIFS(all_years!G:G,all_years!$Y:$Y, "&gt;="&amp;2014,all_years!$Y:$Y, "&lt;="&amp;2020,all_years!$A:$A,Overview_Moving_Averages!$A485)</f>
        <v>0</v>
      </c>
      <c r="H485">
        <f>AVERAGEIFS(all_years!H:H,all_years!$Y:$Y, "&gt;="&amp;2014,all_years!$Y:$Y, "&lt;="&amp;2020,all_years!$A:$A,Overview_Moving_Averages!$A485)</f>
        <v>0</v>
      </c>
      <c r="I485">
        <f>AVERAGEIFS(all_years!I:I,all_years!$Y:$Y, "&gt;="&amp;2014,all_years!$Y:$Y, "&lt;="&amp;2020,all_years!$A:$A,Overview_Moving_Averages!$A485)</f>
        <v>1.8678571428571424</v>
      </c>
      <c r="J485">
        <f>AVERAGEIFS(all_years!J:J,all_years!$Y:$Y, "&gt;="&amp;2014,all_years!$Y:$Y, "&lt;="&amp;2020,all_years!$A:$A,Overview_Moving_Averages!$A485)</f>
        <v>2228.4703</v>
      </c>
      <c r="K485">
        <f>AVERAGEIFS(all_years!K:K,all_years!$Y:$Y, "&gt;="&amp;2014,all_years!$Y:$Y, "&lt;="&amp;2020,all_years!$A:$A,Overview_Moving_Averages!$A485)</f>
        <v>0</v>
      </c>
      <c r="L485">
        <f>AVERAGEIFS(all_years!L:L,all_years!$Y:$Y, "&gt;="&amp;2014,all_years!$Y:$Y, "&lt;="&amp;2020,all_years!$A:$A,Overview_Moving_Averages!$A485)</f>
        <v>0</v>
      </c>
      <c r="M485">
        <f>AVERAGEIFS(all_years!M:M,all_years!$Y:$Y, "&gt;="&amp;2014,all_years!$Y:$Y, "&lt;="&amp;2020,all_years!$A:$A,Overview_Moving_Averages!$A485)</f>
        <v>0</v>
      </c>
      <c r="N485">
        <f>AVERAGEIFS(all_years!N:N,all_years!$Y:$Y, "&gt;="&amp;2014,all_years!$Y:$Y, "&lt;="&amp;2020,all_years!$A:$A,Overview_Moving_Averages!$A485)</f>
        <v>0</v>
      </c>
      <c r="O485">
        <f>AVERAGEIFS(all_years!O:O,all_years!$Y:$Y, "&gt;="&amp;2014,all_years!$Y:$Y, "&lt;="&amp;2020,all_years!$A:$A,Overview_Moving_Averages!$A485)</f>
        <v>0</v>
      </c>
      <c r="P485">
        <f>AVERAGEIFS(all_years!P:P,all_years!$Y:$Y, "&gt;="&amp;2014,all_years!$Y:$Y, "&lt;="&amp;2020,all_years!$A:$A,Overview_Moving_Averages!$A485)</f>
        <v>0</v>
      </c>
      <c r="Q485">
        <f>AVERAGEIFS(all_years!Q:Q,all_years!$Y:$Y, "&gt;="&amp;2014,all_years!$Y:$Y, "&lt;="&amp;2020,all_years!$A:$A,Overview_Moving_Averages!$A485)</f>
        <v>0</v>
      </c>
      <c r="R485">
        <f>AVERAGEIFS(all_years!R:R,all_years!$Y:$Y, "&gt;="&amp;2014,all_years!$Y:$Y, "&lt;="&amp;2020,all_years!$A:$A,Overview_Moving_Averages!$A485)</f>
        <v>0</v>
      </c>
      <c r="S485">
        <f>AVERAGEIFS(all_years!S:S,all_years!$Y:$Y, "&gt;="&amp;2014,all_years!$Y:$Y, "&lt;="&amp;2020,all_years!$A:$A,Overview_Moving_Averages!$A485)</f>
        <v>154.06428571428569</v>
      </c>
      <c r="T485">
        <f>AVERAGEIFS(all_years!T:T,all_years!$Y:$Y, "&gt;="&amp;2014,all_years!$Y:$Y, "&lt;="&amp;2020,all_years!$A:$A,Overview_Moving_Averages!$A485)</f>
        <v>0</v>
      </c>
      <c r="U485">
        <f>AVERAGEIFS(all_years!U:U,all_years!$Y:$Y, "&gt;="&amp;2014,all_years!$Y:$Y, "&lt;="&amp;2020,all_years!$A:$A,Overview_Moving_Averages!$A485)</f>
        <v>0</v>
      </c>
      <c r="V485">
        <f>AVERAGEIFS(all_years!V:V,all_years!$Y:$Y, "&gt;="&amp;2014,all_years!$Y:$Y, "&lt;="&amp;2020,all_years!$A:$A,Overview_Moving_Averages!$A485)</f>
        <v>0</v>
      </c>
      <c r="W485">
        <f>AVERAGEIFS(all_years!W:W,all_years!$Y:$Y, "&gt;="&amp;2014,all_years!$Y:$Y, "&lt;="&amp;2020,all_years!$A:$A,Overview_Moving_Averages!$A485)</f>
        <v>0</v>
      </c>
      <c r="X485">
        <f>AVERAGEIFS(all_years!X:X,all_years!$Y:$Y, "&gt;="&amp;2014,all_years!$Y:$Y, "&lt;="&amp;2020,all_years!$A:$A,Overview_Moving_Averages!$A485)</f>
        <v>0</v>
      </c>
      <c r="Y485">
        <v>2020</v>
      </c>
    </row>
    <row r="486" spans="1:25" x14ac:dyDescent="0.3">
      <c r="A486" s="1" t="s">
        <v>171</v>
      </c>
      <c r="B486">
        <f>AVERAGEIFS(all_years!B:B,all_years!$Y:$Y, "&gt;="&amp;2014,all_years!$Y:$Y, "&lt;="&amp;2020,all_years!$A:$A,Overview_Moving_Averages!$A486)</f>
        <v>208.32857142857139</v>
      </c>
      <c r="C486">
        <f>AVERAGEIFS(all_years!C:C,all_years!$Y:$Y, "&gt;="&amp;2014,all_years!$Y:$Y, "&lt;="&amp;2020,all_years!$A:$A,Overview_Moving_Averages!$A486)</f>
        <v>0</v>
      </c>
      <c r="D486">
        <f>AVERAGEIFS(all_years!D:D,all_years!$Y:$Y, "&gt;="&amp;2014,all_years!$Y:$Y, "&lt;="&amp;2020,all_years!$A:$A,Overview_Moving_Averages!$A486)</f>
        <v>0</v>
      </c>
      <c r="E486">
        <f>AVERAGEIFS(all_years!E:E,all_years!$Y:$Y, "&gt;="&amp;2014,all_years!$Y:$Y, "&lt;="&amp;2020,all_years!$A:$A,Overview_Moving_Averages!$A486)</f>
        <v>0</v>
      </c>
      <c r="F486">
        <f>AVERAGEIFS(all_years!F:F,all_years!$Y:$Y, "&gt;="&amp;2014,all_years!$Y:$Y, "&lt;="&amp;2020,all_years!$A:$A,Overview_Moving_Averages!$A486)</f>
        <v>0</v>
      </c>
      <c r="G486">
        <f>AVERAGEIFS(all_years!G:G,all_years!$Y:$Y, "&gt;="&amp;2014,all_years!$Y:$Y, "&lt;="&amp;2020,all_years!$A:$A,Overview_Moving_Averages!$A486)</f>
        <v>0</v>
      </c>
      <c r="H486">
        <f>AVERAGEIFS(all_years!H:H,all_years!$Y:$Y, "&gt;="&amp;2014,all_years!$Y:$Y, "&lt;="&amp;2020,all_years!$A:$A,Overview_Moving_Averages!$A486)</f>
        <v>0</v>
      </c>
      <c r="I486">
        <f>AVERAGEIFS(all_years!I:I,all_years!$Y:$Y, "&gt;="&amp;2014,all_years!$Y:$Y, "&lt;="&amp;2020,all_years!$A:$A,Overview_Moving_Averages!$A486)</f>
        <v>1811.6704285714284</v>
      </c>
      <c r="J486">
        <f>AVERAGEIFS(all_years!J:J,all_years!$Y:$Y, "&gt;="&amp;2014,all_years!$Y:$Y, "&lt;="&amp;2020,all_years!$A:$A,Overview_Moving_Averages!$A486)</f>
        <v>259.63632857142858</v>
      </c>
      <c r="K486">
        <f>AVERAGEIFS(all_years!K:K,all_years!$Y:$Y, "&gt;="&amp;2014,all_years!$Y:$Y, "&lt;="&amp;2020,all_years!$A:$A,Overview_Moving_Averages!$A486)</f>
        <v>0</v>
      </c>
      <c r="L486">
        <f>AVERAGEIFS(all_years!L:L,all_years!$Y:$Y, "&gt;="&amp;2014,all_years!$Y:$Y, "&lt;="&amp;2020,all_years!$A:$A,Overview_Moving_Averages!$A486)</f>
        <v>0</v>
      </c>
      <c r="M486">
        <f>AVERAGEIFS(all_years!M:M,all_years!$Y:$Y, "&gt;="&amp;2014,all_years!$Y:$Y, "&lt;="&amp;2020,all_years!$A:$A,Overview_Moving_Averages!$A486)</f>
        <v>0</v>
      </c>
      <c r="N486">
        <f>AVERAGEIFS(all_years!N:N,all_years!$Y:$Y, "&gt;="&amp;2014,all_years!$Y:$Y, "&lt;="&amp;2020,all_years!$A:$A,Overview_Moving_Averages!$A486)</f>
        <v>0</v>
      </c>
      <c r="O486">
        <f>AVERAGEIFS(all_years!O:O,all_years!$Y:$Y, "&gt;="&amp;2014,all_years!$Y:$Y, "&lt;="&amp;2020,all_years!$A:$A,Overview_Moving_Averages!$A486)</f>
        <v>0</v>
      </c>
      <c r="P486">
        <f>AVERAGEIFS(all_years!P:P,all_years!$Y:$Y, "&gt;="&amp;2014,all_years!$Y:$Y, "&lt;="&amp;2020,all_years!$A:$A,Overview_Moving_Averages!$A486)</f>
        <v>0</v>
      </c>
      <c r="Q486">
        <f>AVERAGEIFS(all_years!Q:Q,all_years!$Y:$Y, "&gt;="&amp;2014,all_years!$Y:$Y, "&lt;="&amp;2020,all_years!$A:$A,Overview_Moving_Averages!$A486)</f>
        <v>0</v>
      </c>
      <c r="R486">
        <f>AVERAGEIFS(all_years!R:R,all_years!$Y:$Y, "&gt;="&amp;2014,all_years!$Y:$Y, "&lt;="&amp;2020,all_years!$A:$A,Overview_Moving_Averages!$A486)</f>
        <v>0</v>
      </c>
      <c r="S486">
        <f>AVERAGEIFS(all_years!S:S,all_years!$Y:$Y, "&gt;="&amp;2014,all_years!$Y:$Y, "&lt;="&amp;2020,all_years!$A:$A,Overview_Moving_Averages!$A486)</f>
        <v>146.82728571428569</v>
      </c>
      <c r="T486">
        <f>AVERAGEIFS(all_years!T:T,all_years!$Y:$Y, "&gt;="&amp;2014,all_years!$Y:$Y, "&lt;="&amp;2020,all_years!$A:$A,Overview_Moving_Averages!$A486)</f>
        <v>0</v>
      </c>
      <c r="U486">
        <f>AVERAGEIFS(all_years!U:U,all_years!$Y:$Y, "&gt;="&amp;2014,all_years!$Y:$Y, "&lt;="&amp;2020,all_years!$A:$A,Overview_Moving_Averages!$A486)</f>
        <v>0</v>
      </c>
      <c r="V486">
        <f>AVERAGEIFS(all_years!V:V,all_years!$Y:$Y, "&gt;="&amp;2014,all_years!$Y:$Y, "&lt;="&amp;2020,all_years!$A:$A,Overview_Moving_Averages!$A486)</f>
        <v>0</v>
      </c>
      <c r="W486">
        <f>AVERAGEIFS(all_years!W:W,all_years!$Y:$Y, "&gt;="&amp;2014,all_years!$Y:$Y, "&lt;="&amp;2020,all_years!$A:$A,Overview_Moving_Averages!$A486)</f>
        <v>0</v>
      </c>
      <c r="X486">
        <f>AVERAGEIFS(all_years!X:X,all_years!$Y:$Y, "&gt;="&amp;2014,all_years!$Y:$Y, "&lt;="&amp;2020,all_years!$A:$A,Overview_Moving_Averages!$A486)</f>
        <v>0</v>
      </c>
      <c r="Y486">
        <v>2020</v>
      </c>
    </row>
    <row r="487" spans="1:25" x14ac:dyDescent="0.3">
      <c r="A487" s="1" t="s">
        <v>172</v>
      </c>
      <c r="B487">
        <f>AVERAGEIFS(all_years!B:B,all_years!$Y:$Y, "&gt;="&amp;2014,all_years!$Y:$Y, "&lt;="&amp;2020,all_years!$A:$A,Overview_Moving_Averages!$A487)</f>
        <v>132.87142857142857</v>
      </c>
      <c r="C487">
        <f>AVERAGEIFS(all_years!C:C,all_years!$Y:$Y, "&gt;="&amp;2014,all_years!$Y:$Y, "&lt;="&amp;2020,all_years!$A:$A,Overview_Moving_Averages!$A487)</f>
        <v>0</v>
      </c>
      <c r="D487">
        <f>AVERAGEIFS(all_years!D:D,all_years!$Y:$Y, "&gt;="&amp;2014,all_years!$Y:$Y, "&lt;="&amp;2020,all_years!$A:$A,Overview_Moving_Averages!$A487)</f>
        <v>0</v>
      </c>
      <c r="E487">
        <f>AVERAGEIFS(all_years!E:E,all_years!$Y:$Y, "&gt;="&amp;2014,all_years!$Y:$Y, "&lt;="&amp;2020,all_years!$A:$A,Overview_Moving_Averages!$A487)</f>
        <v>0</v>
      </c>
      <c r="F487">
        <f>AVERAGEIFS(all_years!F:F,all_years!$Y:$Y, "&gt;="&amp;2014,all_years!$Y:$Y, "&lt;="&amp;2020,all_years!$A:$A,Overview_Moving_Averages!$A487)</f>
        <v>13.539999999999997</v>
      </c>
      <c r="G487">
        <f>AVERAGEIFS(all_years!G:G,all_years!$Y:$Y, "&gt;="&amp;2014,all_years!$Y:$Y, "&lt;="&amp;2020,all_years!$A:$A,Overview_Moving_Averages!$A487)</f>
        <v>0</v>
      </c>
      <c r="H487">
        <f>AVERAGEIFS(all_years!H:H,all_years!$Y:$Y, "&gt;="&amp;2014,all_years!$Y:$Y, "&lt;="&amp;2020,all_years!$A:$A,Overview_Moving_Averages!$A487)</f>
        <v>0</v>
      </c>
      <c r="I487">
        <f>AVERAGEIFS(all_years!I:I,all_years!$Y:$Y, "&gt;="&amp;2014,all_years!$Y:$Y, "&lt;="&amp;2020,all_years!$A:$A,Overview_Moving_Averages!$A487)</f>
        <v>1707.3268571428569</v>
      </c>
      <c r="J487">
        <f>AVERAGEIFS(all_years!J:J,all_years!$Y:$Y, "&gt;="&amp;2014,all_years!$Y:$Y, "&lt;="&amp;2020,all_years!$A:$A,Overview_Moving_Averages!$A487)</f>
        <v>1204.8612428571428</v>
      </c>
      <c r="K487">
        <f>AVERAGEIFS(all_years!K:K,all_years!$Y:$Y, "&gt;="&amp;2014,all_years!$Y:$Y, "&lt;="&amp;2020,all_years!$A:$A,Overview_Moving_Averages!$A487)</f>
        <v>5.0900000000000007</v>
      </c>
      <c r="L487">
        <f>AVERAGEIFS(all_years!L:L,all_years!$Y:$Y, "&gt;="&amp;2014,all_years!$Y:$Y, "&lt;="&amp;2020,all_years!$A:$A,Overview_Moving_Averages!$A487)</f>
        <v>0</v>
      </c>
      <c r="M487">
        <f>AVERAGEIFS(all_years!M:M,all_years!$Y:$Y, "&gt;="&amp;2014,all_years!$Y:$Y, "&lt;="&amp;2020,all_years!$A:$A,Overview_Moving_Averages!$A487)</f>
        <v>231.75008571428572</v>
      </c>
      <c r="N487">
        <f>AVERAGEIFS(all_years!N:N,all_years!$Y:$Y, "&gt;="&amp;2014,all_years!$Y:$Y, "&lt;="&amp;2020,all_years!$A:$A,Overview_Moving_Averages!$A487)</f>
        <v>4.7428571428571429</v>
      </c>
      <c r="O487">
        <f>AVERAGEIFS(all_years!O:O,all_years!$Y:$Y, "&gt;="&amp;2014,all_years!$Y:$Y, "&lt;="&amp;2020,all_years!$A:$A,Overview_Moving_Averages!$A487)</f>
        <v>0</v>
      </c>
      <c r="P487">
        <f>AVERAGEIFS(all_years!P:P,all_years!$Y:$Y, "&gt;="&amp;2014,all_years!$Y:$Y, "&lt;="&amp;2020,all_years!$A:$A,Overview_Moving_Averages!$A487)</f>
        <v>8.7881428571428568</v>
      </c>
      <c r="Q487">
        <f>AVERAGEIFS(all_years!Q:Q,all_years!$Y:$Y, "&gt;="&amp;2014,all_years!$Y:$Y, "&lt;="&amp;2020,all_years!$A:$A,Overview_Moving_Averages!$A487)</f>
        <v>0</v>
      </c>
      <c r="R487">
        <f>AVERAGEIFS(all_years!R:R,all_years!$Y:$Y, "&gt;="&amp;2014,all_years!$Y:$Y, "&lt;="&amp;2020,all_years!$A:$A,Overview_Moving_Averages!$A487)</f>
        <v>0</v>
      </c>
      <c r="S487">
        <f>AVERAGEIFS(all_years!S:S,all_years!$Y:$Y, "&gt;="&amp;2014,all_years!$Y:$Y, "&lt;="&amp;2020,all_years!$A:$A,Overview_Moving_Averages!$A487)</f>
        <v>1.7622857142857142</v>
      </c>
      <c r="T487">
        <f>AVERAGEIFS(all_years!T:T,all_years!$Y:$Y, "&gt;="&amp;2014,all_years!$Y:$Y, "&lt;="&amp;2020,all_years!$A:$A,Overview_Moving_Averages!$A487)</f>
        <v>0</v>
      </c>
      <c r="U487">
        <f>AVERAGEIFS(all_years!U:U,all_years!$Y:$Y, "&gt;="&amp;2014,all_years!$Y:$Y, "&lt;="&amp;2020,all_years!$A:$A,Overview_Moving_Averages!$A487)</f>
        <v>0</v>
      </c>
      <c r="V487">
        <f>AVERAGEIFS(all_years!V:V,all_years!$Y:$Y, "&gt;="&amp;2014,all_years!$Y:$Y, "&lt;="&amp;2020,all_years!$A:$A,Overview_Moving_Averages!$A487)</f>
        <v>0</v>
      </c>
      <c r="W487">
        <f>AVERAGEIFS(all_years!W:W,all_years!$Y:$Y, "&gt;="&amp;2014,all_years!$Y:$Y, "&lt;="&amp;2020,all_years!$A:$A,Overview_Moving_Averages!$A487)</f>
        <v>0</v>
      </c>
      <c r="X487">
        <f>AVERAGEIFS(all_years!X:X,all_years!$Y:$Y, "&gt;="&amp;2014,all_years!$Y:$Y, "&lt;="&amp;2020,all_years!$A:$A,Overview_Moving_Averages!$A487)</f>
        <v>0</v>
      </c>
      <c r="Y487">
        <v>2020</v>
      </c>
    </row>
    <row r="488" spans="1:25" x14ac:dyDescent="0.3">
      <c r="A488" s="1" t="s">
        <v>173</v>
      </c>
      <c r="B488">
        <f>AVERAGEIFS(all_years!B:B,all_years!$Y:$Y, "&gt;="&amp;2014,all_years!$Y:$Y, "&lt;="&amp;2020,all_years!$A:$A,Overview_Moving_Averages!$A488)</f>
        <v>18.028571428571432</v>
      </c>
      <c r="C488">
        <f>AVERAGEIFS(all_years!C:C,all_years!$Y:$Y, "&gt;="&amp;2014,all_years!$Y:$Y, "&lt;="&amp;2020,all_years!$A:$A,Overview_Moving_Averages!$A488)</f>
        <v>0</v>
      </c>
      <c r="D488">
        <f>AVERAGEIFS(all_years!D:D,all_years!$Y:$Y, "&gt;="&amp;2014,all_years!$Y:$Y, "&lt;="&amp;2020,all_years!$A:$A,Overview_Moving_Averages!$A488)</f>
        <v>0</v>
      </c>
      <c r="E488">
        <f>AVERAGEIFS(all_years!E:E,all_years!$Y:$Y, "&gt;="&amp;2014,all_years!$Y:$Y, "&lt;="&amp;2020,all_years!$A:$A,Overview_Moving_Averages!$A488)</f>
        <v>0</v>
      </c>
      <c r="F488">
        <f>AVERAGEIFS(all_years!F:F,all_years!$Y:$Y, "&gt;="&amp;2014,all_years!$Y:$Y, "&lt;="&amp;2020,all_years!$A:$A,Overview_Moving_Averages!$A488)</f>
        <v>33.017142857142858</v>
      </c>
      <c r="G488">
        <f>AVERAGEIFS(all_years!G:G,all_years!$Y:$Y, "&gt;="&amp;2014,all_years!$Y:$Y, "&lt;="&amp;2020,all_years!$A:$A,Overview_Moving_Averages!$A488)</f>
        <v>0</v>
      </c>
      <c r="H488">
        <f>AVERAGEIFS(all_years!H:H,all_years!$Y:$Y, "&gt;="&amp;2014,all_years!$Y:$Y, "&lt;="&amp;2020,all_years!$A:$A,Overview_Moving_Averages!$A488)</f>
        <v>0</v>
      </c>
      <c r="I488">
        <f>AVERAGEIFS(all_years!I:I,all_years!$Y:$Y, "&gt;="&amp;2014,all_years!$Y:$Y, "&lt;="&amp;2020,all_years!$A:$A,Overview_Moving_Averages!$A488)</f>
        <v>648.32842857142873</v>
      </c>
      <c r="J488">
        <f>AVERAGEIFS(all_years!J:J,all_years!$Y:$Y, "&gt;="&amp;2014,all_years!$Y:$Y, "&lt;="&amp;2020,all_years!$A:$A,Overview_Moving_Averages!$A488)</f>
        <v>0</v>
      </c>
      <c r="K488">
        <f>AVERAGEIFS(all_years!K:K,all_years!$Y:$Y, "&gt;="&amp;2014,all_years!$Y:$Y, "&lt;="&amp;2020,all_years!$A:$A,Overview_Moving_Averages!$A488)</f>
        <v>0</v>
      </c>
      <c r="L488">
        <f>AVERAGEIFS(all_years!L:L,all_years!$Y:$Y, "&gt;="&amp;2014,all_years!$Y:$Y, "&lt;="&amp;2020,all_years!$A:$A,Overview_Moving_Averages!$A488)</f>
        <v>0</v>
      </c>
      <c r="M488">
        <f>AVERAGEIFS(all_years!M:M,all_years!$Y:$Y, "&gt;="&amp;2014,all_years!$Y:$Y, "&lt;="&amp;2020,all_years!$A:$A,Overview_Moving_Averages!$A488)</f>
        <v>0</v>
      </c>
      <c r="N488">
        <f>AVERAGEIFS(all_years!N:N,all_years!$Y:$Y, "&gt;="&amp;2014,all_years!$Y:$Y, "&lt;="&amp;2020,all_years!$A:$A,Overview_Moving_Averages!$A488)</f>
        <v>0</v>
      </c>
      <c r="O488">
        <f>AVERAGEIFS(all_years!O:O,all_years!$Y:$Y, "&gt;="&amp;2014,all_years!$Y:$Y, "&lt;="&amp;2020,all_years!$A:$A,Overview_Moving_Averages!$A488)</f>
        <v>0</v>
      </c>
      <c r="P488">
        <f>AVERAGEIFS(all_years!P:P,all_years!$Y:$Y, "&gt;="&amp;2014,all_years!$Y:$Y, "&lt;="&amp;2020,all_years!$A:$A,Overview_Moving_Averages!$A488)</f>
        <v>0</v>
      </c>
      <c r="Q488">
        <f>AVERAGEIFS(all_years!Q:Q,all_years!$Y:$Y, "&gt;="&amp;2014,all_years!$Y:$Y, "&lt;="&amp;2020,all_years!$A:$A,Overview_Moving_Averages!$A488)</f>
        <v>0</v>
      </c>
      <c r="R488">
        <f>AVERAGEIFS(all_years!R:R,all_years!$Y:$Y, "&gt;="&amp;2014,all_years!$Y:$Y, "&lt;="&amp;2020,all_years!$A:$A,Overview_Moving_Averages!$A488)</f>
        <v>0</v>
      </c>
      <c r="S488">
        <f>AVERAGEIFS(all_years!S:S,all_years!$Y:$Y, "&gt;="&amp;2014,all_years!$Y:$Y, "&lt;="&amp;2020,all_years!$A:$A,Overview_Moving_Averages!$A488)</f>
        <v>0</v>
      </c>
      <c r="T488">
        <f>AVERAGEIFS(all_years!T:T,all_years!$Y:$Y, "&gt;="&amp;2014,all_years!$Y:$Y, "&lt;="&amp;2020,all_years!$A:$A,Overview_Moving_Averages!$A488)</f>
        <v>0</v>
      </c>
      <c r="U488">
        <f>AVERAGEIFS(all_years!U:U,all_years!$Y:$Y, "&gt;="&amp;2014,all_years!$Y:$Y, "&lt;="&amp;2020,all_years!$A:$A,Overview_Moving_Averages!$A488)</f>
        <v>0</v>
      </c>
      <c r="V488">
        <f>AVERAGEIFS(all_years!V:V,all_years!$Y:$Y, "&gt;="&amp;2014,all_years!$Y:$Y, "&lt;="&amp;2020,all_years!$A:$A,Overview_Moving_Averages!$A488)</f>
        <v>0</v>
      </c>
      <c r="W488">
        <f>AVERAGEIFS(all_years!W:W,all_years!$Y:$Y, "&gt;="&amp;2014,all_years!$Y:$Y, "&lt;="&amp;2020,all_years!$A:$A,Overview_Moving_Averages!$A488)</f>
        <v>0</v>
      </c>
      <c r="X488">
        <f>AVERAGEIFS(all_years!X:X,all_years!$Y:$Y, "&gt;="&amp;2014,all_years!$Y:$Y, "&lt;="&amp;2020,all_years!$A:$A,Overview_Moving_Averages!$A488)</f>
        <v>0</v>
      </c>
      <c r="Y488">
        <v>2020</v>
      </c>
    </row>
    <row r="489" spans="1:25" x14ac:dyDescent="0.3">
      <c r="A489" s="1" t="s">
        <v>174</v>
      </c>
      <c r="B489">
        <f>AVERAGEIFS(all_years!B:B,all_years!$Y:$Y, "&gt;="&amp;2014,all_years!$Y:$Y, "&lt;="&amp;2020,all_years!$A:$A,Overview_Moving_Averages!$A489)</f>
        <v>0</v>
      </c>
      <c r="C489">
        <f>AVERAGEIFS(all_years!C:C,all_years!$Y:$Y, "&gt;="&amp;2014,all_years!$Y:$Y, "&lt;="&amp;2020,all_years!$A:$A,Overview_Moving_Averages!$A489)</f>
        <v>0</v>
      </c>
      <c r="D489">
        <f>AVERAGEIFS(all_years!D:D,all_years!$Y:$Y, "&gt;="&amp;2014,all_years!$Y:$Y, "&lt;="&amp;2020,all_years!$A:$A,Overview_Moving_Averages!$A489)</f>
        <v>0</v>
      </c>
      <c r="E489">
        <f>AVERAGEIFS(all_years!E:E,all_years!$Y:$Y, "&gt;="&amp;2014,all_years!$Y:$Y, "&lt;="&amp;2020,all_years!$A:$A,Overview_Moving_Averages!$A489)</f>
        <v>0</v>
      </c>
      <c r="F489">
        <f>AVERAGEIFS(all_years!F:F,all_years!$Y:$Y, "&gt;="&amp;2014,all_years!$Y:$Y, "&lt;="&amp;2020,all_years!$A:$A,Overview_Moving_Averages!$A489)</f>
        <v>539.23428571428565</v>
      </c>
      <c r="G489">
        <f>AVERAGEIFS(all_years!G:G,all_years!$Y:$Y, "&gt;="&amp;2014,all_years!$Y:$Y, "&lt;="&amp;2020,all_years!$A:$A,Overview_Moving_Averages!$A489)</f>
        <v>0</v>
      </c>
      <c r="H489">
        <f>AVERAGEIFS(all_years!H:H,all_years!$Y:$Y, "&gt;="&amp;2014,all_years!$Y:$Y, "&lt;="&amp;2020,all_years!$A:$A,Overview_Moving_Averages!$A489)</f>
        <v>0</v>
      </c>
      <c r="I489">
        <f>AVERAGEIFS(all_years!I:I,all_years!$Y:$Y, "&gt;="&amp;2014,all_years!$Y:$Y, "&lt;="&amp;2020,all_years!$A:$A,Overview_Moving_Averages!$A489)</f>
        <v>6.5714285714285711E-2</v>
      </c>
      <c r="J489">
        <f>AVERAGEIFS(all_years!J:J,all_years!$Y:$Y, "&gt;="&amp;2014,all_years!$Y:$Y, "&lt;="&amp;2020,all_years!$A:$A,Overview_Moving_Averages!$A489)</f>
        <v>0</v>
      </c>
      <c r="K489">
        <f>AVERAGEIFS(all_years!K:K,all_years!$Y:$Y, "&gt;="&amp;2014,all_years!$Y:$Y, "&lt;="&amp;2020,all_years!$A:$A,Overview_Moving_Averages!$A489)</f>
        <v>0</v>
      </c>
      <c r="L489">
        <f>AVERAGEIFS(all_years!L:L,all_years!$Y:$Y, "&gt;="&amp;2014,all_years!$Y:$Y, "&lt;="&amp;2020,all_years!$A:$A,Overview_Moving_Averages!$A489)</f>
        <v>0</v>
      </c>
      <c r="M489">
        <f>AVERAGEIFS(all_years!M:M,all_years!$Y:$Y, "&gt;="&amp;2014,all_years!$Y:$Y, "&lt;="&amp;2020,all_years!$A:$A,Overview_Moving_Averages!$A489)</f>
        <v>0</v>
      </c>
      <c r="N489">
        <f>AVERAGEIFS(all_years!N:N,all_years!$Y:$Y, "&gt;="&amp;2014,all_years!$Y:$Y, "&lt;="&amp;2020,all_years!$A:$A,Overview_Moving_Averages!$A489)</f>
        <v>0</v>
      </c>
      <c r="O489">
        <f>AVERAGEIFS(all_years!O:O,all_years!$Y:$Y, "&gt;="&amp;2014,all_years!$Y:$Y, "&lt;="&amp;2020,all_years!$A:$A,Overview_Moving_Averages!$A489)</f>
        <v>0</v>
      </c>
      <c r="P489">
        <f>AVERAGEIFS(all_years!P:P,all_years!$Y:$Y, "&gt;="&amp;2014,all_years!$Y:$Y, "&lt;="&amp;2020,all_years!$A:$A,Overview_Moving_Averages!$A489)</f>
        <v>0</v>
      </c>
      <c r="Q489">
        <f>AVERAGEIFS(all_years!Q:Q,all_years!$Y:$Y, "&gt;="&amp;2014,all_years!$Y:$Y, "&lt;="&amp;2020,all_years!$A:$A,Overview_Moving_Averages!$A489)</f>
        <v>0</v>
      </c>
      <c r="R489">
        <f>AVERAGEIFS(all_years!R:R,all_years!$Y:$Y, "&gt;="&amp;2014,all_years!$Y:$Y, "&lt;="&amp;2020,all_years!$A:$A,Overview_Moving_Averages!$A489)</f>
        <v>0</v>
      </c>
      <c r="S489">
        <f>AVERAGEIFS(all_years!S:S,all_years!$Y:$Y, "&gt;="&amp;2014,all_years!$Y:$Y, "&lt;="&amp;2020,all_years!$A:$A,Overview_Moving_Averages!$A489)</f>
        <v>0</v>
      </c>
      <c r="T489">
        <f>AVERAGEIFS(all_years!T:T,all_years!$Y:$Y, "&gt;="&amp;2014,all_years!$Y:$Y, "&lt;="&amp;2020,all_years!$A:$A,Overview_Moving_Averages!$A489)</f>
        <v>0</v>
      </c>
      <c r="U489">
        <f>AVERAGEIFS(all_years!U:U,all_years!$Y:$Y, "&gt;="&amp;2014,all_years!$Y:$Y, "&lt;="&amp;2020,all_years!$A:$A,Overview_Moving_Averages!$A489)</f>
        <v>0</v>
      </c>
      <c r="V489">
        <f>AVERAGEIFS(all_years!V:V,all_years!$Y:$Y, "&gt;="&amp;2014,all_years!$Y:$Y, "&lt;="&amp;2020,all_years!$A:$A,Overview_Moving_Averages!$A489)</f>
        <v>0</v>
      </c>
      <c r="W489">
        <f>AVERAGEIFS(all_years!W:W,all_years!$Y:$Y, "&gt;="&amp;2014,all_years!$Y:$Y, "&lt;="&amp;2020,all_years!$A:$A,Overview_Moving_Averages!$A489)</f>
        <v>0</v>
      </c>
      <c r="X489">
        <f>AVERAGEIFS(all_years!X:X,all_years!$Y:$Y, "&gt;="&amp;2014,all_years!$Y:$Y, "&lt;="&amp;2020,all_years!$A:$A,Overview_Moving_Averages!$A489)</f>
        <v>0</v>
      </c>
      <c r="Y489">
        <v>2020</v>
      </c>
    </row>
    <row r="490" spans="1:25" x14ac:dyDescent="0.3">
      <c r="A490" s="1" t="s">
        <v>175</v>
      </c>
      <c r="B490">
        <f>AVERAGEIFS(all_years!B:B,all_years!$Y:$Y, "&gt;="&amp;2014,all_years!$Y:$Y, "&lt;="&amp;2020,all_years!$A:$A,Overview_Moving_Averages!$A490)</f>
        <v>44.9</v>
      </c>
      <c r="C490">
        <f>AVERAGEIFS(all_years!C:C,all_years!$Y:$Y, "&gt;="&amp;2014,all_years!$Y:$Y, "&lt;="&amp;2020,all_years!$A:$A,Overview_Moving_Averages!$A490)</f>
        <v>0</v>
      </c>
      <c r="D490">
        <f>AVERAGEIFS(all_years!D:D,all_years!$Y:$Y, "&gt;="&amp;2014,all_years!$Y:$Y, "&lt;="&amp;2020,all_years!$A:$A,Overview_Moving_Averages!$A490)</f>
        <v>0</v>
      </c>
      <c r="E490">
        <f>AVERAGEIFS(all_years!E:E,all_years!$Y:$Y, "&gt;="&amp;2014,all_years!$Y:$Y, "&lt;="&amp;2020,all_years!$A:$A,Overview_Moving_Averages!$A490)</f>
        <v>0</v>
      </c>
      <c r="F490">
        <f>AVERAGEIFS(all_years!F:F,all_years!$Y:$Y, "&gt;="&amp;2014,all_years!$Y:$Y, "&lt;="&amp;2020,all_years!$A:$A,Overview_Moving_Averages!$A490)</f>
        <v>0</v>
      </c>
      <c r="G490">
        <f>AVERAGEIFS(all_years!G:G,all_years!$Y:$Y, "&gt;="&amp;2014,all_years!$Y:$Y, "&lt;="&amp;2020,all_years!$A:$A,Overview_Moving_Averages!$A490)</f>
        <v>0</v>
      </c>
      <c r="H490">
        <f>AVERAGEIFS(all_years!H:H,all_years!$Y:$Y, "&gt;="&amp;2014,all_years!$Y:$Y, "&lt;="&amp;2020,all_years!$A:$A,Overview_Moving_Averages!$A490)</f>
        <v>0</v>
      </c>
      <c r="I490">
        <f>AVERAGEIFS(all_years!I:I,all_years!$Y:$Y, "&gt;="&amp;2014,all_years!$Y:$Y, "&lt;="&amp;2020,all_years!$A:$A,Overview_Moving_Averages!$A490)</f>
        <v>387.60957142857148</v>
      </c>
      <c r="J490">
        <f>AVERAGEIFS(all_years!J:J,all_years!$Y:$Y, "&gt;="&amp;2014,all_years!$Y:$Y, "&lt;="&amp;2020,all_years!$A:$A,Overview_Moving_Averages!$A490)</f>
        <v>3.2844571428571427</v>
      </c>
      <c r="K490">
        <f>AVERAGEIFS(all_years!K:K,all_years!$Y:$Y, "&gt;="&amp;2014,all_years!$Y:$Y, "&lt;="&amp;2020,all_years!$A:$A,Overview_Moving_Averages!$A490)</f>
        <v>0</v>
      </c>
      <c r="L490">
        <f>AVERAGEIFS(all_years!L:L,all_years!$Y:$Y, "&gt;="&amp;2014,all_years!$Y:$Y, "&lt;="&amp;2020,all_years!$A:$A,Overview_Moving_Averages!$A490)</f>
        <v>0</v>
      </c>
      <c r="M490">
        <f>AVERAGEIFS(all_years!M:M,all_years!$Y:$Y, "&gt;="&amp;2014,all_years!$Y:$Y, "&lt;="&amp;2020,all_years!$A:$A,Overview_Moving_Averages!$A490)</f>
        <v>0.80571428571428583</v>
      </c>
      <c r="N490">
        <f>AVERAGEIFS(all_years!N:N,all_years!$Y:$Y, "&gt;="&amp;2014,all_years!$Y:$Y, "&lt;="&amp;2020,all_years!$A:$A,Overview_Moving_Averages!$A490)</f>
        <v>0</v>
      </c>
      <c r="O490">
        <f>AVERAGEIFS(all_years!O:O,all_years!$Y:$Y, "&gt;="&amp;2014,all_years!$Y:$Y, "&lt;="&amp;2020,all_years!$A:$A,Overview_Moving_Averages!$A490)</f>
        <v>0</v>
      </c>
      <c r="P490">
        <f>AVERAGEIFS(all_years!P:P,all_years!$Y:$Y, "&gt;="&amp;2014,all_years!$Y:$Y, "&lt;="&amp;2020,all_years!$A:$A,Overview_Moving_Averages!$A490)</f>
        <v>0.24157142857142858</v>
      </c>
      <c r="Q490">
        <f>AVERAGEIFS(all_years!Q:Q,all_years!$Y:$Y, "&gt;="&amp;2014,all_years!$Y:$Y, "&lt;="&amp;2020,all_years!$A:$A,Overview_Moving_Averages!$A490)</f>
        <v>0</v>
      </c>
      <c r="R490">
        <f>AVERAGEIFS(all_years!R:R,all_years!$Y:$Y, "&gt;="&amp;2014,all_years!$Y:$Y, "&lt;="&amp;2020,all_years!$A:$A,Overview_Moving_Averages!$A490)</f>
        <v>0</v>
      </c>
      <c r="S490">
        <f>AVERAGEIFS(all_years!S:S,all_years!$Y:$Y, "&gt;="&amp;2014,all_years!$Y:$Y, "&lt;="&amp;2020,all_years!$A:$A,Overview_Moving_Averages!$A490)</f>
        <v>0</v>
      </c>
      <c r="T490">
        <f>AVERAGEIFS(all_years!T:T,all_years!$Y:$Y, "&gt;="&amp;2014,all_years!$Y:$Y, "&lt;="&amp;2020,all_years!$A:$A,Overview_Moving_Averages!$A490)</f>
        <v>0</v>
      </c>
      <c r="U490">
        <f>AVERAGEIFS(all_years!U:U,all_years!$Y:$Y, "&gt;="&amp;2014,all_years!$Y:$Y, "&lt;="&amp;2020,all_years!$A:$A,Overview_Moving_Averages!$A490)</f>
        <v>0</v>
      </c>
      <c r="V490">
        <f>AVERAGEIFS(all_years!V:V,all_years!$Y:$Y, "&gt;="&amp;2014,all_years!$Y:$Y, "&lt;="&amp;2020,all_years!$A:$A,Overview_Moving_Averages!$A490)</f>
        <v>0</v>
      </c>
      <c r="W490">
        <f>AVERAGEIFS(all_years!W:W,all_years!$Y:$Y, "&gt;="&amp;2014,all_years!$Y:$Y, "&lt;="&amp;2020,all_years!$A:$A,Overview_Moving_Averages!$A490)</f>
        <v>0</v>
      </c>
      <c r="X490">
        <f>AVERAGEIFS(all_years!X:X,all_years!$Y:$Y, "&gt;="&amp;2014,all_years!$Y:$Y, "&lt;="&amp;2020,all_years!$A:$A,Overview_Moving_Averages!$A490)</f>
        <v>0</v>
      </c>
      <c r="Y490">
        <v>2020</v>
      </c>
    </row>
    <row r="491" spans="1:25" x14ac:dyDescent="0.3">
      <c r="A491" s="1" t="s">
        <v>176</v>
      </c>
      <c r="B491">
        <f>AVERAGEIFS(all_years!B:B,all_years!$Y:$Y, "&gt;="&amp;2014,all_years!$Y:$Y, "&lt;="&amp;2020,all_years!$A:$A,Overview_Moving_Averages!$A491)</f>
        <v>0</v>
      </c>
      <c r="C491">
        <f>AVERAGEIFS(all_years!C:C,all_years!$Y:$Y, "&gt;="&amp;2014,all_years!$Y:$Y, "&lt;="&amp;2020,all_years!$A:$A,Overview_Moving_Averages!$A491)</f>
        <v>59.077557142857138</v>
      </c>
      <c r="D491">
        <f>AVERAGEIFS(all_years!D:D,all_years!$Y:$Y, "&gt;="&amp;2014,all_years!$Y:$Y, "&lt;="&amp;2020,all_years!$A:$A,Overview_Moving_Averages!$A491)</f>
        <v>108.03714285714285</v>
      </c>
      <c r="E491">
        <f>AVERAGEIFS(all_years!E:E,all_years!$Y:$Y, "&gt;="&amp;2014,all_years!$Y:$Y, "&lt;="&amp;2020,all_years!$A:$A,Overview_Moving_Averages!$A491)</f>
        <v>0.27985714285714286</v>
      </c>
      <c r="F491">
        <f>AVERAGEIFS(all_years!F:F,all_years!$Y:$Y, "&gt;="&amp;2014,all_years!$Y:$Y, "&lt;="&amp;2020,all_years!$A:$A,Overview_Moving_Averages!$A491)</f>
        <v>0</v>
      </c>
      <c r="G491">
        <f>AVERAGEIFS(all_years!G:G,all_years!$Y:$Y, "&gt;="&amp;2014,all_years!$Y:$Y, "&lt;="&amp;2020,all_years!$A:$A,Overview_Moving_Averages!$A491)</f>
        <v>1.5857142857142858E-2</v>
      </c>
      <c r="H491">
        <f>AVERAGEIFS(all_years!H:H,all_years!$Y:$Y, "&gt;="&amp;2014,all_years!$Y:$Y, "&lt;="&amp;2020,all_years!$A:$A,Overview_Moving_Averages!$A491)</f>
        <v>0</v>
      </c>
      <c r="I491">
        <f>AVERAGEIFS(all_years!I:I,all_years!$Y:$Y, "&gt;="&amp;2014,all_years!$Y:$Y, "&lt;="&amp;2020,all_years!$A:$A,Overview_Moving_Averages!$A491)</f>
        <v>0</v>
      </c>
      <c r="J491">
        <f>AVERAGEIFS(all_years!J:J,all_years!$Y:$Y, "&gt;="&amp;2014,all_years!$Y:$Y, "&lt;="&amp;2020,all_years!$A:$A,Overview_Moving_Averages!$A491)</f>
        <v>0</v>
      </c>
      <c r="K491">
        <f>AVERAGEIFS(all_years!K:K,all_years!$Y:$Y, "&gt;="&amp;2014,all_years!$Y:$Y, "&lt;="&amp;2020,all_years!$A:$A,Overview_Moving_Averages!$A491)</f>
        <v>0</v>
      </c>
      <c r="L491">
        <f>AVERAGEIFS(all_years!L:L,all_years!$Y:$Y, "&gt;="&amp;2014,all_years!$Y:$Y, "&lt;="&amp;2020,all_years!$A:$A,Overview_Moving_Averages!$A491)</f>
        <v>0</v>
      </c>
      <c r="M491">
        <f>AVERAGEIFS(all_years!M:M,all_years!$Y:$Y, "&gt;="&amp;2014,all_years!$Y:$Y, "&lt;="&amp;2020,all_years!$A:$A,Overview_Moving_Averages!$A491)</f>
        <v>0</v>
      </c>
      <c r="N491">
        <f>AVERAGEIFS(all_years!N:N,all_years!$Y:$Y, "&gt;="&amp;2014,all_years!$Y:$Y, "&lt;="&amp;2020,all_years!$A:$A,Overview_Moving_Averages!$A491)</f>
        <v>0</v>
      </c>
      <c r="O491">
        <f>AVERAGEIFS(all_years!O:O,all_years!$Y:$Y, "&gt;="&amp;2014,all_years!$Y:$Y, "&lt;="&amp;2020,all_years!$A:$A,Overview_Moving_Averages!$A491)</f>
        <v>0</v>
      </c>
      <c r="P491">
        <f>AVERAGEIFS(all_years!P:P,all_years!$Y:$Y, "&gt;="&amp;2014,all_years!$Y:$Y, "&lt;="&amp;2020,all_years!$A:$A,Overview_Moving_Averages!$A491)</f>
        <v>0</v>
      </c>
      <c r="Q491">
        <f>AVERAGEIFS(all_years!Q:Q,all_years!$Y:$Y, "&gt;="&amp;2014,all_years!$Y:$Y, "&lt;="&amp;2020,all_years!$A:$A,Overview_Moving_Averages!$A491)</f>
        <v>6.246142857142857</v>
      </c>
      <c r="R491">
        <f>AVERAGEIFS(all_years!R:R,all_years!$Y:$Y, "&gt;="&amp;2014,all_years!$Y:$Y, "&lt;="&amp;2020,all_years!$A:$A,Overview_Moving_Averages!$A491)</f>
        <v>4.5685714285714285</v>
      </c>
      <c r="S491">
        <f>AVERAGEIFS(all_years!S:S,all_years!$Y:$Y, "&gt;="&amp;2014,all_years!$Y:$Y, "&lt;="&amp;2020,all_years!$A:$A,Overview_Moving_Averages!$A491)</f>
        <v>0</v>
      </c>
      <c r="T491">
        <f>AVERAGEIFS(all_years!T:T,all_years!$Y:$Y, "&gt;="&amp;2014,all_years!$Y:$Y, "&lt;="&amp;2020,all_years!$A:$A,Overview_Moving_Averages!$A491)</f>
        <v>0</v>
      </c>
      <c r="U491">
        <f>AVERAGEIFS(all_years!U:U,all_years!$Y:$Y, "&gt;="&amp;2014,all_years!$Y:$Y, "&lt;="&amp;2020,all_years!$A:$A,Overview_Moving_Averages!$A491)</f>
        <v>51.902285714285718</v>
      </c>
      <c r="V491">
        <f>AVERAGEIFS(all_years!V:V,all_years!$Y:$Y, "&gt;="&amp;2014,all_years!$Y:$Y, "&lt;="&amp;2020,all_years!$A:$A,Overview_Moving_Averages!$A491)</f>
        <v>0</v>
      </c>
      <c r="W491">
        <f>AVERAGEIFS(all_years!W:W,all_years!$Y:$Y, "&gt;="&amp;2014,all_years!$Y:$Y, "&lt;="&amp;2020,all_years!$A:$A,Overview_Moving_Averages!$A491)</f>
        <v>4.2857142857142856</v>
      </c>
      <c r="X491">
        <f>AVERAGEIFS(all_years!X:X,all_years!$Y:$Y, "&gt;="&amp;2014,all_years!$Y:$Y, "&lt;="&amp;2020,all_years!$A:$A,Overview_Moving_Averages!$A491)</f>
        <v>15.799742857142858</v>
      </c>
      <c r="Y491">
        <v>2020</v>
      </c>
    </row>
    <row r="492" spans="1:25" x14ac:dyDescent="0.3">
      <c r="A492" s="1" t="s">
        <v>177</v>
      </c>
      <c r="B492">
        <f>AVERAGEIFS(all_years!B:B,all_years!$Y:$Y, "&gt;="&amp;2014,all_years!$Y:$Y, "&lt;="&amp;2020,all_years!$A:$A,Overview_Moving_Averages!$A492)</f>
        <v>245.90000000000003</v>
      </c>
      <c r="C492">
        <f>AVERAGEIFS(all_years!C:C,all_years!$Y:$Y, "&gt;="&amp;2014,all_years!$Y:$Y, "&lt;="&amp;2020,all_years!$A:$A,Overview_Moving_Averages!$A492)</f>
        <v>269.52175714285715</v>
      </c>
      <c r="D492">
        <f>AVERAGEIFS(all_years!D:D,all_years!$Y:$Y, "&gt;="&amp;2014,all_years!$Y:$Y, "&lt;="&amp;2020,all_years!$A:$A,Overview_Moving_Averages!$A492)</f>
        <v>382.44</v>
      </c>
      <c r="E492">
        <f>AVERAGEIFS(all_years!E:E,all_years!$Y:$Y, "&gt;="&amp;2014,all_years!$Y:$Y, "&lt;="&amp;2020,all_years!$A:$A,Overview_Moving_Averages!$A492)</f>
        <v>0</v>
      </c>
      <c r="F492">
        <f>AVERAGEIFS(all_years!F:F,all_years!$Y:$Y, "&gt;="&amp;2014,all_years!$Y:$Y, "&lt;="&amp;2020,all_years!$A:$A,Overview_Moving_Averages!$A492)</f>
        <v>0</v>
      </c>
      <c r="G492">
        <f>AVERAGEIFS(all_years!G:G,all_years!$Y:$Y, "&gt;="&amp;2014,all_years!$Y:$Y, "&lt;="&amp;2020,all_years!$A:$A,Overview_Moving_Averages!$A492)</f>
        <v>0</v>
      </c>
      <c r="H492">
        <f>AVERAGEIFS(all_years!H:H,all_years!$Y:$Y, "&gt;="&amp;2014,all_years!$Y:$Y, "&lt;="&amp;2020,all_years!$A:$A,Overview_Moving_Averages!$A492)</f>
        <v>0</v>
      </c>
      <c r="I492">
        <f>AVERAGEIFS(all_years!I:I,all_years!$Y:$Y, "&gt;="&amp;2014,all_years!$Y:$Y, "&lt;="&amp;2020,all_years!$A:$A,Overview_Moving_Averages!$A492)</f>
        <v>30.146999999999998</v>
      </c>
      <c r="J492">
        <f>AVERAGEIFS(all_years!J:J,all_years!$Y:$Y, "&gt;="&amp;2014,all_years!$Y:$Y, "&lt;="&amp;2020,all_years!$A:$A,Overview_Moving_Averages!$A492)</f>
        <v>373.26538571428574</v>
      </c>
      <c r="K492">
        <f>AVERAGEIFS(all_years!K:K,all_years!$Y:$Y, "&gt;="&amp;2014,all_years!$Y:$Y, "&lt;="&amp;2020,all_years!$A:$A,Overview_Moving_Averages!$A492)</f>
        <v>0</v>
      </c>
      <c r="L492">
        <f>AVERAGEIFS(all_years!L:L,all_years!$Y:$Y, "&gt;="&amp;2014,all_years!$Y:$Y, "&lt;="&amp;2020,all_years!$A:$A,Overview_Moving_Averages!$A492)</f>
        <v>0</v>
      </c>
      <c r="M492">
        <f>AVERAGEIFS(all_years!M:M,all_years!$Y:$Y, "&gt;="&amp;2014,all_years!$Y:$Y, "&lt;="&amp;2020,all_years!$A:$A,Overview_Moving_Averages!$A492)</f>
        <v>0</v>
      </c>
      <c r="N492">
        <f>AVERAGEIFS(all_years!N:N,all_years!$Y:$Y, "&gt;="&amp;2014,all_years!$Y:$Y, "&lt;="&amp;2020,all_years!$A:$A,Overview_Moving_Averages!$A492)</f>
        <v>0</v>
      </c>
      <c r="O492">
        <f>AVERAGEIFS(all_years!O:O,all_years!$Y:$Y, "&gt;="&amp;2014,all_years!$Y:$Y, "&lt;="&amp;2020,all_years!$A:$A,Overview_Moving_Averages!$A492)</f>
        <v>0</v>
      </c>
      <c r="P492">
        <f>AVERAGEIFS(all_years!P:P,all_years!$Y:$Y, "&gt;="&amp;2014,all_years!$Y:$Y, "&lt;="&amp;2020,all_years!$A:$A,Overview_Moving_Averages!$A492)</f>
        <v>0</v>
      </c>
      <c r="Q492">
        <f>AVERAGEIFS(all_years!Q:Q,all_years!$Y:$Y, "&gt;="&amp;2014,all_years!$Y:$Y, "&lt;="&amp;2020,all_years!$A:$A,Overview_Moving_Averages!$A492)</f>
        <v>0</v>
      </c>
      <c r="R492">
        <f>AVERAGEIFS(all_years!R:R,all_years!$Y:$Y, "&gt;="&amp;2014,all_years!$Y:$Y, "&lt;="&amp;2020,all_years!$A:$A,Overview_Moving_Averages!$A492)</f>
        <v>0</v>
      </c>
      <c r="S492">
        <f>AVERAGEIFS(all_years!S:S,all_years!$Y:$Y, "&gt;="&amp;2014,all_years!$Y:$Y, "&lt;="&amp;2020,all_years!$A:$A,Overview_Moving_Averages!$A492)</f>
        <v>1888.3574285714287</v>
      </c>
      <c r="T492">
        <f>AVERAGEIFS(all_years!T:T,all_years!$Y:$Y, "&gt;="&amp;2014,all_years!$Y:$Y, "&lt;="&amp;2020,all_years!$A:$A,Overview_Moving_Averages!$A492)</f>
        <v>16.37857142857143</v>
      </c>
      <c r="U492">
        <f>AVERAGEIFS(all_years!U:U,all_years!$Y:$Y, "&gt;="&amp;2014,all_years!$Y:$Y, "&lt;="&amp;2020,all_years!$A:$A,Overview_Moving_Averages!$A492)</f>
        <v>0</v>
      </c>
      <c r="V492">
        <f>AVERAGEIFS(all_years!V:V,all_years!$Y:$Y, "&gt;="&amp;2014,all_years!$Y:$Y, "&lt;="&amp;2020,all_years!$A:$A,Overview_Moving_Averages!$A492)</f>
        <v>0</v>
      </c>
      <c r="W492">
        <f>AVERAGEIFS(all_years!W:W,all_years!$Y:$Y, "&gt;="&amp;2014,all_years!$Y:$Y, "&lt;="&amp;2020,all_years!$A:$A,Overview_Moving_Averages!$A492)</f>
        <v>0</v>
      </c>
      <c r="X492">
        <f>AVERAGEIFS(all_years!X:X,all_years!$Y:$Y, "&gt;="&amp;2014,all_years!$Y:$Y, "&lt;="&amp;2020,all_years!$A:$A,Overview_Moving_Averages!$A492)</f>
        <v>1.2370571428571426</v>
      </c>
      <c r="Y492">
        <v>2020</v>
      </c>
    </row>
    <row r="493" spans="1:25" x14ac:dyDescent="0.3">
      <c r="A493" s="1" t="s">
        <v>178</v>
      </c>
      <c r="B493">
        <f>AVERAGEIFS(all_years!B:B,all_years!$Y:$Y, "&gt;="&amp;2014,all_years!$Y:$Y, "&lt;="&amp;2020,all_years!$A:$A,Overview_Moving_Averages!$A493)</f>
        <v>0</v>
      </c>
      <c r="C493">
        <f>AVERAGEIFS(all_years!C:C,all_years!$Y:$Y, "&gt;="&amp;2014,all_years!$Y:$Y, "&lt;="&amp;2020,all_years!$A:$A,Overview_Moving_Averages!$A493)</f>
        <v>1.6146571428571428</v>
      </c>
      <c r="D493">
        <f>AVERAGEIFS(all_years!D:D,all_years!$Y:$Y, "&gt;="&amp;2014,all_years!$Y:$Y, "&lt;="&amp;2020,all_years!$A:$A,Overview_Moving_Averages!$A493)</f>
        <v>0</v>
      </c>
      <c r="E493">
        <f>AVERAGEIFS(all_years!E:E,all_years!$Y:$Y, "&gt;="&amp;2014,all_years!$Y:$Y, "&lt;="&amp;2020,all_years!$A:$A,Overview_Moving_Averages!$A493)</f>
        <v>0</v>
      </c>
      <c r="F493">
        <f>AVERAGEIFS(all_years!F:F,all_years!$Y:$Y, "&gt;="&amp;2014,all_years!$Y:$Y, "&lt;="&amp;2020,all_years!$A:$A,Overview_Moving_Averages!$A493)</f>
        <v>0</v>
      </c>
      <c r="G493">
        <f>AVERAGEIFS(all_years!G:G,all_years!$Y:$Y, "&gt;="&amp;2014,all_years!$Y:$Y, "&lt;="&amp;2020,all_years!$A:$A,Overview_Moving_Averages!$A493)</f>
        <v>0</v>
      </c>
      <c r="H493">
        <f>AVERAGEIFS(all_years!H:H,all_years!$Y:$Y, "&gt;="&amp;2014,all_years!$Y:$Y, "&lt;="&amp;2020,all_years!$A:$A,Overview_Moving_Averages!$A493)</f>
        <v>5.8249914285714288</v>
      </c>
      <c r="I493">
        <f>AVERAGEIFS(all_years!I:I,all_years!$Y:$Y, "&gt;="&amp;2014,all_years!$Y:$Y, "&lt;="&amp;2020,all_years!$A:$A,Overview_Moving_Averages!$A493)</f>
        <v>1.6830000000000001</v>
      </c>
      <c r="J493">
        <f>AVERAGEIFS(all_years!J:J,all_years!$Y:$Y, "&gt;="&amp;2014,all_years!$Y:$Y, "&lt;="&amp;2020,all_years!$A:$A,Overview_Moving_Averages!$A493)</f>
        <v>1.8412857142857144</v>
      </c>
      <c r="K493">
        <f>AVERAGEIFS(all_years!K:K,all_years!$Y:$Y, "&gt;="&amp;2014,all_years!$Y:$Y, "&lt;="&amp;2020,all_years!$A:$A,Overview_Moving_Averages!$A493)</f>
        <v>0</v>
      </c>
      <c r="L493">
        <f>AVERAGEIFS(all_years!L:L,all_years!$Y:$Y, "&gt;="&amp;2014,all_years!$Y:$Y, "&lt;="&amp;2020,all_years!$A:$A,Overview_Moving_Averages!$A493)</f>
        <v>1.3314285714285714</v>
      </c>
      <c r="M493">
        <f>AVERAGEIFS(all_years!M:M,all_years!$Y:$Y, "&gt;="&amp;2014,all_years!$Y:$Y, "&lt;="&amp;2020,all_years!$A:$A,Overview_Moving_Averages!$A493)</f>
        <v>0</v>
      </c>
      <c r="N493">
        <f>AVERAGEIFS(all_years!N:N,all_years!$Y:$Y, "&gt;="&amp;2014,all_years!$Y:$Y, "&lt;="&amp;2020,all_years!$A:$A,Overview_Moving_Averages!$A493)</f>
        <v>0</v>
      </c>
      <c r="O493">
        <f>AVERAGEIFS(all_years!O:O,all_years!$Y:$Y, "&gt;="&amp;2014,all_years!$Y:$Y, "&lt;="&amp;2020,all_years!$A:$A,Overview_Moving_Averages!$A493)</f>
        <v>1.7142857142857142</v>
      </c>
      <c r="P493">
        <f>AVERAGEIFS(all_years!P:P,all_years!$Y:$Y, "&gt;="&amp;2014,all_years!$Y:$Y, "&lt;="&amp;2020,all_years!$A:$A,Overview_Moving_Averages!$A493)</f>
        <v>0</v>
      </c>
      <c r="Q493">
        <f>AVERAGEIFS(all_years!Q:Q,all_years!$Y:$Y, "&gt;="&amp;2014,all_years!$Y:$Y, "&lt;="&amp;2020,all_years!$A:$A,Overview_Moving_Averages!$A493)</f>
        <v>0</v>
      </c>
      <c r="R493">
        <f>AVERAGEIFS(all_years!R:R,all_years!$Y:$Y, "&gt;="&amp;2014,all_years!$Y:$Y, "&lt;="&amp;2020,all_years!$A:$A,Overview_Moving_Averages!$A493)</f>
        <v>0</v>
      </c>
      <c r="S493">
        <f>AVERAGEIFS(all_years!S:S,all_years!$Y:$Y, "&gt;="&amp;2014,all_years!$Y:$Y, "&lt;="&amp;2020,all_years!$A:$A,Overview_Moving_Averages!$A493)</f>
        <v>0</v>
      </c>
      <c r="T493">
        <f>AVERAGEIFS(all_years!T:T,all_years!$Y:$Y, "&gt;="&amp;2014,all_years!$Y:$Y, "&lt;="&amp;2020,all_years!$A:$A,Overview_Moving_Averages!$A493)</f>
        <v>9769.6671428571426</v>
      </c>
      <c r="U493">
        <f>AVERAGEIFS(all_years!U:U,all_years!$Y:$Y, "&gt;="&amp;2014,all_years!$Y:$Y, "&lt;="&amp;2020,all_years!$A:$A,Overview_Moving_Averages!$A493)</f>
        <v>0.37414285714285717</v>
      </c>
      <c r="V493">
        <f>AVERAGEIFS(all_years!V:V,all_years!$Y:$Y, "&gt;="&amp;2014,all_years!$Y:$Y, "&lt;="&amp;2020,all_years!$A:$A,Overview_Moving_Averages!$A493)</f>
        <v>0</v>
      </c>
      <c r="W493">
        <f>AVERAGEIFS(all_years!W:W,all_years!$Y:$Y, "&gt;="&amp;2014,all_years!$Y:$Y, "&lt;="&amp;2020,all_years!$A:$A,Overview_Moving_Averages!$A493)</f>
        <v>77.142857142857139</v>
      </c>
      <c r="X493">
        <f>AVERAGEIFS(all_years!X:X,all_years!$Y:$Y, "&gt;="&amp;2014,all_years!$Y:$Y, "&lt;="&amp;2020,all_years!$A:$A,Overview_Moving_Averages!$A493)</f>
        <v>0</v>
      </c>
      <c r="Y493">
        <v>2020</v>
      </c>
    </row>
    <row r="494" spans="1:25" x14ac:dyDescent="0.3">
      <c r="A494" s="1" t="s">
        <v>179</v>
      </c>
      <c r="B494">
        <f>AVERAGEIFS(all_years!B:B,all_years!$Y:$Y, "&gt;="&amp;2014,all_years!$Y:$Y, "&lt;="&amp;2020,all_years!$A:$A,Overview_Moving_Averages!$A494)</f>
        <v>0.21428571428571427</v>
      </c>
      <c r="C494">
        <f>AVERAGEIFS(all_years!C:C,all_years!$Y:$Y, "&gt;="&amp;2014,all_years!$Y:$Y, "&lt;="&amp;2020,all_years!$A:$A,Overview_Moving_Averages!$A494)</f>
        <v>2.1257571428571427</v>
      </c>
      <c r="D494">
        <f>AVERAGEIFS(all_years!D:D,all_years!$Y:$Y, "&gt;="&amp;2014,all_years!$Y:$Y, "&lt;="&amp;2020,all_years!$A:$A,Overview_Moving_Averages!$A494)</f>
        <v>35.948571428571427</v>
      </c>
      <c r="E494">
        <f>AVERAGEIFS(all_years!E:E,all_years!$Y:$Y, "&gt;="&amp;2014,all_years!$Y:$Y, "&lt;="&amp;2020,all_years!$A:$A,Overview_Moving_Averages!$A494)</f>
        <v>0</v>
      </c>
      <c r="F494">
        <f>AVERAGEIFS(all_years!F:F,all_years!$Y:$Y, "&gt;="&amp;2014,all_years!$Y:$Y, "&lt;="&amp;2020,all_years!$A:$A,Overview_Moving_Averages!$A494)</f>
        <v>56.337142857142851</v>
      </c>
      <c r="G494">
        <f>AVERAGEIFS(all_years!G:G,all_years!$Y:$Y, "&gt;="&amp;2014,all_years!$Y:$Y, "&lt;="&amp;2020,all_years!$A:$A,Overview_Moving_Averages!$A494)</f>
        <v>0</v>
      </c>
      <c r="H494">
        <f>AVERAGEIFS(all_years!H:H,all_years!$Y:$Y, "&gt;="&amp;2014,all_years!$Y:$Y, "&lt;="&amp;2020,all_years!$A:$A,Overview_Moving_Averages!$A494)</f>
        <v>326.53500571428566</v>
      </c>
      <c r="I494">
        <f>AVERAGEIFS(all_years!I:I,all_years!$Y:$Y, "&gt;="&amp;2014,all_years!$Y:$Y, "&lt;="&amp;2020,all_years!$A:$A,Overview_Moving_Averages!$A494)</f>
        <v>175.50142857142859</v>
      </c>
      <c r="J494">
        <f>AVERAGEIFS(all_years!J:J,all_years!$Y:$Y, "&gt;="&amp;2014,all_years!$Y:$Y, "&lt;="&amp;2020,all_years!$A:$A,Overview_Moving_Averages!$A494)</f>
        <v>115.29954285714287</v>
      </c>
      <c r="K494">
        <f>AVERAGEIFS(all_years!K:K,all_years!$Y:$Y, "&gt;="&amp;2014,all_years!$Y:$Y, "&lt;="&amp;2020,all_years!$A:$A,Overview_Moving_Averages!$A494)</f>
        <v>0</v>
      </c>
      <c r="L494">
        <f>AVERAGEIFS(all_years!L:L,all_years!$Y:$Y, "&gt;="&amp;2014,all_years!$Y:$Y, "&lt;="&amp;2020,all_years!$A:$A,Overview_Moving_Averages!$A494)</f>
        <v>0</v>
      </c>
      <c r="M494">
        <f>AVERAGEIFS(all_years!M:M,all_years!$Y:$Y, "&gt;="&amp;2014,all_years!$Y:$Y, "&lt;="&amp;2020,all_years!$A:$A,Overview_Moving_Averages!$A494)</f>
        <v>3.7470714285714282</v>
      </c>
      <c r="N494">
        <f>AVERAGEIFS(all_years!N:N,all_years!$Y:$Y, "&gt;="&amp;2014,all_years!$Y:$Y, "&lt;="&amp;2020,all_years!$A:$A,Overview_Moving_Averages!$A494)</f>
        <v>0</v>
      </c>
      <c r="O494">
        <f>AVERAGEIFS(all_years!O:O,all_years!$Y:$Y, "&gt;="&amp;2014,all_years!$Y:$Y, "&lt;="&amp;2020,all_years!$A:$A,Overview_Moving_Averages!$A494)</f>
        <v>0</v>
      </c>
      <c r="P494">
        <f>AVERAGEIFS(all_years!P:P,all_years!$Y:$Y, "&gt;="&amp;2014,all_years!$Y:$Y, "&lt;="&amp;2020,all_years!$A:$A,Overview_Moving_Averages!$A494)</f>
        <v>0</v>
      </c>
      <c r="Q494">
        <f>AVERAGEIFS(all_years!Q:Q,all_years!$Y:$Y, "&gt;="&amp;2014,all_years!$Y:$Y, "&lt;="&amp;2020,all_years!$A:$A,Overview_Moving_Averages!$A494)</f>
        <v>0</v>
      </c>
      <c r="R494">
        <f>AVERAGEIFS(all_years!R:R,all_years!$Y:$Y, "&gt;="&amp;2014,all_years!$Y:$Y, "&lt;="&amp;2020,all_years!$A:$A,Overview_Moving_Averages!$A494)</f>
        <v>0</v>
      </c>
      <c r="S494">
        <f>AVERAGEIFS(all_years!S:S,all_years!$Y:$Y, "&gt;="&amp;2014,all_years!$Y:$Y, "&lt;="&amp;2020,all_years!$A:$A,Overview_Moving_Averages!$A494)</f>
        <v>0.35857142857142854</v>
      </c>
      <c r="T494">
        <f>AVERAGEIFS(all_years!T:T,all_years!$Y:$Y, "&gt;="&amp;2014,all_years!$Y:$Y, "&lt;="&amp;2020,all_years!$A:$A,Overview_Moving_Averages!$A494)</f>
        <v>2724.2142857142858</v>
      </c>
      <c r="U494">
        <f>AVERAGEIFS(all_years!U:U,all_years!$Y:$Y, "&gt;="&amp;2014,all_years!$Y:$Y, "&lt;="&amp;2020,all_years!$A:$A,Overview_Moving_Averages!$A494)</f>
        <v>0</v>
      </c>
      <c r="V494">
        <f>AVERAGEIFS(all_years!V:V,all_years!$Y:$Y, "&gt;="&amp;2014,all_years!$Y:$Y, "&lt;="&amp;2020,all_years!$A:$A,Overview_Moving_Averages!$A494)</f>
        <v>0</v>
      </c>
      <c r="W494">
        <f>AVERAGEIFS(all_years!W:W,all_years!$Y:$Y, "&gt;="&amp;2014,all_years!$Y:$Y, "&lt;="&amp;2020,all_years!$A:$A,Overview_Moving_Averages!$A494)</f>
        <v>0</v>
      </c>
      <c r="X494">
        <f>AVERAGEIFS(all_years!X:X,all_years!$Y:$Y, "&gt;="&amp;2014,all_years!$Y:$Y, "&lt;="&amp;2020,all_years!$A:$A,Overview_Moving_Averages!$A494)</f>
        <v>1.4237142857142859</v>
      </c>
      <c r="Y494">
        <v>2020</v>
      </c>
    </row>
    <row r="495" spans="1:25" x14ac:dyDescent="0.3">
      <c r="A495" s="1" t="s">
        <v>180</v>
      </c>
      <c r="B495">
        <f>AVERAGEIFS(all_years!B:B,all_years!$Y:$Y, "&gt;="&amp;2014,all_years!$Y:$Y, "&lt;="&amp;2020,all_years!$A:$A,Overview_Moving_Averages!$A495)</f>
        <v>0</v>
      </c>
      <c r="C495">
        <f>AVERAGEIFS(all_years!C:C,all_years!$Y:$Y, "&gt;="&amp;2014,all_years!$Y:$Y, "&lt;="&amp;2020,all_years!$A:$A,Overview_Moving_Averages!$A495)</f>
        <v>0.49514285714285711</v>
      </c>
      <c r="D495">
        <f>AVERAGEIFS(all_years!D:D,all_years!$Y:$Y, "&gt;="&amp;2014,all_years!$Y:$Y, "&lt;="&amp;2020,all_years!$A:$A,Overview_Moving_Averages!$A495)</f>
        <v>0</v>
      </c>
      <c r="E495">
        <f>AVERAGEIFS(all_years!E:E,all_years!$Y:$Y, "&gt;="&amp;2014,all_years!$Y:$Y, "&lt;="&amp;2020,all_years!$A:$A,Overview_Moving_Averages!$A495)</f>
        <v>0</v>
      </c>
      <c r="F495">
        <f>AVERAGEIFS(all_years!F:F,all_years!$Y:$Y, "&gt;="&amp;2014,all_years!$Y:$Y, "&lt;="&amp;2020,all_years!$A:$A,Overview_Moving_Averages!$A495)</f>
        <v>0</v>
      </c>
      <c r="G495">
        <f>AVERAGEIFS(all_years!G:G,all_years!$Y:$Y, "&gt;="&amp;2014,all_years!$Y:$Y, "&lt;="&amp;2020,all_years!$A:$A,Overview_Moving_Averages!$A495)</f>
        <v>0</v>
      </c>
      <c r="H495">
        <f>AVERAGEIFS(all_years!H:H,all_years!$Y:$Y, "&gt;="&amp;2014,all_years!$Y:$Y, "&lt;="&amp;2020,all_years!$A:$A,Overview_Moving_Averages!$A495)</f>
        <v>163.71788142857142</v>
      </c>
      <c r="I495">
        <f>AVERAGEIFS(all_years!I:I,all_years!$Y:$Y, "&gt;="&amp;2014,all_years!$Y:$Y, "&lt;="&amp;2020,all_years!$A:$A,Overview_Moving_Averages!$A495)</f>
        <v>0</v>
      </c>
      <c r="J495">
        <f>AVERAGEIFS(all_years!J:J,all_years!$Y:$Y, "&gt;="&amp;2014,all_years!$Y:$Y, "&lt;="&amp;2020,all_years!$A:$A,Overview_Moving_Averages!$A495)</f>
        <v>0</v>
      </c>
      <c r="K495">
        <f>AVERAGEIFS(all_years!K:K,all_years!$Y:$Y, "&gt;="&amp;2014,all_years!$Y:$Y, "&lt;="&amp;2020,all_years!$A:$A,Overview_Moving_Averages!$A495)</f>
        <v>0</v>
      </c>
      <c r="L495">
        <f>AVERAGEIFS(all_years!L:L,all_years!$Y:$Y, "&gt;="&amp;2014,all_years!$Y:$Y, "&lt;="&amp;2020,all_years!$A:$A,Overview_Moving_Averages!$A495)</f>
        <v>231.05342857142858</v>
      </c>
      <c r="M495">
        <f>AVERAGEIFS(all_years!M:M,all_years!$Y:$Y, "&gt;="&amp;2014,all_years!$Y:$Y, "&lt;="&amp;2020,all_years!$A:$A,Overview_Moving_Averages!$A495)</f>
        <v>0</v>
      </c>
      <c r="N495">
        <f>AVERAGEIFS(all_years!N:N,all_years!$Y:$Y, "&gt;="&amp;2014,all_years!$Y:$Y, "&lt;="&amp;2020,all_years!$A:$A,Overview_Moving_Averages!$A495)</f>
        <v>0</v>
      </c>
      <c r="O495">
        <f>AVERAGEIFS(all_years!O:O,all_years!$Y:$Y, "&gt;="&amp;2014,all_years!$Y:$Y, "&lt;="&amp;2020,all_years!$A:$A,Overview_Moving_Averages!$A495)</f>
        <v>2573.5714285714284</v>
      </c>
      <c r="P495">
        <f>AVERAGEIFS(all_years!P:P,all_years!$Y:$Y, "&gt;="&amp;2014,all_years!$Y:$Y, "&lt;="&amp;2020,all_years!$A:$A,Overview_Moving_Averages!$A495)</f>
        <v>0</v>
      </c>
      <c r="Q495">
        <f>AVERAGEIFS(all_years!Q:Q,all_years!$Y:$Y, "&gt;="&amp;2014,all_years!$Y:$Y, "&lt;="&amp;2020,all_years!$A:$A,Overview_Moving_Averages!$A495)</f>
        <v>0</v>
      </c>
      <c r="R495">
        <f>AVERAGEIFS(all_years!R:R,all_years!$Y:$Y, "&gt;="&amp;2014,all_years!$Y:$Y, "&lt;="&amp;2020,all_years!$A:$A,Overview_Moving_Averages!$A495)</f>
        <v>0</v>
      </c>
      <c r="S495">
        <f>AVERAGEIFS(all_years!S:S,all_years!$Y:$Y, "&gt;="&amp;2014,all_years!$Y:$Y, "&lt;="&amp;2020,all_years!$A:$A,Overview_Moving_Averages!$A495)</f>
        <v>0</v>
      </c>
      <c r="T495">
        <f>AVERAGEIFS(all_years!T:T,all_years!$Y:$Y, "&gt;="&amp;2014,all_years!$Y:$Y, "&lt;="&amp;2020,all_years!$A:$A,Overview_Moving_Averages!$A495)</f>
        <v>426.25285714285707</v>
      </c>
      <c r="U495">
        <f>AVERAGEIFS(all_years!U:U,all_years!$Y:$Y, "&gt;="&amp;2014,all_years!$Y:$Y, "&lt;="&amp;2020,all_years!$A:$A,Overview_Moving_Averages!$A495)</f>
        <v>0</v>
      </c>
      <c r="V495">
        <f>AVERAGEIFS(all_years!V:V,all_years!$Y:$Y, "&gt;="&amp;2014,all_years!$Y:$Y, "&lt;="&amp;2020,all_years!$A:$A,Overview_Moving_Averages!$A495)</f>
        <v>0</v>
      </c>
      <c r="W495">
        <f>AVERAGEIFS(all_years!W:W,all_years!$Y:$Y, "&gt;="&amp;2014,all_years!$Y:$Y, "&lt;="&amp;2020,all_years!$A:$A,Overview_Moving_Averages!$A495)</f>
        <v>0</v>
      </c>
      <c r="X495">
        <f>AVERAGEIFS(all_years!X:X,all_years!$Y:$Y, "&gt;="&amp;2014,all_years!$Y:$Y, "&lt;="&amp;2020,all_years!$A:$A,Overview_Moving_Averages!$A495)</f>
        <v>0</v>
      </c>
      <c r="Y495">
        <v>2020</v>
      </c>
    </row>
    <row r="496" spans="1:25" x14ac:dyDescent="0.3">
      <c r="A496" s="1" t="s">
        <v>181</v>
      </c>
      <c r="B496">
        <f>AVERAGEIFS(all_years!B:B,all_years!$Y:$Y, "&gt;="&amp;2014,all_years!$Y:$Y, "&lt;="&amp;2020,all_years!$A:$A,Overview_Moving_Averages!$A496)</f>
        <v>1.4285714285714287E-2</v>
      </c>
      <c r="C496">
        <f>AVERAGEIFS(all_years!C:C,all_years!$Y:$Y, "&gt;="&amp;2014,all_years!$Y:$Y, "&lt;="&amp;2020,all_years!$A:$A,Overview_Moving_Averages!$A496)</f>
        <v>30623.895157142859</v>
      </c>
      <c r="D496">
        <f>AVERAGEIFS(all_years!D:D,all_years!$Y:$Y, "&gt;="&amp;2014,all_years!$Y:$Y, "&lt;="&amp;2020,all_years!$A:$A,Overview_Moving_Averages!$A496)</f>
        <v>56399.961428571427</v>
      </c>
      <c r="E496">
        <f>AVERAGEIFS(all_years!E:E,all_years!$Y:$Y, "&gt;="&amp;2014,all_years!$Y:$Y, "&lt;="&amp;2020,all_years!$A:$A,Overview_Moving_Averages!$A496)</f>
        <v>0</v>
      </c>
      <c r="F496">
        <f>AVERAGEIFS(all_years!F:F,all_years!$Y:$Y, "&gt;="&amp;2014,all_years!$Y:$Y, "&lt;="&amp;2020,all_years!$A:$A,Overview_Moving_Averages!$A496)</f>
        <v>23330.005714285711</v>
      </c>
      <c r="G496">
        <f>AVERAGEIFS(all_years!G:G,all_years!$Y:$Y, "&gt;="&amp;2014,all_years!$Y:$Y, "&lt;="&amp;2020,all_years!$A:$A,Overview_Moving_Averages!$A496)</f>
        <v>0</v>
      </c>
      <c r="H496">
        <f>AVERAGEIFS(all_years!H:H,all_years!$Y:$Y, "&gt;="&amp;2014,all_years!$Y:$Y, "&lt;="&amp;2020,all_years!$A:$A,Overview_Moving_Averages!$A496)</f>
        <v>133799.99305571429</v>
      </c>
      <c r="I496">
        <f>AVERAGEIFS(all_years!I:I,all_years!$Y:$Y, "&gt;="&amp;2014,all_years!$Y:$Y, "&lt;="&amp;2020,all_years!$A:$A,Overview_Moving_Averages!$A496)</f>
        <v>11701.678571428571</v>
      </c>
      <c r="J496">
        <f>AVERAGEIFS(all_years!J:J,all_years!$Y:$Y, "&gt;="&amp;2014,all_years!$Y:$Y, "&lt;="&amp;2020,all_years!$A:$A,Overview_Moving_Averages!$A496)</f>
        <v>45676.433057142865</v>
      </c>
      <c r="K496">
        <f>AVERAGEIFS(all_years!K:K,all_years!$Y:$Y, "&gt;="&amp;2014,all_years!$Y:$Y, "&lt;="&amp;2020,all_years!$A:$A,Overview_Moving_Averages!$A496)</f>
        <v>0</v>
      </c>
      <c r="L496">
        <f>AVERAGEIFS(all_years!L:L,all_years!$Y:$Y, "&gt;="&amp;2014,all_years!$Y:$Y, "&lt;="&amp;2020,all_years!$A:$A,Overview_Moving_Averages!$A496)</f>
        <v>15450.096428571427</v>
      </c>
      <c r="M496">
        <f>AVERAGEIFS(all_years!M:M,all_years!$Y:$Y, "&gt;="&amp;2014,all_years!$Y:$Y, "&lt;="&amp;2020,all_years!$A:$A,Overview_Moving_Averages!$A496)</f>
        <v>27253.803714285717</v>
      </c>
      <c r="N496">
        <f>AVERAGEIFS(all_years!N:N,all_years!$Y:$Y, "&gt;="&amp;2014,all_years!$Y:$Y, "&lt;="&amp;2020,all_years!$A:$A,Overview_Moving_Averages!$A496)</f>
        <v>0</v>
      </c>
      <c r="O496">
        <f>AVERAGEIFS(all_years!O:O,all_years!$Y:$Y, "&gt;="&amp;2014,all_years!$Y:$Y, "&lt;="&amp;2020,all_years!$A:$A,Overview_Moving_Averages!$A496)</f>
        <v>231013.14285714287</v>
      </c>
      <c r="P496">
        <f>AVERAGEIFS(all_years!P:P,all_years!$Y:$Y, "&gt;="&amp;2014,all_years!$Y:$Y, "&lt;="&amp;2020,all_years!$A:$A,Overview_Moving_Averages!$A496)</f>
        <v>0</v>
      </c>
      <c r="Q496">
        <f>AVERAGEIFS(all_years!Q:Q,all_years!$Y:$Y, "&gt;="&amp;2014,all_years!$Y:$Y, "&lt;="&amp;2020,all_years!$A:$A,Overview_Moving_Averages!$A496)</f>
        <v>3237.6814285714286</v>
      </c>
      <c r="R496">
        <f>AVERAGEIFS(all_years!R:R,all_years!$Y:$Y, "&gt;="&amp;2014,all_years!$Y:$Y, "&lt;="&amp;2020,all_years!$A:$A,Overview_Moving_Averages!$A496)</f>
        <v>0</v>
      </c>
      <c r="S496">
        <f>AVERAGEIFS(all_years!S:S,all_years!$Y:$Y, "&gt;="&amp;2014,all_years!$Y:$Y, "&lt;="&amp;2020,all_years!$A:$A,Overview_Moving_Averages!$A496)</f>
        <v>72262.454428571436</v>
      </c>
      <c r="T496">
        <f>AVERAGEIFS(all_years!T:T,all_years!$Y:$Y, "&gt;="&amp;2014,all_years!$Y:$Y, "&lt;="&amp;2020,all_years!$A:$A,Overview_Moving_Averages!$A496)</f>
        <v>391545.03285714285</v>
      </c>
      <c r="U496">
        <f>AVERAGEIFS(all_years!U:U,all_years!$Y:$Y, "&gt;="&amp;2014,all_years!$Y:$Y, "&lt;="&amp;2020,all_years!$A:$A,Overview_Moving_Averages!$A496)</f>
        <v>13460.441571428571</v>
      </c>
      <c r="V496">
        <f>AVERAGEIFS(all_years!V:V,all_years!$Y:$Y, "&gt;="&amp;2014,all_years!$Y:$Y, "&lt;="&amp;2020,all_years!$A:$A,Overview_Moving_Averages!$A496)</f>
        <v>3281.5742857142855</v>
      </c>
      <c r="W496">
        <f>AVERAGEIFS(all_years!W:W,all_years!$Y:$Y, "&gt;="&amp;2014,all_years!$Y:$Y, "&lt;="&amp;2020,all_years!$A:$A,Overview_Moving_Averages!$A496)</f>
        <v>82790</v>
      </c>
      <c r="X496">
        <f>AVERAGEIFS(all_years!X:X,all_years!$Y:$Y, "&gt;="&amp;2014,all_years!$Y:$Y, "&lt;="&amp;2020,all_years!$A:$A,Overview_Moving_Averages!$A496)</f>
        <v>12.266914285714288</v>
      </c>
      <c r="Y496">
        <v>2020</v>
      </c>
    </row>
    <row r="497" spans="1:25" x14ac:dyDescent="0.3">
      <c r="A497" s="1" t="s">
        <v>182</v>
      </c>
      <c r="B497">
        <f>AVERAGEIFS(all_years!B:B,all_years!$Y:$Y, "&gt;="&amp;2014,all_years!$Y:$Y, "&lt;="&amp;2020,all_years!$A:$A,Overview_Moving_Averages!$A497)</f>
        <v>212.51428571428576</v>
      </c>
      <c r="C497">
        <f>AVERAGEIFS(all_years!C:C,all_years!$Y:$Y, "&gt;="&amp;2014,all_years!$Y:$Y, "&lt;="&amp;2020,all_years!$A:$A,Overview_Moving_Averages!$A497)</f>
        <v>107.81297142857144</v>
      </c>
      <c r="D497">
        <f>AVERAGEIFS(all_years!D:D,all_years!$Y:$Y, "&gt;="&amp;2014,all_years!$Y:$Y, "&lt;="&amp;2020,all_years!$A:$A,Overview_Moving_Averages!$A497)</f>
        <v>2532.0914285714284</v>
      </c>
      <c r="E497">
        <f>AVERAGEIFS(all_years!E:E,all_years!$Y:$Y, "&gt;="&amp;2014,all_years!$Y:$Y, "&lt;="&amp;2020,all_years!$A:$A,Overview_Moving_Averages!$A497)</f>
        <v>0</v>
      </c>
      <c r="F497">
        <f>AVERAGEIFS(all_years!F:F,all_years!$Y:$Y, "&gt;="&amp;2014,all_years!$Y:$Y, "&lt;="&amp;2020,all_years!$A:$A,Overview_Moving_Averages!$A497)</f>
        <v>0</v>
      </c>
      <c r="G497">
        <f>AVERAGEIFS(all_years!G:G,all_years!$Y:$Y, "&gt;="&amp;2014,all_years!$Y:$Y, "&lt;="&amp;2020,all_years!$A:$A,Overview_Moving_Averages!$A497)</f>
        <v>0</v>
      </c>
      <c r="H497">
        <f>AVERAGEIFS(all_years!H:H,all_years!$Y:$Y, "&gt;="&amp;2014,all_years!$Y:$Y, "&lt;="&amp;2020,all_years!$A:$A,Overview_Moving_Averages!$A497)</f>
        <v>16.318714285714286</v>
      </c>
      <c r="I497">
        <f>AVERAGEIFS(all_years!I:I,all_years!$Y:$Y, "&gt;="&amp;2014,all_years!$Y:$Y, "&lt;="&amp;2020,all_years!$A:$A,Overview_Moving_Averages!$A497)</f>
        <v>3456.3664285714285</v>
      </c>
      <c r="J497">
        <f>AVERAGEIFS(all_years!J:J,all_years!$Y:$Y, "&gt;="&amp;2014,all_years!$Y:$Y, "&lt;="&amp;2020,all_years!$A:$A,Overview_Moving_Averages!$A497)</f>
        <v>10841.590385714284</v>
      </c>
      <c r="K497">
        <f>AVERAGEIFS(all_years!K:K,all_years!$Y:$Y, "&gt;="&amp;2014,all_years!$Y:$Y, "&lt;="&amp;2020,all_years!$A:$A,Overview_Moving_Averages!$A497)</f>
        <v>0</v>
      </c>
      <c r="L497">
        <f>AVERAGEIFS(all_years!L:L,all_years!$Y:$Y, "&gt;="&amp;2014,all_years!$Y:$Y, "&lt;="&amp;2020,all_years!$A:$A,Overview_Moving_Averages!$A497)</f>
        <v>0</v>
      </c>
      <c r="M497">
        <f>AVERAGEIFS(all_years!M:M,all_years!$Y:$Y, "&gt;="&amp;2014,all_years!$Y:$Y, "&lt;="&amp;2020,all_years!$A:$A,Overview_Moving_Averages!$A497)</f>
        <v>9.5685714285714277E-2</v>
      </c>
      <c r="N497">
        <f>AVERAGEIFS(all_years!N:N,all_years!$Y:$Y, "&gt;="&amp;2014,all_years!$Y:$Y, "&lt;="&amp;2020,all_years!$A:$A,Overview_Moving_Averages!$A497)</f>
        <v>0</v>
      </c>
      <c r="O497">
        <f>AVERAGEIFS(all_years!O:O,all_years!$Y:$Y, "&gt;="&amp;2014,all_years!$Y:$Y, "&lt;="&amp;2020,all_years!$A:$A,Overview_Moving_Averages!$A497)</f>
        <v>0</v>
      </c>
      <c r="P497">
        <f>AVERAGEIFS(all_years!P:P,all_years!$Y:$Y, "&gt;="&amp;2014,all_years!$Y:$Y, "&lt;="&amp;2020,all_years!$A:$A,Overview_Moving_Averages!$A497)</f>
        <v>0</v>
      </c>
      <c r="Q497">
        <f>AVERAGEIFS(all_years!Q:Q,all_years!$Y:$Y, "&gt;="&amp;2014,all_years!$Y:$Y, "&lt;="&amp;2020,all_years!$A:$A,Overview_Moving_Averages!$A497)</f>
        <v>2.8722857142857143</v>
      </c>
      <c r="R497">
        <f>AVERAGEIFS(all_years!R:R,all_years!$Y:$Y, "&gt;="&amp;2014,all_years!$Y:$Y, "&lt;="&amp;2020,all_years!$A:$A,Overview_Moving_Averages!$A497)</f>
        <v>0</v>
      </c>
      <c r="S497">
        <f>AVERAGEIFS(all_years!S:S,all_years!$Y:$Y, "&gt;="&amp;2014,all_years!$Y:$Y, "&lt;="&amp;2020,all_years!$A:$A,Overview_Moving_Averages!$A497)</f>
        <v>1239.2278571428571</v>
      </c>
      <c r="T497">
        <f>AVERAGEIFS(all_years!T:T,all_years!$Y:$Y, "&gt;="&amp;2014,all_years!$Y:$Y, "&lt;="&amp;2020,all_years!$A:$A,Overview_Moving_Averages!$A497)</f>
        <v>1135.6228571428571</v>
      </c>
      <c r="U497">
        <f>AVERAGEIFS(all_years!U:U,all_years!$Y:$Y, "&gt;="&amp;2014,all_years!$Y:$Y, "&lt;="&amp;2020,all_years!$A:$A,Overview_Moving_Averages!$A497)</f>
        <v>0</v>
      </c>
      <c r="V497">
        <f>AVERAGEIFS(all_years!V:V,all_years!$Y:$Y, "&gt;="&amp;2014,all_years!$Y:$Y, "&lt;="&amp;2020,all_years!$A:$A,Overview_Moving_Averages!$A497)</f>
        <v>0</v>
      </c>
      <c r="W497">
        <f>AVERAGEIFS(all_years!W:W,all_years!$Y:$Y, "&gt;="&amp;2014,all_years!$Y:$Y, "&lt;="&amp;2020,all_years!$A:$A,Overview_Moving_Averages!$A497)</f>
        <v>0</v>
      </c>
      <c r="X497">
        <f>AVERAGEIFS(all_years!X:X,all_years!$Y:$Y, "&gt;="&amp;2014,all_years!$Y:$Y, "&lt;="&amp;2020,all_years!$A:$A,Overview_Moving_Averages!$A497)</f>
        <v>10.349999999999998</v>
      </c>
      <c r="Y497">
        <v>2020</v>
      </c>
    </row>
    <row r="498" spans="1:25" x14ac:dyDescent="0.3">
      <c r="A498" s="1" t="s">
        <v>183</v>
      </c>
      <c r="B498">
        <f>AVERAGEIFS(all_years!B:B,all_years!$Y:$Y, "&gt;="&amp;2014,all_years!$Y:$Y, "&lt;="&amp;2020,all_years!$A:$A,Overview_Moving_Averages!$A498)</f>
        <v>0</v>
      </c>
      <c r="C498">
        <f>AVERAGEIFS(all_years!C:C,all_years!$Y:$Y, "&gt;="&amp;2014,all_years!$Y:$Y, "&lt;="&amp;2020,all_years!$A:$A,Overview_Moving_Averages!$A498)</f>
        <v>0</v>
      </c>
      <c r="D498">
        <f>AVERAGEIFS(all_years!D:D,all_years!$Y:$Y, "&gt;="&amp;2014,all_years!$Y:$Y, "&lt;="&amp;2020,all_years!$A:$A,Overview_Moving_Averages!$A498)</f>
        <v>9.7142857142857135</v>
      </c>
      <c r="E498">
        <f>AVERAGEIFS(all_years!E:E,all_years!$Y:$Y, "&gt;="&amp;2014,all_years!$Y:$Y, "&lt;="&amp;2020,all_years!$A:$A,Overview_Moving_Averages!$A498)</f>
        <v>0</v>
      </c>
      <c r="F498">
        <f>AVERAGEIFS(all_years!F:F,all_years!$Y:$Y, "&gt;="&amp;2014,all_years!$Y:$Y, "&lt;="&amp;2020,all_years!$A:$A,Overview_Moving_Averages!$A498)</f>
        <v>2.5714285714285714E-2</v>
      </c>
      <c r="G498">
        <f>AVERAGEIFS(all_years!G:G,all_years!$Y:$Y, "&gt;="&amp;2014,all_years!$Y:$Y, "&lt;="&amp;2020,all_years!$A:$A,Overview_Moving_Averages!$A498)</f>
        <v>0</v>
      </c>
      <c r="H498">
        <f>AVERAGEIFS(all_years!H:H,all_years!$Y:$Y, "&gt;="&amp;2014,all_years!$Y:$Y, "&lt;="&amp;2020,all_years!$A:$A,Overview_Moving_Averages!$A498)</f>
        <v>0</v>
      </c>
      <c r="I498">
        <f>AVERAGEIFS(all_years!I:I,all_years!$Y:$Y, "&gt;="&amp;2014,all_years!$Y:$Y, "&lt;="&amp;2020,all_years!$A:$A,Overview_Moving_Averages!$A498)</f>
        <v>3.9497142857142853</v>
      </c>
      <c r="J498">
        <f>AVERAGEIFS(all_years!J:J,all_years!$Y:$Y, "&gt;="&amp;2014,all_years!$Y:$Y, "&lt;="&amp;2020,all_years!$A:$A,Overview_Moving_Averages!$A498)</f>
        <v>161.8081</v>
      </c>
      <c r="K498">
        <f>AVERAGEIFS(all_years!K:K,all_years!$Y:$Y, "&gt;="&amp;2014,all_years!$Y:$Y, "&lt;="&amp;2020,all_years!$A:$A,Overview_Moving_Averages!$A498)</f>
        <v>0</v>
      </c>
      <c r="L498">
        <f>AVERAGEIFS(all_years!L:L,all_years!$Y:$Y, "&gt;="&amp;2014,all_years!$Y:$Y, "&lt;="&amp;2020,all_years!$A:$A,Overview_Moving_Averages!$A498)</f>
        <v>0</v>
      </c>
      <c r="M498">
        <f>AVERAGEIFS(all_years!M:M,all_years!$Y:$Y, "&gt;="&amp;2014,all_years!$Y:$Y, "&lt;="&amp;2020,all_years!$A:$A,Overview_Moving_Averages!$A498)</f>
        <v>73.476442857142857</v>
      </c>
      <c r="N498">
        <f>AVERAGEIFS(all_years!N:N,all_years!$Y:$Y, "&gt;="&amp;2014,all_years!$Y:$Y, "&lt;="&amp;2020,all_years!$A:$A,Overview_Moving_Averages!$A498)</f>
        <v>0</v>
      </c>
      <c r="O498">
        <f>AVERAGEIFS(all_years!O:O,all_years!$Y:$Y, "&gt;="&amp;2014,all_years!$Y:$Y, "&lt;="&amp;2020,all_years!$A:$A,Overview_Moving_Averages!$A498)</f>
        <v>0</v>
      </c>
      <c r="P498">
        <f>AVERAGEIFS(all_years!P:P,all_years!$Y:$Y, "&gt;="&amp;2014,all_years!$Y:$Y, "&lt;="&amp;2020,all_years!$A:$A,Overview_Moving_Averages!$A498)</f>
        <v>0</v>
      </c>
      <c r="Q498">
        <f>AVERAGEIFS(all_years!Q:Q,all_years!$Y:$Y, "&gt;="&amp;2014,all_years!$Y:$Y, "&lt;="&amp;2020,all_years!$A:$A,Overview_Moving_Averages!$A498)</f>
        <v>0</v>
      </c>
      <c r="R498">
        <f>AVERAGEIFS(all_years!R:R,all_years!$Y:$Y, "&gt;="&amp;2014,all_years!$Y:$Y, "&lt;="&amp;2020,all_years!$A:$A,Overview_Moving_Averages!$A498)</f>
        <v>0</v>
      </c>
      <c r="S498">
        <f>AVERAGEIFS(all_years!S:S,all_years!$Y:$Y, "&gt;="&amp;2014,all_years!$Y:$Y, "&lt;="&amp;2020,all_years!$A:$A,Overview_Moving_Averages!$A498)</f>
        <v>17.713999999999999</v>
      </c>
      <c r="T498">
        <f>AVERAGEIFS(all_years!T:T,all_years!$Y:$Y, "&gt;="&amp;2014,all_years!$Y:$Y, "&lt;="&amp;2020,all_years!$A:$A,Overview_Moving_Averages!$A498)</f>
        <v>4.2857142857142858E-2</v>
      </c>
      <c r="U498">
        <f>AVERAGEIFS(all_years!U:U,all_years!$Y:$Y, "&gt;="&amp;2014,all_years!$Y:$Y, "&lt;="&amp;2020,all_years!$A:$A,Overview_Moving_Averages!$A498)</f>
        <v>0</v>
      </c>
      <c r="V498">
        <f>AVERAGEIFS(all_years!V:V,all_years!$Y:$Y, "&gt;="&amp;2014,all_years!$Y:$Y, "&lt;="&amp;2020,all_years!$A:$A,Overview_Moving_Averages!$A498)</f>
        <v>0</v>
      </c>
      <c r="W498">
        <f>AVERAGEIFS(all_years!W:W,all_years!$Y:$Y, "&gt;="&amp;2014,all_years!$Y:$Y, "&lt;="&amp;2020,all_years!$A:$A,Overview_Moving_Averages!$A498)</f>
        <v>0</v>
      </c>
      <c r="X498">
        <f>AVERAGEIFS(all_years!X:X,all_years!$Y:$Y, "&gt;="&amp;2014,all_years!$Y:$Y, "&lt;="&amp;2020,all_years!$A:$A,Overview_Moving_Averages!$A498)</f>
        <v>0</v>
      </c>
      <c r="Y498">
        <v>2020</v>
      </c>
    </row>
    <row r="499" spans="1:25" x14ac:dyDescent="0.3">
      <c r="A499" s="1" t="s">
        <v>184</v>
      </c>
      <c r="B499">
        <f>AVERAGEIFS(all_years!B:B,all_years!$Y:$Y, "&gt;="&amp;2014,all_years!$Y:$Y, "&lt;="&amp;2020,all_years!$A:$A,Overview_Moving_Averages!$A499)</f>
        <v>0</v>
      </c>
      <c r="C499">
        <f>AVERAGEIFS(all_years!C:C,all_years!$Y:$Y, "&gt;="&amp;2014,all_years!$Y:$Y, "&lt;="&amp;2020,all_years!$A:$A,Overview_Moving_Averages!$A499)</f>
        <v>0</v>
      </c>
      <c r="D499">
        <f>AVERAGEIFS(all_years!D:D,all_years!$Y:$Y, "&gt;="&amp;2014,all_years!$Y:$Y, "&lt;="&amp;2020,all_years!$A:$A,Overview_Moving_Averages!$A499)</f>
        <v>0</v>
      </c>
      <c r="E499">
        <f>AVERAGEIFS(all_years!E:E,all_years!$Y:$Y, "&gt;="&amp;2014,all_years!$Y:$Y, "&lt;="&amp;2020,all_years!$A:$A,Overview_Moving_Averages!$A499)</f>
        <v>0</v>
      </c>
      <c r="F499">
        <f>AVERAGEIFS(all_years!F:F,all_years!$Y:$Y, "&gt;="&amp;2014,all_years!$Y:$Y, "&lt;="&amp;2020,all_years!$A:$A,Overview_Moving_Averages!$A499)</f>
        <v>0</v>
      </c>
      <c r="G499">
        <f>AVERAGEIFS(all_years!G:G,all_years!$Y:$Y, "&gt;="&amp;2014,all_years!$Y:$Y, "&lt;="&amp;2020,all_years!$A:$A,Overview_Moving_Averages!$A499)</f>
        <v>0</v>
      </c>
      <c r="H499">
        <f>AVERAGEIFS(all_years!H:H,all_years!$Y:$Y, "&gt;="&amp;2014,all_years!$Y:$Y, "&lt;="&amp;2020,all_years!$A:$A,Overview_Moving_Averages!$A499)</f>
        <v>0</v>
      </c>
      <c r="I499">
        <f>AVERAGEIFS(all_years!I:I,all_years!$Y:$Y, "&gt;="&amp;2014,all_years!$Y:$Y, "&lt;="&amp;2020,all_years!$A:$A,Overview_Moving_Averages!$A499)</f>
        <v>0</v>
      </c>
      <c r="J499">
        <f>AVERAGEIFS(all_years!J:J,all_years!$Y:$Y, "&gt;="&amp;2014,all_years!$Y:$Y, "&lt;="&amp;2020,all_years!$A:$A,Overview_Moving_Averages!$A499)</f>
        <v>31.640585714285717</v>
      </c>
      <c r="K499">
        <f>AVERAGEIFS(all_years!K:K,all_years!$Y:$Y, "&gt;="&amp;2014,all_years!$Y:$Y, "&lt;="&amp;2020,all_years!$A:$A,Overview_Moving_Averages!$A499)</f>
        <v>0</v>
      </c>
      <c r="L499">
        <f>AVERAGEIFS(all_years!L:L,all_years!$Y:$Y, "&gt;="&amp;2014,all_years!$Y:$Y, "&lt;="&amp;2020,all_years!$A:$A,Overview_Moving_Averages!$A499)</f>
        <v>0</v>
      </c>
      <c r="M499">
        <f>AVERAGEIFS(all_years!M:M,all_years!$Y:$Y, "&gt;="&amp;2014,all_years!$Y:$Y, "&lt;="&amp;2020,all_years!$A:$A,Overview_Moving_Averages!$A499)</f>
        <v>7.2689428571428563</v>
      </c>
      <c r="N499">
        <f>AVERAGEIFS(all_years!N:N,all_years!$Y:$Y, "&gt;="&amp;2014,all_years!$Y:$Y, "&lt;="&amp;2020,all_years!$A:$A,Overview_Moving_Averages!$A499)</f>
        <v>0</v>
      </c>
      <c r="O499">
        <f>AVERAGEIFS(all_years!O:O,all_years!$Y:$Y, "&gt;="&amp;2014,all_years!$Y:$Y, "&lt;="&amp;2020,all_years!$A:$A,Overview_Moving_Averages!$A499)</f>
        <v>0</v>
      </c>
      <c r="P499">
        <f>AVERAGEIFS(all_years!P:P,all_years!$Y:$Y, "&gt;="&amp;2014,all_years!$Y:$Y, "&lt;="&amp;2020,all_years!$A:$A,Overview_Moving_Averages!$A499)</f>
        <v>0</v>
      </c>
      <c r="Q499">
        <f>AVERAGEIFS(all_years!Q:Q,all_years!$Y:$Y, "&gt;="&amp;2014,all_years!$Y:$Y, "&lt;="&amp;2020,all_years!$A:$A,Overview_Moving_Averages!$A499)</f>
        <v>0</v>
      </c>
      <c r="R499">
        <f>AVERAGEIFS(all_years!R:R,all_years!$Y:$Y, "&gt;="&amp;2014,all_years!$Y:$Y, "&lt;="&amp;2020,all_years!$A:$A,Overview_Moving_Averages!$A499)</f>
        <v>0</v>
      </c>
      <c r="S499">
        <f>AVERAGEIFS(all_years!S:S,all_years!$Y:$Y, "&gt;="&amp;2014,all_years!$Y:$Y, "&lt;="&amp;2020,all_years!$A:$A,Overview_Moving_Averages!$A499)</f>
        <v>0</v>
      </c>
      <c r="T499">
        <f>AVERAGEIFS(all_years!T:T,all_years!$Y:$Y, "&gt;="&amp;2014,all_years!$Y:$Y, "&lt;="&amp;2020,all_years!$A:$A,Overview_Moving_Averages!$A499)</f>
        <v>0.25285714285714284</v>
      </c>
      <c r="U499">
        <f>AVERAGEIFS(all_years!U:U,all_years!$Y:$Y, "&gt;="&amp;2014,all_years!$Y:$Y, "&lt;="&amp;2020,all_years!$A:$A,Overview_Moving_Averages!$A499)</f>
        <v>0</v>
      </c>
      <c r="V499">
        <f>AVERAGEIFS(all_years!V:V,all_years!$Y:$Y, "&gt;="&amp;2014,all_years!$Y:$Y, "&lt;="&amp;2020,all_years!$A:$A,Overview_Moving_Averages!$A499)</f>
        <v>0</v>
      </c>
      <c r="W499">
        <f>AVERAGEIFS(all_years!W:W,all_years!$Y:$Y, "&gt;="&amp;2014,all_years!$Y:$Y, "&lt;="&amp;2020,all_years!$A:$A,Overview_Moving_Averages!$A499)</f>
        <v>0</v>
      </c>
      <c r="X499">
        <f>AVERAGEIFS(all_years!X:X,all_years!$Y:$Y, "&gt;="&amp;2014,all_years!$Y:$Y, "&lt;="&amp;2020,all_years!$A:$A,Overview_Moving_Averages!$A499)</f>
        <v>0</v>
      </c>
      <c r="Y499">
        <v>2020</v>
      </c>
    </row>
    <row r="500" spans="1:25" x14ac:dyDescent="0.3">
      <c r="A500" s="1" t="s">
        <v>185</v>
      </c>
      <c r="B500">
        <f>AVERAGEIFS(all_years!B:B,all_years!$Y:$Y, "&gt;="&amp;2014,all_years!$Y:$Y, "&lt;="&amp;2020,all_years!$A:$A,Overview_Moving_Averages!$A500)</f>
        <v>2.0428571428571427</v>
      </c>
      <c r="C500">
        <f>AVERAGEIFS(all_years!C:C,all_years!$Y:$Y, "&gt;="&amp;2014,all_years!$Y:$Y, "&lt;="&amp;2020,all_years!$A:$A,Overview_Moving_Averages!$A500)</f>
        <v>0</v>
      </c>
      <c r="D500">
        <f>AVERAGEIFS(all_years!D:D,all_years!$Y:$Y, "&gt;="&amp;2014,all_years!$Y:$Y, "&lt;="&amp;2020,all_years!$A:$A,Overview_Moving_Averages!$A500)</f>
        <v>0</v>
      </c>
      <c r="E500">
        <f>AVERAGEIFS(all_years!E:E,all_years!$Y:$Y, "&gt;="&amp;2014,all_years!$Y:$Y, "&lt;="&amp;2020,all_years!$A:$A,Overview_Moving_Averages!$A500)</f>
        <v>0</v>
      </c>
      <c r="F500">
        <f>AVERAGEIFS(all_years!F:F,all_years!$Y:$Y, "&gt;="&amp;2014,all_years!$Y:$Y, "&lt;="&amp;2020,all_years!$A:$A,Overview_Moving_Averages!$A500)</f>
        <v>0</v>
      </c>
      <c r="G500">
        <f>AVERAGEIFS(all_years!G:G,all_years!$Y:$Y, "&gt;="&amp;2014,all_years!$Y:$Y, "&lt;="&amp;2020,all_years!$A:$A,Overview_Moving_Averages!$A500)</f>
        <v>0</v>
      </c>
      <c r="H500">
        <f>AVERAGEIFS(all_years!H:H,all_years!$Y:$Y, "&gt;="&amp;2014,all_years!$Y:$Y, "&lt;="&amp;2020,all_years!$A:$A,Overview_Moving_Averages!$A500)</f>
        <v>0</v>
      </c>
      <c r="I500">
        <f>AVERAGEIFS(all_years!I:I,all_years!$Y:$Y, "&gt;="&amp;2014,all_years!$Y:$Y, "&lt;="&amp;2020,all_years!$A:$A,Overview_Moving_Averages!$A500)</f>
        <v>8.2857142857142865E-2</v>
      </c>
      <c r="J500">
        <f>AVERAGEIFS(all_years!J:J,all_years!$Y:$Y, "&gt;="&amp;2014,all_years!$Y:$Y, "&lt;="&amp;2020,all_years!$A:$A,Overview_Moving_Averages!$A500)</f>
        <v>23.480114285714286</v>
      </c>
      <c r="K500">
        <f>AVERAGEIFS(all_years!K:K,all_years!$Y:$Y, "&gt;="&amp;2014,all_years!$Y:$Y, "&lt;="&amp;2020,all_years!$A:$A,Overview_Moving_Averages!$A500)</f>
        <v>0.14342857142857143</v>
      </c>
      <c r="L500">
        <f>AVERAGEIFS(all_years!L:L,all_years!$Y:$Y, "&gt;="&amp;2014,all_years!$Y:$Y, "&lt;="&amp;2020,all_years!$A:$A,Overview_Moving_Averages!$A500)</f>
        <v>0</v>
      </c>
      <c r="M500">
        <f>AVERAGEIFS(all_years!M:M,all_years!$Y:$Y, "&gt;="&amp;2014,all_years!$Y:$Y, "&lt;="&amp;2020,all_years!$A:$A,Overview_Moving_Averages!$A500)</f>
        <v>41.556742857142858</v>
      </c>
      <c r="N500">
        <f>AVERAGEIFS(all_years!N:N,all_years!$Y:$Y, "&gt;="&amp;2014,all_years!$Y:$Y, "&lt;="&amp;2020,all_years!$A:$A,Overview_Moving_Averages!$A500)</f>
        <v>0.60752857142857142</v>
      </c>
      <c r="O500">
        <f>AVERAGEIFS(all_years!O:O,all_years!$Y:$Y, "&gt;="&amp;2014,all_years!$Y:$Y, "&lt;="&amp;2020,all_years!$A:$A,Overview_Moving_Averages!$A500)</f>
        <v>0</v>
      </c>
      <c r="P500">
        <f>AVERAGEIFS(all_years!P:P,all_years!$Y:$Y, "&gt;="&amp;2014,all_years!$Y:$Y, "&lt;="&amp;2020,all_years!$A:$A,Overview_Moving_Averages!$A500)</f>
        <v>0</v>
      </c>
      <c r="Q500">
        <f>AVERAGEIFS(all_years!Q:Q,all_years!$Y:$Y, "&gt;="&amp;2014,all_years!$Y:$Y, "&lt;="&amp;2020,all_years!$A:$A,Overview_Moving_Averages!$A500)</f>
        <v>0</v>
      </c>
      <c r="R500">
        <f>AVERAGEIFS(all_years!R:R,all_years!$Y:$Y, "&gt;="&amp;2014,all_years!$Y:$Y, "&lt;="&amp;2020,all_years!$A:$A,Overview_Moving_Averages!$A500)</f>
        <v>0</v>
      </c>
      <c r="S500">
        <f>AVERAGEIFS(all_years!S:S,all_years!$Y:$Y, "&gt;="&amp;2014,all_years!$Y:$Y, "&lt;="&amp;2020,all_years!$A:$A,Overview_Moving_Averages!$A500)</f>
        <v>0</v>
      </c>
      <c r="T500">
        <f>AVERAGEIFS(all_years!T:T,all_years!$Y:$Y, "&gt;="&amp;2014,all_years!$Y:$Y, "&lt;="&amp;2020,all_years!$A:$A,Overview_Moving_Averages!$A500)</f>
        <v>0</v>
      </c>
      <c r="U500">
        <f>AVERAGEIFS(all_years!U:U,all_years!$Y:$Y, "&gt;="&amp;2014,all_years!$Y:$Y, "&lt;="&amp;2020,all_years!$A:$A,Overview_Moving_Averages!$A500)</f>
        <v>0</v>
      </c>
      <c r="V500">
        <f>AVERAGEIFS(all_years!V:V,all_years!$Y:$Y, "&gt;="&amp;2014,all_years!$Y:$Y, "&lt;="&amp;2020,all_years!$A:$A,Overview_Moving_Averages!$A500)</f>
        <v>0</v>
      </c>
      <c r="W500">
        <f>AVERAGEIFS(all_years!W:W,all_years!$Y:$Y, "&gt;="&amp;2014,all_years!$Y:$Y, "&lt;="&amp;2020,all_years!$A:$A,Overview_Moving_Averages!$A500)</f>
        <v>0</v>
      </c>
      <c r="X500">
        <f>AVERAGEIFS(all_years!X:X,all_years!$Y:$Y, "&gt;="&amp;2014,all_years!$Y:$Y, "&lt;="&amp;2020,all_years!$A:$A,Overview_Moving_Averages!$A500)</f>
        <v>0</v>
      </c>
      <c r="Y500">
        <v>2020</v>
      </c>
    </row>
    <row r="501" spans="1:25" x14ac:dyDescent="0.3">
      <c r="A501" s="1" t="s">
        <v>186</v>
      </c>
      <c r="B501">
        <f>AVERAGEIFS(all_years!B:B,all_years!$Y:$Y, "&gt;="&amp;2014,all_years!$Y:$Y, "&lt;="&amp;2020,all_years!$A:$A,Overview_Moving_Averages!$A501)</f>
        <v>131.44285714285715</v>
      </c>
      <c r="C501">
        <f>AVERAGEIFS(all_years!C:C,all_years!$Y:$Y, "&gt;="&amp;2014,all_years!$Y:$Y, "&lt;="&amp;2020,all_years!$A:$A,Overview_Moving_Averages!$A501)</f>
        <v>0.20714285714285713</v>
      </c>
      <c r="D501">
        <f>AVERAGEIFS(all_years!D:D,all_years!$Y:$Y, "&gt;="&amp;2014,all_years!$Y:$Y, "&lt;="&amp;2020,all_years!$A:$A,Overview_Moving_Averages!$A501)</f>
        <v>0.5714285714285714</v>
      </c>
      <c r="E501">
        <f>AVERAGEIFS(all_years!E:E,all_years!$Y:$Y, "&gt;="&amp;2014,all_years!$Y:$Y, "&lt;="&amp;2020,all_years!$A:$A,Overview_Moving_Averages!$A501)</f>
        <v>0</v>
      </c>
      <c r="F501">
        <f>AVERAGEIFS(all_years!F:F,all_years!$Y:$Y, "&gt;="&amp;2014,all_years!$Y:$Y, "&lt;="&amp;2020,all_years!$A:$A,Overview_Moving_Averages!$A501)</f>
        <v>0.82857142857142851</v>
      </c>
      <c r="G501">
        <f>AVERAGEIFS(all_years!G:G,all_years!$Y:$Y, "&gt;="&amp;2014,all_years!$Y:$Y, "&lt;="&amp;2020,all_years!$A:$A,Overview_Moving_Averages!$A501)</f>
        <v>0</v>
      </c>
      <c r="H501">
        <f>AVERAGEIFS(all_years!H:H,all_years!$Y:$Y, "&gt;="&amp;2014,all_years!$Y:$Y, "&lt;="&amp;2020,all_years!$A:$A,Overview_Moving_Averages!$A501)</f>
        <v>0</v>
      </c>
      <c r="I501">
        <f>AVERAGEIFS(all_years!I:I,all_years!$Y:$Y, "&gt;="&amp;2014,all_years!$Y:$Y, "&lt;="&amp;2020,all_years!$A:$A,Overview_Moving_Averages!$A501)</f>
        <v>4512.1002857142857</v>
      </c>
      <c r="J501">
        <f>AVERAGEIFS(all_years!J:J,all_years!$Y:$Y, "&gt;="&amp;2014,all_years!$Y:$Y, "&lt;="&amp;2020,all_years!$A:$A,Overview_Moving_Averages!$A501)</f>
        <v>684.56048571428562</v>
      </c>
      <c r="K501">
        <f>AVERAGEIFS(all_years!K:K,all_years!$Y:$Y, "&gt;="&amp;2014,all_years!$Y:$Y, "&lt;="&amp;2020,all_years!$A:$A,Overview_Moving_Averages!$A501)</f>
        <v>0.48571428571428571</v>
      </c>
      <c r="L501">
        <f>AVERAGEIFS(all_years!L:L,all_years!$Y:$Y, "&gt;="&amp;2014,all_years!$Y:$Y, "&lt;="&amp;2020,all_years!$A:$A,Overview_Moving_Averages!$A501)</f>
        <v>0</v>
      </c>
      <c r="M501">
        <f>AVERAGEIFS(all_years!M:M,all_years!$Y:$Y, "&gt;="&amp;2014,all_years!$Y:$Y, "&lt;="&amp;2020,all_years!$A:$A,Overview_Moving_Averages!$A501)</f>
        <v>5255.027042857143</v>
      </c>
      <c r="N501">
        <f>AVERAGEIFS(all_years!N:N,all_years!$Y:$Y, "&gt;="&amp;2014,all_years!$Y:$Y, "&lt;="&amp;2020,all_years!$A:$A,Overview_Moving_Averages!$A501)</f>
        <v>0</v>
      </c>
      <c r="O501">
        <f>AVERAGEIFS(all_years!O:O,all_years!$Y:$Y, "&gt;="&amp;2014,all_years!$Y:$Y, "&lt;="&amp;2020,all_years!$A:$A,Overview_Moving_Averages!$A501)</f>
        <v>0</v>
      </c>
      <c r="P501">
        <f>AVERAGEIFS(all_years!P:P,all_years!$Y:$Y, "&gt;="&amp;2014,all_years!$Y:$Y, "&lt;="&amp;2020,all_years!$A:$A,Overview_Moving_Averages!$A501)</f>
        <v>121.26214285714286</v>
      </c>
      <c r="Q501">
        <f>AVERAGEIFS(all_years!Q:Q,all_years!$Y:$Y, "&gt;="&amp;2014,all_years!$Y:$Y, "&lt;="&amp;2020,all_years!$A:$A,Overview_Moving_Averages!$A501)</f>
        <v>0</v>
      </c>
      <c r="R501">
        <f>AVERAGEIFS(all_years!R:R,all_years!$Y:$Y, "&gt;="&amp;2014,all_years!$Y:$Y, "&lt;="&amp;2020,all_years!$A:$A,Overview_Moving_Averages!$A501)</f>
        <v>0</v>
      </c>
      <c r="S501">
        <f>AVERAGEIFS(all_years!S:S,all_years!$Y:$Y, "&gt;="&amp;2014,all_years!$Y:$Y, "&lt;="&amp;2020,all_years!$A:$A,Overview_Moving_Averages!$A501)</f>
        <v>70.85171428571428</v>
      </c>
      <c r="T501">
        <f>AVERAGEIFS(all_years!T:T,all_years!$Y:$Y, "&gt;="&amp;2014,all_years!$Y:$Y, "&lt;="&amp;2020,all_years!$A:$A,Overview_Moving_Averages!$A501)</f>
        <v>0</v>
      </c>
      <c r="U501">
        <f>AVERAGEIFS(all_years!U:U,all_years!$Y:$Y, "&gt;="&amp;2014,all_years!$Y:$Y, "&lt;="&amp;2020,all_years!$A:$A,Overview_Moving_Averages!$A501)</f>
        <v>0.21071428571428572</v>
      </c>
      <c r="V501">
        <f>AVERAGEIFS(all_years!V:V,all_years!$Y:$Y, "&gt;="&amp;2014,all_years!$Y:$Y, "&lt;="&amp;2020,all_years!$A:$A,Overview_Moving_Averages!$A501)</f>
        <v>0</v>
      </c>
      <c r="W501">
        <f>AVERAGEIFS(all_years!W:W,all_years!$Y:$Y, "&gt;="&amp;2014,all_years!$Y:$Y, "&lt;="&amp;2020,all_years!$A:$A,Overview_Moving_Averages!$A501)</f>
        <v>0</v>
      </c>
      <c r="X501">
        <f>AVERAGEIFS(all_years!X:X,all_years!$Y:$Y, "&gt;="&amp;2014,all_years!$Y:$Y, "&lt;="&amp;2020,all_years!$A:$A,Overview_Moving_Averages!$A501)</f>
        <v>0</v>
      </c>
      <c r="Y501">
        <v>2020</v>
      </c>
    </row>
    <row r="502" spans="1:25" x14ac:dyDescent="0.3">
      <c r="A502" s="1" t="s">
        <v>187</v>
      </c>
      <c r="B502">
        <f>AVERAGEIFS(all_years!B:B,all_years!$Y:$Y, "&gt;="&amp;2014,all_years!$Y:$Y, "&lt;="&amp;2020,all_years!$A:$A,Overview_Moving_Averages!$A502)</f>
        <v>0.97142857142857153</v>
      </c>
      <c r="C502">
        <f>AVERAGEIFS(all_years!C:C,all_years!$Y:$Y, "&gt;="&amp;2014,all_years!$Y:$Y, "&lt;="&amp;2020,all_years!$A:$A,Overview_Moving_Averages!$A502)</f>
        <v>0</v>
      </c>
      <c r="D502">
        <f>AVERAGEIFS(all_years!D:D,all_years!$Y:$Y, "&gt;="&amp;2014,all_years!$Y:$Y, "&lt;="&amp;2020,all_years!$A:$A,Overview_Moving_Averages!$A502)</f>
        <v>0</v>
      </c>
      <c r="E502">
        <f>AVERAGEIFS(all_years!E:E,all_years!$Y:$Y, "&gt;="&amp;2014,all_years!$Y:$Y, "&lt;="&amp;2020,all_years!$A:$A,Overview_Moving_Averages!$A502)</f>
        <v>0</v>
      </c>
      <c r="F502">
        <f>AVERAGEIFS(all_years!F:F,all_years!$Y:$Y, "&gt;="&amp;2014,all_years!$Y:$Y, "&lt;="&amp;2020,all_years!$A:$A,Overview_Moving_Averages!$A502)</f>
        <v>29.148571428571433</v>
      </c>
      <c r="G502">
        <f>AVERAGEIFS(all_years!G:G,all_years!$Y:$Y, "&gt;="&amp;2014,all_years!$Y:$Y, "&lt;="&amp;2020,all_years!$A:$A,Overview_Moving_Averages!$A502)</f>
        <v>0</v>
      </c>
      <c r="H502">
        <f>AVERAGEIFS(all_years!H:H,all_years!$Y:$Y, "&gt;="&amp;2014,all_years!$Y:$Y, "&lt;="&amp;2020,all_years!$A:$A,Overview_Moving_Averages!$A502)</f>
        <v>0</v>
      </c>
      <c r="I502">
        <f>AVERAGEIFS(all_years!I:I,all_years!$Y:$Y, "&gt;="&amp;2014,all_years!$Y:$Y, "&lt;="&amp;2020,all_years!$A:$A,Overview_Moving_Averages!$A502)</f>
        <v>1716.3495714285714</v>
      </c>
      <c r="J502">
        <f>AVERAGEIFS(all_years!J:J,all_years!$Y:$Y, "&gt;="&amp;2014,all_years!$Y:$Y, "&lt;="&amp;2020,all_years!$A:$A,Overview_Moving_Averages!$A502)</f>
        <v>1.4285714285714287E-4</v>
      </c>
      <c r="K502">
        <f>AVERAGEIFS(all_years!K:K,all_years!$Y:$Y, "&gt;="&amp;2014,all_years!$Y:$Y, "&lt;="&amp;2020,all_years!$A:$A,Overview_Moving_Averages!$A502)</f>
        <v>0</v>
      </c>
      <c r="L502">
        <f>AVERAGEIFS(all_years!L:L,all_years!$Y:$Y, "&gt;="&amp;2014,all_years!$Y:$Y, "&lt;="&amp;2020,all_years!$A:$A,Overview_Moving_Averages!$A502)</f>
        <v>0</v>
      </c>
      <c r="M502">
        <f>AVERAGEIFS(all_years!M:M,all_years!$Y:$Y, "&gt;="&amp;2014,all_years!$Y:$Y, "&lt;="&amp;2020,all_years!$A:$A,Overview_Moving_Averages!$A502)</f>
        <v>8.8228571428571434E-2</v>
      </c>
      <c r="N502">
        <f>AVERAGEIFS(all_years!N:N,all_years!$Y:$Y, "&gt;="&amp;2014,all_years!$Y:$Y, "&lt;="&amp;2020,all_years!$A:$A,Overview_Moving_Averages!$A502)</f>
        <v>0</v>
      </c>
      <c r="O502">
        <f>AVERAGEIFS(all_years!O:O,all_years!$Y:$Y, "&gt;="&amp;2014,all_years!$Y:$Y, "&lt;="&amp;2020,all_years!$A:$A,Overview_Moving_Averages!$A502)</f>
        <v>0</v>
      </c>
      <c r="P502">
        <f>AVERAGEIFS(all_years!P:P,all_years!$Y:$Y, "&gt;="&amp;2014,all_years!$Y:$Y, "&lt;="&amp;2020,all_years!$A:$A,Overview_Moving_Averages!$A502)</f>
        <v>0</v>
      </c>
      <c r="Q502">
        <f>AVERAGEIFS(all_years!Q:Q,all_years!$Y:$Y, "&gt;="&amp;2014,all_years!$Y:$Y, "&lt;="&amp;2020,all_years!$A:$A,Overview_Moving_Averages!$A502)</f>
        <v>0</v>
      </c>
      <c r="R502">
        <f>AVERAGEIFS(all_years!R:R,all_years!$Y:$Y, "&gt;="&amp;2014,all_years!$Y:$Y, "&lt;="&amp;2020,all_years!$A:$A,Overview_Moving_Averages!$A502)</f>
        <v>0</v>
      </c>
      <c r="S502">
        <f>AVERAGEIFS(all_years!S:S,all_years!$Y:$Y, "&gt;="&amp;2014,all_years!$Y:$Y, "&lt;="&amp;2020,all_years!$A:$A,Overview_Moving_Averages!$A502)</f>
        <v>5.8142857142857142E-2</v>
      </c>
      <c r="T502">
        <f>AVERAGEIFS(all_years!T:T,all_years!$Y:$Y, "&gt;="&amp;2014,all_years!$Y:$Y, "&lt;="&amp;2020,all_years!$A:$A,Overview_Moving_Averages!$A502)</f>
        <v>0</v>
      </c>
      <c r="U502">
        <f>AVERAGEIFS(all_years!U:U,all_years!$Y:$Y, "&gt;="&amp;2014,all_years!$Y:$Y, "&lt;="&amp;2020,all_years!$A:$A,Overview_Moving_Averages!$A502)</f>
        <v>0</v>
      </c>
      <c r="V502">
        <f>AVERAGEIFS(all_years!V:V,all_years!$Y:$Y, "&gt;="&amp;2014,all_years!$Y:$Y, "&lt;="&amp;2020,all_years!$A:$A,Overview_Moving_Averages!$A502)</f>
        <v>15.08</v>
      </c>
      <c r="W502">
        <f>AVERAGEIFS(all_years!W:W,all_years!$Y:$Y, "&gt;="&amp;2014,all_years!$Y:$Y, "&lt;="&amp;2020,all_years!$A:$A,Overview_Moving_Averages!$A502)</f>
        <v>0</v>
      </c>
      <c r="X502">
        <f>AVERAGEIFS(all_years!X:X,all_years!$Y:$Y, "&gt;="&amp;2014,all_years!$Y:$Y, "&lt;="&amp;2020,all_years!$A:$A,Overview_Moving_Averages!$A502)</f>
        <v>0</v>
      </c>
      <c r="Y502">
        <v>2020</v>
      </c>
    </row>
    <row r="503" spans="1:25" x14ac:dyDescent="0.3">
      <c r="A503" s="1" t="s">
        <v>188</v>
      </c>
      <c r="B503">
        <f>AVERAGEIFS(all_years!B:B,all_years!$Y:$Y, "&gt;="&amp;2014,all_years!$Y:$Y, "&lt;="&amp;2020,all_years!$A:$A,Overview_Moving_Averages!$A503)</f>
        <v>14.928571428571429</v>
      </c>
      <c r="C503">
        <f>AVERAGEIFS(all_years!C:C,all_years!$Y:$Y, "&gt;="&amp;2014,all_years!$Y:$Y, "&lt;="&amp;2020,all_years!$A:$A,Overview_Moving_Averages!$A503)</f>
        <v>10.530199999999999</v>
      </c>
      <c r="D503">
        <f>AVERAGEIFS(all_years!D:D,all_years!$Y:$Y, "&gt;="&amp;2014,all_years!$Y:$Y, "&lt;="&amp;2020,all_years!$A:$A,Overview_Moving_Averages!$A503)</f>
        <v>444.96857142857147</v>
      </c>
      <c r="E503">
        <f>AVERAGEIFS(all_years!E:E,all_years!$Y:$Y, "&gt;="&amp;2014,all_years!$Y:$Y, "&lt;="&amp;2020,all_years!$A:$A,Overview_Moving_Averages!$A503)</f>
        <v>0</v>
      </c>
      <c r="F503">
        <f>AVERAGEIFS(all_years!F:F,all_years!$Y:$Y, "&gt;="&amp;2014,all_years!$Y:$Y, "&lt;="&amp;2020,all_years!$A:$A,Overview_Moving_Averages!$A503)</f>
        <v>0</v>
      </c>
      <c r="G503">
        <f>AVERAGEIFS(all_years!G:G,all_years!$Y:$Y, "&gt;="&amp;2014,all_years!$Y:$Y, "&lt;="&amp;2020,all_years!$A:$A,Overview_Moving_Averages!$A503)</f>
        <v>0</v>
      </c>
      <c r="H503">
        <f>AVERAGEIFS(all_years!H:H,all_years!$Y:$Y, "&gt;="&amp;2014,all_years!$Y:$Y, "&lt;="&amp;2020,all_years!$A:$A,Overview_Moving_Averages!$A503)</f>
        <v>0</v>
      </c>
      <c r="I503">
        <f>AVERAGEIFS(all_years!I:I,all_years!$Y:$Y, "&gt;="&amp;2014,all_years!$Y:$Y, "&lt;="&amp;2020,all_years!$A:$A,Overview_Moving_Averages!$A503)</f>
        <v>0.12542857142857144</v>
      </c>
      <c r="J503">
        <f>AVERAGEIFS(all_years!J:J,all_years!$Y:$Y, "&gt;="&amp;2014,all_years!$Y:$Y, "&lt;="&amp;2020,all_years!$A:$A,Overview_Moving_Averages!$A503)</f>
        <v>791.5078285714286</v>
      </c>
      <c r="K503">
        <f>AVERAGEIFS(all_years!K:K,all_years!$Y:$Y, "&gt;="&amp;2014,all_years!$Y:$Y, "&lt;="&amp;2020,all_years!$A:$A,Overview_Moving_Averages!$A503)</f>
        <v>0</v>
      </c>
      <c r="L503">
        <f>AVERAGEIFS(all_years!L:L,all_years!$Y:$Y, "&gt;="&amp;2014,all_years!$Y:$Y, "&lt;="&amp;2020,all_years!$A:$A,Overview_Moving_Averages!$A503)</f>
        <v>0</v>
      </c>
      <c r="M503">
        <f>AVERAGEIFS(all_years!M:M,all_years!$Y:$Y, "&gt;="&amp;2014,all_years!$Y:$Y, "&lt;="&amp;2020,all_years!$A:$A,Overview_Moving_Averages!$A503)</f>
        <v>0.01</v>
      </c>
      <c r="N503">
        <f>AVERAGEIFS(all_years!N:N,all_years!$Y:$Y, "&gt;="&amp;2014,all_years!$Y:$Y, "&lt;="&amp;2020,all_years!$A:$A,Overview_Moving_Averages!$A503)</f>
        <v>0</v>
      </c>
      <c r="O503">
        <f>AVERAGEIFS(all_years!O:O,all_years!$Y:$Y, "&gt;="&amp;2014,all_years!$Y:$Y, "&lt;="&amp;2020,all_years!$A:$A,Overview_Moving_Averages!$A503)</f>
        <v>0</v>
      </c>
      <c r="P503">
        <f>AVERAGEIFS(all_years!P:P,all_years!$Y:$Y, "&gt;="&amp;2014,all_years!$Y:$Y, "&lt;="&amp;2020,all_years!$A:$A,Overview_Moving_Averages!$A503)</f>
        <v>0</v>
      </c>
      <c r="Q503">
        <f>AVERAGEIFS(all_years!Q:Q,all_years!$Y:$Y, "&gt;="&amp;2014,all_years!$Y:$Y, "&lt;="&amp;2020,all_years!$A:$A,Overview_Moving_Averages!$A503)</f>
        <v>0</v>
      </c>
      <c r="R503">
        <f>AVERAGEIFS(all_years!R:R,all_years!$Y:$Y, "&gt;="&amp;2014,all_years!$Y:$Y, "&lt;="&amp;2020,all_years!$A:$A,Overview_Moving_Averages!$A503)</f>
        <v>0</v>
      </c>
      <c r="S503">
        <f>AVERAGEIFS(all_years!S:S,all_years!$Y:$Y, "&gt;="&amp;2014,all_years!$Y:$Y, "&lt;="&amp;2020,all_years!$A:$A,Overview_Moving_Averages!$A503)</f>
        <v>61.017571428571429</v>
      </c>
      <c r="T503">
        <f>AVERAGEIFS(all_years!T:T,all_years!$Y:$Y, "&gt;="&amp;2014,all_years!$Y:$Y, "&lt;="&amp;2020,all_years!$A:$A,Overview_Moving_Averages!$A503)</f>
        <v>153.41</v>
      </c>
      <c r="U503">
        <f>AVERAGEIFS(all_years!U:U,all_years!$Y:$Y, "&gt;="&amp;2014,all_years!$Y:$Y, "&lt;="&amp;2020,all_years!$A:$A,Overview_Moving_Averages!$A503)</f>
        <v>0</v>
      </c>
      <c r="V503">
        <f>AVERAGEIFS(all_years!V:V,all_years!$Y:$Y, "&gt;="&amp;2014,all_years!$Y:$Y, "&lt;="&amp;2020,all_years!$A:$A,Overview_Moving_Averages!$A503)</f>
        <v>0</v>
      </c>
      <c r="W503">
        <f>AVERAGEIFS(all_years!W:W,all_years!$Y:$Y, "&gt;="&amp;2014,all_years!$Y:$Y, "&lt;="&amp;2020,all_years!$A:$A,Overview_Moving_Averages!$A503)</f>
        <v>0</v>
      </c>
      <c r="X503">
        <f>AVERAGEIFS(all_years!X:X,all_years!$Y:$Y, "&gt;="&amp;2014,all_years!$Y:$Y, "&lt;="&amp;2020,all_years!$A:$A,Overview_Moving_Averages!$A503)</f>
        <v>2.3392571428571429</v>
      </c>
      <c r="Y503">
        <v>2020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0C30-CB69-4A8B-8158-C3030BB8E8FE}">
  <dimension ref="A1:Y168"/>
  <sheetViews>
    <sheetView workbookViewId="0">
      <selection activeCell="B4" sqref="B4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 t="s">
        <v>25</v>
      </c>
      <c r="B2">
        <v>0</v>
      </c>
      <c r="C2">
        <v>0</v>
      </c>
      <c r="D2">
        <v>0</v>
      </c>
      <c r="E2">
        <v>0</v>
      </c>
      <c r="F2">
        <v>27614.73</v>
      </c>
      <c r="G2">
        <v>0</v>
      </c>
      <c r="H2">
        <v>0</v>
      </c>
      <c r="I2">
        <v>3141.55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30756.28</v>
      </c>
    </row>
    <row r="3" spans="1:25" x14ac:dyDescent="0.3">
      <c r="A3" s="1" t="s">
        <v>26</v>
      </c>
      <c r="B3">
        <v>0</v>
      </c>
      <c r="C3">
        <v>0</v>
      </c>
      <c r="D3">
        <v>0</v>
      </c>
      <c r="E3">
        <v>0</v>
      </c>
      <c r="F3">
        <v>5302.22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8347.4500000000007</v>
      </c>
      <c r="W3">
        <v>0</v>
      </c>
      <c r="X3">
        <v>0</v>
      </c>
      <c r="Y3">
        <v>13649.67</v>
      </c>
    </row>
    <row r="4" spans="1:25" x14ac:dyDescent="0.3">
      <c r="A4" s="1" t="s">
        <v>27</v>
      </c>
      <c r="B4">
        <v>155.80000000000001</v>
      </c>
      <c r="C4">
        <v>881</v>
      </c>
      <c r="D4">
        <v>0</v>
      </c>
      <c r="E4">
        <v>0</v>
      </c>
      <c r="F4">
        <v>260.91000000000003</v>
      </c>
      <c r="G4">
        <v>0</v>
      </c>
      <c r="H4">
        <v>0</v>
      </c>
      <c r="I4">
        <v>1428.606</v>
      </c>
      <c r="J4">
        <v>13287.105</v>
      </c>
      <c r="K4">
        <v>0</v>
      </c>
      <c r="L4">
        <v>0</v>
      </c>
      <c r="M4">
        <v>878.32099999999991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16891.741999999998</v>
      </c>
    </row>
    <row r="5" spans="1:25" x14ac:dyDescent="0.3">
      <c r="A5" s="1" t="s">
        <v>28</v>
      </c>
      <c r="B5">
        <v>0</v>
      </c>
      <c r="C5">
        <v>0</v>
      </c>
      <c r="D5">
        <v>0</v>
      </c>
      <c r="E5">
        <v>0</v>
      </c>
      <c r="F5">
        <v>0.08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0.08</v>
      </c>
    </row>
    <row r="6" spans="1:25" x14ac:dyDescent="0.3">
      <c r="A6" s="1" t="s">
        <v>29</v>
      </c>
      <c r="B6">
        <v>0</v>
      </c>
      <c r="C6">
        <v>0</v>
      </c>
      <c r="D6">
        <v>0</v>
      </c>
      <c r="E6">
        <v>0</v>
      </c>
      <c r="F6">
        <v>54.14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169.06</v>
      </c>
      <c r="W6">
        <v>0</v>
      </c>
      <c r="X6">
        <v>0</v>
      </c>
      <c r="Y6">
        <v>223.2</v>
      </c>
    </row>
    <row r="7" spans="1:25" x14ac:dyDescent="0.3">
      <c r="A7" s="1" t="s">
        <v>30</v>
      </c>
      <c r="B7">
        <v>0</v>
      </c>
      <c r="C7">
        <v>67</v>
      </c>
      <c r="D7">
        <v>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151.35499999999999</v>
      </c>
      <c r="T7">
        <v>1</v>
      </c>
      <c r="U7">
        <v>0</v>
      </c>
      <c r="V7">
        <v>0</v>
      </c>
      <c r="W7">
        <v>0</v>
      </c>
      <c r="X7">
        <v>0</v>
      </c>
      <c r="Y7">
        <v>238.35499999999999</v>
      </c>
    </row>
    <row r="8" spans="1:25" x14ac:dyDescent="0.3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4035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4035</v>
      </c>
    </row>
    <row r="9" spans="1:25" x14ac:dyDescent="0.3">
      <c r="A9" s="1" t="s">
        <v>32</v>
      </c>
      <c r="B9">
        <v>0</v>
      </c>
      <c r="C9">
        <v>1001</v>
      </c>
      <c r="D9">
        <v>0</v>
      </c>
      <c r="E9">
        <v>0</v>
      </c>
      <c r="F9">
        <v>0</v>
      </c>
      <c r="G9">
        <v>0</v>
      </c>
      <c r="H9">
        <v>0</v>
      </c>
      <c r="I9">
        <v>8.3849999999999998</v>
      </c>
      <c r="J9">
        <v>0.20100000000000001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2732.991</v>
      </c>
      <c r="T9">
        <v>0</v>
      </c>
      <c r="U9">
        <v>0</v>
      </c>
      <c r="V9">
        <v>0</v>
      </c>
      <c r="W9">
        <v>0</v>
      </c>
      <c r="X9">
        <v>0</v>
      </c>
      <c r="Y9">
        <v>3742.5770000000002</v>
      </c>
    </row>
    <row r="10" spans="1:25" x14ac:dyDescent="0.3">
      <c r="A10" s="1" t="s">
        <v>33</v>
      </c>
      <c r="B10">
        <v>0</v>
      </c>
      <c r="C10">
        <v>0</v>
      </c>
      <c r="D10">
        <v>0</v>
      </c>
      <c r="E10">
        <v>0</v>
      </c>
      <c r="F10">
        <v>4.05</v>
      </c>
      <c r="G10">
        <v>0</v>
      </c>
      <c r="H10">
        <v>0</v>
      </c>
      <c r="I10">
        <v>0</v>
      </c>
      <c r="J10">
        <v>1.42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28.492000000000001</v>
      </c>
      <c r="T10">
        <v>0</v>
      </c>
      <c r="U10">
        <v>0</v>
      </c>
      <c r="V10">
        <v>0</v>
      </c>
      <c r="W10">
        <v>0</v>
      </c>
      <c r="X10">
        <v>0</v>
      </c>
      <c r="Y10">
        <v>33.962000000000003</v>
      </c>
    </row>
    <row r="11" spans="1:25" x14ac:dyDescent="0.3">
      <c r="A11" s="1" t="s">
        <v>34</v>
      </c>
      <c r="B11">
        <v>0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15.977</v>
      </c>
      <c r="M11">
        <v>0</v>
      </c>
      <c r="N11">
        <v>0</v>
      </c>
      <c r="O11">
        <v>502</v>
      </c>
      <c r="P11">
        <v>0</v>
      </c>
      <c r="Q11">
        <v>0</v>
      </c>
      <c r="R11">
        <v>0</v>
      </c>
      <c r="S11">
        <v>0</v>
      </c>
      <c r="T11">
        <v>11.85</v>
      </c>
      <c r="U11">
        <v>0</v>
      </c>
      <c r="V11">
        <v>0</v>
      </c>
      <c r="W11">
        <v>0</v>
      </c>
      <c r="X11">
        <v>0</v>
      </c>
      <c r="Y11">
        <v>534.827</v>
      </c>
    </row>
    <row r="12" spans="1:25" x14ac:dyDescent="0.3">
      <c r="A12" s="1" t="s">
        <v>35</v>
      </c>
      <c r="B12">
        <v>226.3</v>
      </c>
      <c r="C12">
        <v>80</v>
      </c>
      <c r="D12">
        <v>96</v>
      </c>
      <c r="E12">
        <v>0</v>
      </c>
      <c r="F12">
        <v>0</v>
      </c>
      <c r="G12">
        <v>0</v>
      </c>
      <c r="H12">
        <v>0</v>
      </c>
      <c r="I12">
        <v>286.64800000000002</v>
      </c>
      <c r="J12">
        <v>347.55700000000002</v>
      </c>
      <c r="K12">
        <v>2</v>
      </c>
      <c r="L12">
        <v>0</v>
      </c>
      <c r="M12">
        <v>1.161</v>
      </c>
      <c r="N12">
        <v>0</v>
      </c>
      <c r="O12">
        <v>0</v>
      </c>
      <c r="P12">
        <v>52.655000000000001</v>
      </c>
      <c r="Q12">
        <v>0</v>
      </c>
      <c r="R12">
        <v>0</v>
      </c>
      <c r="S12">
        <v>808.17900000000009</v>
      </c>
      <c r="T12">
        <v>1.66</v>
      </c>
      <c r="U12">
        <v>0</v>
      </c>
      <c r="V12">
        <v>0</v>
      </c>
      <c r="W12">
        <v>0</v>
      </c>
      <c r="X12">
        <v>4.0000000000000001E-3</v>
      </c>
      <c r="Y12">
        <v>1902.164</v>
      </c>
    </row>
    <row r="13" spans="1:25" x14ac:dyDescent="0.3">
      <c r="A13" s="1" t="s">
        <v>36</v>
      </c>
      <c r="B13">
        <v>0</v>
      </c>
      <c r="C13">
        <v>0</v>
      </c>
      <c r="D13">
        <v>0</v>
      </c>
      <c r="E13">
        <v>0</v>
      </c>
      <c r="F13">
        <v>0.09</v>
      </c>
      <c r="G13">
        <v>0</v>
      </c>
      <c r="H13">
        <v>0</v>
      </c>
      <c r="I13">
        <v>11.935</v>
      </c>
      <c r="J13">
        <v>0.47399999999999998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170.791</v>
      </c>
      <c r="T13">
        <v>0</v>
      </c>
      <c r="U13">
        <v>0</v>
      </c>
      <c r="V13">
        <v>0.92</v>
      </c>
      <c r="W13">
        <v>0</v>
      </c>
      <c r="X13">
        <v>0</v>
      </c>
      <c r="Y13">
        <v>184.21</v>
      </c>
    </row>
    <row r="14" spans="1:25" x14ac:dyDescent="0.3">
      <c r="A14" s="1" t="s">
        <v>37</v>
      </c>
      <c r="B14">
        <v>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297.40100000000001</v>
      </c>
      <c r="J14">
        <v>431.67500000000001</v>
      </c>
      <c r="K14">
        <v>11</v>
      </c>
      <c r="L14">
        <v>0</v>
      </c>
      <c r="M14">
        <v>0</v>
      </c>
      <c r="N14">
        <v>0</v>
      </c>
      <c r="O14">
        <v>0</v>
      </c>
      <c r="P14">
        <v>0.25800000000000001</v>
      </c>
      <c r="Q14">
        <v>0</v>
      </c>
      <c r="R14">
        <v>0</v>
      </c>
      <c r="S14">
        <v>172.304</v>
      </c>
      <c r="T14">
        <v>0</v>
      </c>
      <c r="U14">
        <v>0</v>
      </c>
      <c r="V14">
        <v>0</v>
      </c>
      <c r="W14">
        <v>0</v>
      </c>
      <c r="X14">
        <v>0</v>
      </c>
      <c r="Y14">
        <v>930.63800000000003</v>
      </c>
    </row>
    <row r="15" spans="1:25" x14ac:dyDescent="0.3">
      <c r="A15" s="1" t="s">
        <v>38</v>
      </c>
      <c r="B15">
        <v>0</v>
      </c>
      <c r="C15">
        <v>0</v>
      </c>
      <c r="D15">
        <v>0</v>
      </c>
      <c r="E15">
        <v>0</v>
      </c>
      <c r="F15">
        <v>84.47999999999999</v>
      </c>
      <c r="G15">
        <v>0</v>
      </c>
      <c r="H15">
        <v>0</v>
      </c>
      <c r="I15">
        <v>2204.0160000000001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2288.4960000000001</v>
      </c>
    </row>
    <row r="16" spans="1:25" x14ac:dyDescent="0.3">
      <c r="A16" s="1" t="s">
        <v>39</v>
      </c>
      <c r="B16">
        <v>0</v>
      </c>
      <c r="C16">
        <v>0</v>
      </c>
      <c r="D16">
        <v>0</v>
      </c>
      <c r="E16">
        <v>0</v>
      </c>
      <c r="F16">
        <v>373.78</v>
      </c>
      <c r="G16">
        <v>0</v>
      </c>
      <c r="H16">
        <v>0</v>
      </c>
      <c r="I16">
        <v>0.23400000000000001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479.61</v>
      </c>
      <c r="W16">
        <v>0</v>
      </c>
      <c r="X16">
        <v>0</v>
      </c>
      <c r="Y16">
        <v>853.62400000000002</v>
      </c>
    </row>
    <row r="17" spans="1:25" x14ac:dyDescent="0.3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533.72799999999995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124951.98</v>
      </c>
      <c r="U17">
        <v>0</v>
      </c>
      <c r="V17">
        <v>0</v>
      </c>
      <c r="W17">
        <v>65934</v>
      </c>
      <c r="X17">
        <v>0</v>
      </c>
      <c r="Y17">
        <v>191419.70800000001</v>
      </c>
    </row>
    <row r="18" spans="1:25" x14ac:dyDescent="0.3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11412.191000000001</v>
      </c>
      <c r="M18">
        <v>0</v>
      </c>
      <c r="N18">
        <v>0</v>
      </c>
      <c r="O18">
        <v>186333</v>
      </c>
      <c r="P18">
        <v>0</v>
      </c>
      <c r="Q18">
        <v>0</v>
      </c>
      <c r="R18">
        <v>0</v>
      </c>
      <c r="S18">
        <v>0</v>
      </c>
      <c r="T18">
        <v>195727.03</v>
      </c>
      <c r="U18">
        <v>0</v>
      </c>
      <c r="V18">
        <v>0</v>
      </c>
      <c r="W18">
        <v>53899</v>
      </c>
      <c r="X18">
        <v>0</v>
      </c>
      <c r="Y18">
        <v>447371.22100000002</v>
      </c>
    </row>
    <row r="19" spans="1:25" x14ac:dyDescent="0.3">
      <c r="A19" s="1" t="s">
        <v>42</v>
      </c>
      <c r="B19">
        <v>0</v>
      </c>
      <c r="C19">
        <v>1706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512.18700000000001</v>
      </c>
      <c r="K19">
        <v>0</v>
      </c>
      <c r="L19">
        <v>8589.9570000000003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1128.21</v>
      </c>
      <c r="U19">
        <v>0</v>
      </c>
      <c r="V19">
        <v>0</v>
      </c>
      <c r="W19">
        <v>2</v>
      </c>
      <c r="X19">
        <v>0</v>
      </c>
      <c r="Y19">
        <v>11938.353999999999</v>
      </c>
    </row>
    <row r="20" spans="1:25" x14ac:dyDescent="0.3">
      <c r="A20" s="1" t="s">
        <v>43</v>
      </c>
      <c r="B20">
        <v>0</v>
      </c>
      <c r="C20">
        <v>9771</v>
      </c>
      <c r="D20">
        <v>294</v>
      </c>
      <c r="E20">
        <v>1025.33</v>
      </c>
      <c r="F20">
        <v>13143.35</v>
      </c>
      <c r="G20">
        <v>0</v>
      </c>
      <c r="H20">
        <v>0</v>
      </c>
      <c r="I20">
        <v>6603.8580000000002</v>
      </c>
      <c r="J20">
        <v>11776.937</v>
      </c>
      <c r="K20">
        <v>0</v>
      </c>
      <c r="L20">
        <v>8368.7000000000007</v>
      </c>
      <c r="M20">
        <v>0</v>
      </c>
      <c r="N20">
        <v>0</v>
      </c>
      <c r="O20">
        <v>10708</v>
      </c>
      <c r="P20">
        <v>0</v>
      </c>
      <c r="Q20">
        <v>373.69299999999998</v>
      </c>
      <c r="R20">
        <v>0</v>
      </c>
      <c r="S20">
        <v>0</v>
      </c>
      <c r="T20">
        <v>365769.76</v>
      </c>
      <c r="U20">
        <v>4153.9350000000004</v>
      </c>
      <c r="V20">
        <v>2746.68</v>
      </c>
      <c r="W20">
        <v>340364</v>
      </c>
      <c r="X20">
        <v>0</v>
      </c>
      <c r="Y20">
        <v>775099.24300000002</v>
      </c>
    </row>
    <row r="21" spans="1:25" x14ac:dyDescent="0.3">
      <c r="A21" s="1" t="s">
        <v>44</v>
      </c>
      <c r="B21">
        <v>0</v>
      </c>
      <c r="C21">
        <v>1391</v>
      </c>
      <c r="D21">
        <v>2620</v>
      </c>
      <c r="E21">
        <v>0</v>
      </c>
      <c r="F21">
        <v>0</v>
      </c>
      <c r="G21">
        <v>0.46600000000000003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858.16300000000001</v>
      </c>
      <c r="V21">
        <v>0</v>
      </c>
      <c r="W21">
        <v>0</v>
      </c>
      <c r="X21">
        <v>868.96600000000001</v>
      </c>
      <c r="Y21">
        <v>5738.5950000000003</v>
      </c>
    </row>
    <row r="22" spans="1:25" x14ac:dyDescent="0.3">
      <c r="A22" s="1" t="s">
        <v>45</v>
      </c>
      <c r="B22">
        <v>0</v>
      </c>
      <c r="C22">
        <v>627</v>
      </c>
      <c r="D22">
        <v>3769</v>
      </c>
      <c r="E22">
        <v>0.97900000000000009</v>
      </c>
      <c r="F22">
        <v>0</v>
      </c>
      <c r="G22">
        <v>54.200999999999993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775.77600000000007</v>
      </c>
      <c r="R22">
        <v>1251.22</v>
      </c>
      <c r="S22">
        <v>0</v>
      </c>
      <c r="T22">
        <v>0</v>
      </c>
      <c r="U22">
        <v>6759.4620000000004</v>
      </c>
      <c r="V22">
        <v>0</v>
      </c>
      <c r="W22">
        <v>3384</v>
      </c>
      <c r="X22">
        <v>2373.4899999999998</v>
      </c>
      <c r="Y22">
        <v>18995.128000000001</v>
      </c>
    </row>
    <row r="23" spans="1:25" x14ac:dyDescent="0.3">
      <c r="A23" s="1" t="s">
        <v>46</v>
      </c>
      <c r="B23">
        <v>825.2</v>
      </c>
      <c r="C23">
        <v>1596</v>
      </c>
      <c r="D23">
        <v>9715</v>
      </c>
      <c r="E23">
        <v>0</v>
      </c>
      <c r="F23">
        <v>0</v>
      </c>
      <c r="G23">
        <v>0</v>
      </c>
      <c r="H23">
        <v>0</v>
      </c>
      <c r="I23">
        <v>617.90300000000002</v>
      </c>
      <c r="J23">
        <v>21303.988000000001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525.15599999999995</v>
      </c>
      <c r="T23">
        <v>5539.27</v>
      </c>
      <c r="U23">
        <v>0</v>
      </c>
      <c r="V23">
        <v>0</v>
      </c>
      <c r="W23">
        <v>0</v>
      </c>
      <c r="X23">
        <v>944.5630000000001</v>
      </c>
      <c r="Y23">
        <v>41067.08</v>
      </c>
    </row>
    <row r="24" spans="1:25" x14ac:dyDescent="0.3">
      <c r="A24" s="1" t="s">
        <v>47</v>
      </c>
      <c r="B24">
        <v>0</v>
      </c>
      <c r="C24">
        <v>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264250</v>
      </c>
      <c r="P24">
        <v>0</v>
      </c>
      <c r="Q24">
        <v>0</v>
      </c>
      <c r="R24">
        <v>0</v>
      </c>
      <c r="S24">
        <v>0</v>
      </c>
      <c r="T24">
        <v>49.32</v>
      </c>
      <c r="U24">
        <v>0</v>
      </c>
      <c r="V24">
        <v>0</v>
      </c>
      <c r="W24">
        <v>0</v>
      </c>
      <c r="X24">
        <v>0</v>
      </c>
      <c r="Y24">
        <v>264309.32</v>
      </c>
    </row>
    <row r="25" spans="1:25" x14ac:dyDescent="0.3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1.994</v>
      </c>
      <c r="J25">
        <v>503.86799999999999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69.37</v>
      </c>
      <c r="U25">
        <v>0</v>
      </c>
      <c r="V25">
        <v>0</v>
      </c>
      <c r="W25">
        <v>0</v>
      </c>
      <c r="X25">
        <v>0</v>
      </c>
      <c r="Y25">
        <v>575.23199999999997</v>
      </c>
    </row>
    <row r="26" spans="1:25" x14ac:dyDescent="0.3">
      <c r="A26" s="1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0.25</v>
      </c>
      <c r="I26">
        <v>100.52</v>
      </c>
      <c r="J26">
        <v>216.87100000000001</v>
      </c>
      <c r="K26">
        <v>0</v>
      </c>
      <c r="L26">
        <v>0</v>
      </c>
      <c r="M26">
        <v>12.151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36.79</v>
      </c>
      <c r="U26">
        <v>0</v>
      </c>
      <c r="V26">
        <v>0</v>
      </c>
      <c r="W26">
        <v>0</v>
      </c>
      <c r="X26">
        <v>0</v>
      </c>
      <c r="Y26">
        <v>366.58199999999999</v>
      </c>
    </row>
    <row r="27" spans="1:25" x14ac:dyDescent="0.3">
      <c r="A27" s="1" t="s">
        <v>50</v>
      </c>
      <c r="B27">
        <v>1.8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129.62</v>
      </c>
      <c r="K27">
        <v>0</v>
      </c>
      <c r="L27">
        <v>0</v>
      </c>
      <c r="M27">
        <v>104.795</v>
      </c>
      <c r="N27">
        <v>1.6E-2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236.23099999999999</v>
      </c>
    </row>
    <row r="28" spans="1:25" x14ac:dyDescent="0.3">
      <c r="A28" s="1" t="s">
        <v>51</v>
      </c>
      <c r="B28">
        <v>48.6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501.23399999999998</v>
      </c>
      <c r="J28">
        <v>131.13200000000001</v>
      </c>
      <c r="K28">
        <v>0</v>
      </c>
      <c r="L28">
        <v>0</v>
      </c>
      <c r="M28">
        <v>682.80600000000004</v>
      </c>
      <c r="N28">
        <v>0</v>
      </c>
      <c r="O28">
        <v>0</v>
      </c>
      <c r="P28">
        <v>0.85899999999999999</v>
      </c>
      <c r="Q28">
        <v>0</v>
      </c>
      <c r="R28">
        <v>0</v>
      </c>
      <c r="S28">
        <v>0.49199999999999999</v>
      </c>
      <c r="T28">
        <v>0</v>
      </c>
      <c r="U28">
        <v>0</v>
      </c>
      <c r="V28">
        <v>0</v>
      </c>
      <c r="W28">
        <v>0</v>
      </c>
      <c r="X28">
        <v>0</v>
      </c>
      <c r="Y28">
        <v>1365.123</v>
      </c>
    </row>
    <row r="29" spans="1:25" x14ac:dyDescent="0.3">
      <c r="A29" s="1" t="s">
        <v>52</v>
      </c>
      <c r="B29">
        <v>102.3</v>
      </c>
      <c r="C29">
        <v>24</v>
      </c>
      <c r="D29">
        <v>114</v>
      </c>
      <c r="E29">
        <v>0</v>
      </c>
      <c r="F29">
        <v>0</v>
      </c>
      <c r="G29">
        <v>0</v>
      </c>
      <c r="H29">
        <v>0</v>
      </c>
      <c r="I29">
        <v>0</v>
      </c>
      <c r="J29">
        <v>17.728000000000002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1139.309</v>
      </c>
      <c r="T29">
        <v>0.67</v>
      </c>
      <c r="U29">
        <v>0</v>
      </c>
      <c r="V29">
        <v>0</v>
      </c>
      <c r="W29">
        <v>0</v>
      </c>
      <c r="X29">
        <v>0</v>
      </c>
      <c r="Y29">
        <v>1398.0070000000001</v>
      </c>
    </row>
    <row r="30" spans="1:25" x14ac:dyDescent="0.3">
      <c r="A30" s="1" t="s">
        <v>53</v>
      </c>
      <c r="B30">
        <v>0.8</v>
      </c>
      <c r="C30">
        <v>0</v>
      </c>
      <c r="D30">
        <v>1</v>
      </c>
      <c r="E30">
        <v>0</v>
      </c>
      <c r="F30">
        <v>42.56</v>
      </c>
      <c r="G30">
        <v>0</v>
      </c>
      <c r="H30">
        <v>0</v>
      </c>
      <c r="I30">
        <v>356.23399999999998</v>
      </c>
      <c r="J30">
        <v>12.605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11.474</v>
      </c>
      <c r="T30">
        <v>0.01</v>
      </c>
      <c r="U30">
        <v>0</v>
      </c>
      <c r="V30">
        <v>40.830000000000013</v>
      </c>
      <c r="W30">
        <v>0</v>
      </c>
      <c r="X30">
        <v>0</v>
      </c>
      <c r="Y30">
        <v>465.51299999999998</v>
      </c>
    </row>
    <row r="31" spans="1:25" x14ac:dyDescent="0.3">
      <c r="A31" s="1" t="s">
        <v>54</v>
      </c>
      <c r="B31">
        <v>0</v>
      </c>
      <c r="C31">
        <v>50</v>
      </c>
      <c r="D31">
        <v>2</v>
      </c>
      <c r="E31">
        <v>574.10699999999997</v>
      </c>
      <c r="F31">
        <v>59.68</v>
      </c>
      <c r="G31">
        <v>0</v>
      </c>
      <c r="H31">
        <v>0</v>
      </c>
      <c r="I31">
        <v>149.601</v>
      </c>
      <c r="J31">
        <v>133.82300000000001</v>
      </c>
      <c r="K31">
        <v>0</v>
      </c>
      <c r="L31">
        <v>20.251999999999999</v>
      </c>
      <c r="M31">
        <v>0</v>
      </c>
      <c r="N31">
        <v>0</v>
      </c>
      <c r="O31">
        <v>24</v>
      </c>
      <c r="P31">
        <v>0</v>
      </c>
      <c r="Q31">
        <v>205.989</v>
      </c>
      <c r="R31">
        <v>0</v>
      </c>
      <c r="S31">
        <v>0</v>
      </c>
      <c r="T31">
        <v>14712.32</v>
      </c>
      <c r="U31">
        <v>26.559000000000001</v>
      </c>
      <c r="V31">
        <v>6.0000000000000009</v>
      </c>
      <c r="W31">
        <v>12072</v>
      </c>
      <c r="X31">
        <v>0</v>
      </c>
      <c r="Y31">
        <v>28036.330999999998</v>
      </c>
    </row>
    <row r="32" spans="1:25" x14ac:dyDescent="0.3">
      <c r="A32" s="1" t="s">
        <v>55</v>
      </c>
      <c r="B32">
        <v>0</v>
      </c>
      <c r="C32">
        <v>4463</v>
      </c>
      <c r="D32">
        <v>0</v>
      </c>
      <c r="E32">
        <v>0</v>
      </c>
      <c r="F32">
        <v>124.94</v>
      </c>
      <c r="G32">
        <v>0</v>
      </c>
      <c r="H32">
        <v>16.850000000000001</v>
      </c>
      <c r="I32">
        <v>71.254999999999995</v>
      </c>
      <c r="J32">
        <v>20.062999999999999</v>
      </c>
      <c r="K32">
        <v>0</v>
      </c>
      <c r="L32">
        <v>2969.79</v>
      </c>
      <c r="M32">
        <v>0</v>
      </c>
      <c r="N32">
        <v>0</v>
      </c>
      <c r="O32">
        <v>15214</v>
      </c>
      <c r="P32">
        <v>0</v>
      </c>
      <c r="Q32">
        <v>0</v>
      </c>
      <c r="R32">
        <v>0</v>
      </c>
      <c r="S32">
        <v>0</v>
      </c>
      <c r="T32">
        <v>937</v>
      </c>
      <c r="U32">
        <v>0</v>
      </c>
      <c r="V32">
        <v>0</v>
      </c>
      <c r="W32">
        <v>400</v>
      </c>
      <c r="X32">
        <v>0</v>
      </c>
      <c r="Y32">
        <v>24216.898000000001</v>
      </c>
    </row>
    <row r="33" spans="1:25" x14ac:dyDescent="0.3">
      <c r="A33" s="1" t="s">
        <v>56</v>
      </c>
      <c r="B33">
        <v>313.5</v>
      </c>
      <c r="C33">
        <v>0</v>
      </c>
      <c r="D33">
        <v>0</v>
      </c>
      <c r="E33">
        <v>0</v>
      </c>
      <c r="F33">
        <v>77.89</v>
      </c>
      <c r="G33">
        <v>0</v>
      </c>
      <c r="H33">
        <v>0</v>
      </c>
      <c r="I33">
        <v>2967.931</v>
      </c>
      <c r="J33">
        <v>346.64699999999999</v>
      </c>
      <c r="K33">
        <v>1</v>
      </c>
      <c r="L33">
        <v>0</v>
      </c>
      <c r="M33">
        <v>0.72399999999999998</v>
      </c>
      <c r="N33">
        <v>0.56299999999999994</v>
      </c>
      <c r="O33">
        <v>0</v>
      </c>
      <c r="P33">
        <v>0</v>
      </c>
      <c r="Q33">
        <v>0</v>
      </c>
      <c r="R33">
        <v>0</v>
      </c>
      <c r="S33">
        <v>305.995</v>
      </c>
      <c r="T33">
        <v>0</v>
      </c>
      <c r="U33">
        <v>0</v>
      </c>
      <c r="V33">
        <v>0.06</v>
      </c>
      <c r="W33">
        <v>0</v>
      </c>
      <c r="X33">
        <v>0</v>
      </c>
      <c r="Y33">
        <v>4014.31</v>
      </c>
    </row>
    <row r="34" spans="1:25" x14ac:dyDescent="0.3">
      <c r="A34" s="1" t="s">
        <v>57</v>
      </c>
      <c r="B34">
        <v>0</v>
      </c>
      <c r="C34">
        <v>392</v>
      </c>
      <c r="D34">
        <v>9</v>
      </c>
      <c r="E34">
        <v>0</v>
      </c>
      <c r="F34">
        <v>169.24</v>
      </c>
      <c r="G34">
        <v>0</v>
      </c>
      <c r="H34">
        <v>0</v>
      </c>
      <c r="I34">
        <v>181.61500000000001</v>
      </c>
      <c r="J34">
        <v>454.78899999999999</v>
      </c>
      <c r="K34">
        <v>0</v>
      </c>
      <c r="L34">
        <v>1212.636</v>
      </c>
      <c r="M34">
        <v>0</v>
      </c>
      <c r="N34">
        <v>0</v>
      </c>
      <c r="O34">
        <v>945</v>
      </c>
      <c r="P34">
        <v>0</v>
      </c>
      <c r="Q34">
        <v>0</v>
      </c>
      <c r="R34">
        <v>0</v>
      </c>
      <c r="S34">
        <v>0</v>
      </c>
      <c r="T34">
        <v>92996.2</v>
      </c>
      <c r="U34">
        <v>107.18600000000001</v>
      </c>
      <c r="V34">
        <v>81</v>
      </c>
      <c r="W34">
        <v>90486</v>
      </c>
      <c r="X34">
        <v>0</v>
      </c>
      <c r="Y34">
        <v>187034.666</v>
      </c>
    </row>
    <row r="35" spans="1:25" x14ac:dyDescent="0.3">
      <c r="A35" s="1" t="s">
        <v>58</v>
      </c>
      <c r="B35">
        <v>29</v>
      </c>
      <c r="C35">
        <v>348</v>
      </c>
      <c r="D35">
        <v>1118</v>
      </c>
      <c r="E35">
        <v>0</v>
      </c>
      <c r="F35">
        <v>27.9</v>
      </c>
      <c r="G35">
        <v>0</v>
      </c>
      <c r="H35">
        <v>0</v>
      </c>
      <c r="I35">
        <v>267.21300000000002</v>
      </c>
      <c r="J35">
        <v>29532.226999999999</v>
      </c>
      <c r="K35">
        <v>0</v>
      </c>
      <c r="L35">
        <v>0</v>
      </c>
      <c r="M35">
        <v>757.92200000000003</v>
      </c>
      <c r="N35">
        <v>0</v>
      </c>
      <c r="O35">
        <v>0</v>
      </c>
      <c r="P35">
        <v>0</v>
      </c>
      <c r="Q35">
        <v>0</v>
      </c>
      <c r="R35">
        <v>0</v>
      </c>
      <c r="S35">
        <v>119.732</v>
      </c>
      <c r="T35">
        <v>1435.09</v>
      </c>
      <c r="U35">
        <v>0</v>
      </c>
      <c r="V35">
        <v>0</v>
      </c>
      <c r="W35">
        <v>0</v>
      </c>
      <c r="X35">
        <v>99.551000000000002</v>
      </c>
      <c r="Y35">
        <v>33734.635000000002</v>
      </c>
    </row>
    <row r="36" spans="1:25" x14ac:dyDescent="0.3">
      <c r="A36" s="1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47676</v>
      </c>
      <c r="P36">
        <v>0</v>
      </c>
      <c r="Q36">
        <v>0</v>
      </c>
      <c r="R36">
        <v>0</v>
      </c>
      <c r="S36">
        <v>0</v>
      </c>
      <c r="T36">
        <v>14.26</v>
      </c>
      <c r="U36">
        <v>0</v>
      </c>
      <c r="V36">
        <v>0</v>
      </c>
      <c r="W36">
        <v>0</v>
      </c>
      <c r="X36">
        <v>0</v>
      </c>
      <c r="Y36">
        <v>47690.26</v>
      </c>
    </row>
    <row r="37" spans="1:25" x14ac:dyDescent="0.3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197.16800000000001</v>
      </c>
      <c r="I37">
        <v>0.35799999999999998</v>
      </c>
      <c r="J37">
        <v>142.584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22.78</v>
      </c>
      <c r="U37">
        <v>0</v>
      </c>
      <c r="V37">
        <v>0</v>
      </c>
      <c r="W37">
        <v>0</v>
      </c>
      <c r="X37">
        <v>0</v>
      </c>
      <c r="Y37">
        <v>362.89</v>
      </c>
    </row>
    <row r="38" spans="1:25" x14ac:dyDescent="0.3">
      <c r="A38" s="1" t="s">
        <v>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3418.0340000000001</v>
      </c>
      <c r="K38">
        <v>0</v>
      </c>
      <c r="L38">
        <v>0</v>
      </c>
      <c r="M38">
        <v>430.82299999999998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16.46</v>
      </c>
      <c r="U38">
        <v>0</v>
      </c>
      <c r="V38">
        <v>0</v>
      </c>
      <c r="W38">
        <v>0</v>
      </c>
      <c r="X38">
        <v>0</v>
      </c>
      <c r="Y38">
        <v>3865.317</v>
      </c>
    </row>
    <row r="39" spans="1:25" x14ac:dyDescent="0.3">
      <c r="A39" s="1" t="s">
        <v>62</v>
      </c>
      <c r="B39">
        <v>4.2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1611.3520000000001</v>
      </c>
      <c r="K39">
        <v>0</v>
      </c>
      <c r="L39">
        <v>0</v>
      </c>
      <c r="M39">
        <v>950.65899999999999</v>
      </c>
      <c r="N39">
        <v>2.661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2568.8719999999998</v>
      </c>
    </row>
    <row r="40" spans="1:25" x14ac:dyDescent="0.3">
      <c r="A40" s="1" t="s">
        <v>63</v>
      </c>
      <c r="B40">
        <v>88.600000000000009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4470.4590000000007</v>
      </c>
      <c r="J40">
        <v>583.44099999999992</v>
      </c>
      <c r="K40">
        <v>0</v>
      </c>
      <c r="L40">
        <v>0</v>
      </c>
      <c r="M40">
        <v>1443.519</v>
      </c>
      <c r="N40">
        <v>0</v>
      </c>
      <c r="O40">
        <v>0</v>
      </c>
      <c r="P40">
        <v>0.93200000000000005</v>
      </c>
      <c r="Q40">
        <v>0</v>
      </c>
      <c r="R40">
        <v>0</v>
      </c>
      <c r="S40">
        <v>7.3689999999999998</v>
      </c>
      <c r="T40">
        <v>0</v>
      </c>
      <c r="U40">
        <v>0</v>
      </c>
      <c r="V40">
        <v>0</v>
      </c>
      <c r="W40">
        <v>0</v>
      </c>
      <c r="X40">
        <v>0</v>
      </c>
      <c r="Y40">
        <v>6595.32</v>
      </c>
    </row>
    <row r="41" spans="1:25" x14ac:dyDescent="0.3">
      <c r="A41" s="1" t="s">
        <v>64</v>
      </c>
      <c r="B41">
        <v>0</v>
      </c>
      <c r="C41">
        <v>38083</v>
      </c>
      <c r="D41">
        <v>105520</v>
      </c>
      <c r="E41">
        <v>0</v>
      </c>
      <c r="F41">
        <v>0</v>
      </c>
      <c r="G41">
        <v>0</v>
      </c>
      <c r="H41">
        <v>0</v>
      </c>
      <c r="I41">
        <v>14698.929</v>
      </c>
      <c r="J41">
        <v>84901.305000000008</v>
      </c>
      <c r="K41">
        <v>0</v>
      </c>
      <c r="L41">
        <v>2820.1210000000001</v>
      </c>
      <c r="M41">
        <v>2821.0410000000002</v>
      </c>
      <c r="N41">
        <v>0</v>
      </c>
      <c r="O41">
        <v>123893</v>
      </c>
      <c r="P41">
        <v>0</v>
      </c>
      <c r="Q41">
        <v>0</v>
      </c>
      <c r="R41">
        <v>0</v>
      </c>
      <c r="S41">
        <v>60128.572</v>
      </c>
      <c r="T41">
        <v>484131.04</v>
      </c>
      <c r="U41">
        <v>1036.8630000000001</v>
      </c>
      <c r="V41">
        <v>0</v>
      </c>
      <c r="W41">
        <v>64185</v>
      </c>
      <c r="X41">
        <v>14887.271000000001</v>
      </c>
      <c r="Y41">
        <v>997106.14199999999</v>
      </c>
    </row>
    <row r="42" spans="1:25" x14ac:dyDescent="0.3">
      <c r="A42" s="1" t="s">
        <v>65</v>
      </c>
      <c r="B42">
        <v>0</v>
      </c>
      <c r="C42">
        <v>11351</v>
      </c>
      <c r="D42">
        <v>4094</v>
      </c>
      <c r="E42">
        <v>0</v>
      </c>
      <c r="F42">
        <v>0</v>
      </c>
      <c r="G42">
        <v>0.53600000000000003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1735.9639999999999</v>
      </c>
      <c r="V42">
        <v>0</v>
      </c>
      <c r="W42">
        <v>0</v>
      </c>
      <c r="X42">
        <v>1311.499</v>
      </c>
      <c r="Y42">
        <v>18492.999</v>
      </c>
    </row>
    <row r="43" spans="1:25" x14ac:dyDescent="0.3">
      <c r="A43" s="1" t="s">
        <v>66</v>
      </c>
      <c r="B43">
        <v>0</v>
      </c>
      <c r="C43">
        <v>3950</v>
      </c>
      <c r="D43">
        <v>11858</v>
      </c>
      <c r="E43">
        <v>22205.216</v>
      </c>
      <c r="F43">
        <v>0</v>
      </c>
      <c r="G43">
        <v>45626.596999999987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6676.280999999999</v>
      </c>
      <c r="R43">
        <v>9983.9600000000009</v>
      </c>
      <c r="S43">
        <v>0</v>
      </c>
      <c r="T43">
        <v>0</v>
      </c>
      <c r="U43">
        <v>49537.495999999999</v>
      </c>
      <c r="V43">
        <v>0</v>
      </c>
      <c r="W43">
        <v>25435</v>
      </c>
      <c r="X43">
        <v>68767.582999999999</v>
      </c>
      <c r="Y43">
        <v>244040.133</v>
      </c>
    </row>
    <row r="44" spans="1:25" x14ac:dyDescent="0.3">
      <c r="A44" s="1" t="s">
        <v>67</v>
      </c>
      <c r="B44">
        <v>0</v>
      </c>
      <c r="C44">
        <v>0</v>
      </c>
      <c r="D44">
        <v>0</v>
      </c>
      <c r="E44">
        <v>12520.835999999999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16903.66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29424.495999999999</v>
      </c>
    </row>
    <row r="45" spans="1:25" x14ac:dyDescent="0.3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81251.14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16509.431</v>
      </c>
      <c r="Y45">
        <v>97760.570999999996</v>
      </c>
    </row>
    <row r="46" spans="1:25" x14ac:dyDescent="0.3">
      <c r="A46" s="1" t="s">
        <v>69</v>
      </c>
      <c r="B46">
        <v>31.9</v>
      </c>
      <c r="C46">
        <v>52045</v>
      </c>
      <c r="D46">
        <v>132602</v>
      </c>
      <c r="E46">
        <v>0</v>
      </c>
      <c r="F46">
        <v>0</v>
      </c>
      <c r="G46">
        <v>0</v>
      </c>
      <c r="H46">
        <v>497.2</v>
      </c>
      <c r="I46">
        <v>31505.5</v>
      </c>
      <c r="J46">
        <v>92513.031000000003</v>
      </c>
      <c r="K46">
        <v>0</v>
      </c>
      <c r="L46">
        <v>0</v>
      </c>
      <c r="M46">
        <v>515.03399999999999</v>
      </c>
      <c r="N46">
        <v>0</v>
      </c>
      <c r="O46">
        <v>0</v>
      </c>
      <c r="P46">
        <v>0</v>
      </c>
      <c r="Q46">
        <v>0</v>
      </c>
      <c r="R46">
        <v>0</v>
      </c>
      <c r="S46">
        <v>109470.41499999999</v>
      </c>
      <c r="T46">
        <v>162905.42000000001</v>
      </c>
      <c r="U46">
        <v>62.497999999999998</v>
      </c>
      <c r="V46">
        <v>0</v>
      </c>
      <c r="W46">
        <v>0</v>
      </c>
      <c r="X46">
        <v>19860.142</v>
      </c>
      <c r="Y46">
        <v>602008.14</v>
      </c>
    </row>
    <row r="47" spans="1:25" x14ac:dyDescent="0.3">
      <c r="A47" s="1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40501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40501</v>
      </c>
    </row>
    <row r="48" spans="1:25" x14ac:dyDescent="0.3">
      <c r="A48" s="1" t="s">
        <v>71</v>
      </c>
      <c r="B48">
        <v>0</v>
      </c>
      <c r="C48">
        <v>16</v>
      </c>
      <c r="D48">
        <v>42</v>
      </c>
      <c r="E48">
        <v>0</v>
      </c>
      <c r="F48">
        <v>0</v>
      </c>
      <c r="G48">
        <v>0</v>
      </c>
      <c r="H48">
        <v>0</v>
      </c>
      <c r="I48">
        <v>4.3239999999999998</v>
      </c>
      <c r="J48">
        <v>2910.2179999999998</v>
      </c>
      <c r="K48">
        <v>0</v>
      </c>
      <c r="L48">
        <v>0</v>
      </c>
      <c r="M48">
        <v>921.26900000000001</v>
      </c>
      <c r="N48">
        <v>0</v>
      </c>
      <c r="O48">
        <v>0</v>
      </c>
      <c r="P48">
        <v>0</v>
      </c>
      <c r="Q48">
        <v>0</v>
      </c>
      <c r="R48">
        <v>0</v>
      </c>
      <c r="S48">
        <v>1008.229</v>
      </c>
      <c r="T48">
        <v>4.21</v>
      </c>
      <c r="U48">
        <v>0</v>
      </c>
      <c r="V48">
        <v>0</v>
      </c>
      <c r="W48">
        <v>0</v>
      </c>
      <c r="X48">
        <v>0</v>
      </c>
      <c r="Y48">
        <v>4906.25</v>
      </c>
    </row>
    <row r="49" spans="1:25" x14ac:dyDescent="0.3">
      <c r="A49" s="1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2.0059999999999998</v>
      </c>
      <c r="J49">
        <v>5508.0429999999997</v>
      </c>
      <c r="K49">
        <v>0</v>
      </c>
      <c r="L49">
        <v>0</v>
      </c>
      <c r="M49">
        <v>6050.6540000000005</v>
      </c>
      <c r="N49">
        <v>5.9499999999999997E-2</v>
      </c>
      <c r="O49">
        <v>0</v>
      </c>
      <c r="P49">
        <v>0</v>
      </c>
      <c r="Q49">
        <v>0</v>
      </c>
      <c r="R49">
        <v>0</v>
      </c>
      <c r="S49">
        <v>438.964</v>
      </c>
      <c r="T49">
        <v>0</v>
      </c>
      <c r="U49">
        <v>0</v>
      </c>
      <c r="V49">
        <v>0</v>
      </c>
      <c r="W49">
        <v>0</v>
      </c>
      <c r="X49">
        <v>0</v>
      </c>
      <c r="Y49">
        <v>11999.726500000001</v>
      </c>
    </row>
    <row r="50" spans="1:25" x14ac:dyDescent="0.3">
      <c r="A50" s="1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5507.98</v>
      </c>
      <c r="K50">
        <v>0</v>
      </c>
      <c r="L50">
        <v>0</v>
      </c>
      <c r="M50">
        <v>2893.1759999999999</v>
      </c>
      <c r="N50">
        <v>5.9499999999999997E-2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8401.2155000000002</v>
      </c>
    </row>
    <row r="51" spans="1:25" x14ac:dyDescent="0.3">
      <c r="A51" s="1" t="s">
        <v>74</v>
      </c>
      <c r="B51">
        <v>72.3</v>
      </c>
      <c r="C51">
        <v>1011</v>
      </c>
      <c r="D51">
        <v>3526</v>
      </c>
      <c r="E51">
        <v>0</v>
      </c>
      <c r="F51">
        <v>24579.68</v>
      </c>
      <c r="G51">
        <v>0</v>
      </c>
      <c r="H51">
        <v>0</v>
      </c>
      <c r="I51">
        <v>38901.055999999997</v>
      </c>
      <c r="J51">
        <v>12660.138000000001</v>
      </c>
      <c r="K51">
        <v>0</v>
      </c>
      <c r="L51">
        <v>0</v>
      </c>
      <c r="M51">
        <v>3243.9659999999999</v>
      </c>
      <c r="N51">
        <v>0</v>
      </c>
      <c r="O51">
        <v>0</v>
      </c>
      <c r="P51">
        <v>0</v>
      </c>
      <c r="Q51">
        <v>0</v>
      </c>
      <c r="R51">
        <v>0</v>
      </c>
      <c r="S51">
        <v>512.07600000000002</v>
      </c>
      <c r="T51">
        <v>3148.19</v>
      </c>
      <c r="U51">
        <v>0</v>
      </c>
      <c r="V51">
        <v>0</v>
      </c>
      <c r="W51">
        <v>0</v>
      </c>
      <c r="X51">
        <v>8.1980000000000004</v>
      </c>
      <c r="Y51">
        <v>87662.603999999992</v>
      </c>
    </row>
    <row r="52" spans="1:25" x14ac:dyDescent="0.3">
      <c r="A52" s="1" t="s">
        <v>75</v>
      </c>
      <c r="B52">
        <v>0</v>
      </c>
      <c r="C52">
        <v>0</v>
      </c>
      <c r="D52">
        <v>0</v>
      </c>
      <c r="E52">
        <v>0</v>
      </c>
      <c r="F52">
        <v>6481.07</v>
      </c>
      <c r="G52">
        <v>0</v>
      </c>
      <c r="H52">
        <v>0</v>
      </c>
      <c r="I52">
        <v>59.875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1741.72</v>
      </c>
      <c r="W52">
        <v>0</v>
      </c>
      <c r="X52">
        <v>0</v>
      </c>
      <c r="Y52">
        <v>8282.6649999999991</v>
      </c>
    </row>
    <row r="53" spans="1:25" x14ac:dyDescent="0.3">
      <c r="A53" s="1" t="s">
        <v>76</v>
      </c>
      <c r="B53">
        <v>29.9</v>
      </c>
      <c r="C53">
        <v>2805</v>
      </c>
      <c r="D53">
        <v>604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5360.9780000000001</v>
      </c>
      <c r="T53">
        <v>5.0199999999999996</v>
      </c>
      <c r="U53">
        <v>0</v>
      </c>
      <c r="V53">
        <v>0</v>
      </c>
      <c r="W53">
        <v>0</v>
      </c>
      <c r="X53">
        <v>0</v>
      </c>
      <c r="Y53">
        <v>8804.8979999999992</v>
      </c>
    </row>
    <row r="54" spans="1:25" x14ac:dyDescent="0.3">
      <c r="A54" s="1" t="s">
        <v>77</v>
      </c>
      <c r="B54">
        <v>0</v>
      </c>
      <c r="C54">
        <v>0</v>
      </c>
      <c r="D54">
        <v>0</v>
      </c>
      <c r="E54">
        <v>0</v>
      </c>
      <c r="F54">
        <v>10979.6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15736.24</v>
      </c>
      <c r="W54">
        <v>0</v>
      </c>
      <c r="X54">
        <v>0</v>
      </c>
      <c r="Y54">
        <v>26715.84</v>
      </c>
    </row>
    <row r="55" spans="1:25" x14ac:dyDescent="0.3">
      <c r="A55" s="1" t="s">
        <v>190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4.1000000000000002E-2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4.1000000000000002E-2</v>
      </c>
    </row>
    <row r="56" spans="1:25" x14ac:dyDescent="0.3">
      <c r="A56" s="1" t="s">
        <v>78</v>
      </c>
      <c r="B56">
        <v>0</v>
      </c>
      <c r="C56">
        <v>0</v>
      </c>
      <c r="D56">
        <v>0</v>
      </c>
      <c r="E56">
        <v>0</v>
      </c>
      <c r="F56">
        <v>8.2999999999999989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24.85</v>
      </c>
      <c r="W56">
        <v>0</v>
      </c>
      <c r="X56">
        <v>0</v>
      </c>
      <c r="Y56">
        <v>33.15</v>
      </c>
    </row>
    <row r="57" spans="1:25" x14ac:dyDescent="0.3">
      <c r="A57" s="1" t="s">
        <v>79</v>
      </c>
      <c r="B57">
        <v>427.2</v>
      </c>
      <c r="C57">
        <v>52</v>
      </c>
      <c r="D57">
        <v>815</v>
      </c>
      <c r="E57">
        <v>0</v>
      </c>
      <c r="F57">
        <v>0</v>
      </c>
      <c r="G57">
        <v>0</v>
      </c>
      <c r="H57">
        <v>0</v>
      </c>
      <c r="I57">
        <v>30.556999999999999</v>
      </c>
      <c r="J57">
        <v>1044.422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353.59199999999998</v>
      </c>
      <c r="T57">
        <v>14.18</v>
      </c>
      <c r="U57">
        <v>0</v>
      </c>
      <c r="V57">
        <v>0</v>
      </c>
      <c r="W57">
        <v>0</v>
      </c>
      <c r="X57">
        <v>3.266</v>
      </c>
      <c r="Y57">
        <v>2740.2170000000001</v>
      </c>
    </row>
    <row r="58" spans="1:25" x14ac:dyDescent="0.3">
      <c r="A58" s="1" t="s">
        <v>80</v>
      </c>
      <c r="B58">
        <v>0</v>
      </c>
      <c r="C58">
        <v>0</v>
      </c>
      <c r="D58">
        <v>0</v>
      </c>
      <c r="E58">
        <v>0</v>
      </c>
      <c r="F58">
        <v>272.88</v>
      </c>
      <c r="G58">
        <v>0</v>
      </c>
      <c r="H58">
        <v>0</v>
      </c>
      <c r="I58">
        <v>183.73699999999999</v>
      </c>
      <c r="J58">
        <v>2222.127</v>
      </c>
      <c r="K58">
        <v>0</v>
      </c>
      <c r="L58">
        <v>0</v>
      </c>
      <c r="M58">
        <v>300.81099999999998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2979.5549999999998</v>
      </c>
    </row>
    <row r="59" spans="1:25" x14ac:dyDescent="0.3">
      <c r="A59" s="1" t="s">
        <v>81</v>
      </c>
      <c r="B59">
        <v>0</v>
      </c>
      <c r="C59">
        <v>0</v>
      </c>
      <c r="D59">
        <v>0</v>
      </c>
      <c r="E59">
        <v>0</v>
      </c>
      <c r="F59">
        <v>61.32</v>
      </c>
      <c r="G59">
        <v>0</v>
      </c>
      <c r="H59">
        <v>0</v>
      </c>
      <c r="I59">
        <v>0</v>
      </c>
      <c r="J59">
        <v>263.25400000000002</v>
      </c>
      <c r="K59">
        <v>0</v>
      </c>
      <c r="L59">
        <v>0</v>
      </c>
      <c r="M59">
        <v>437.93400000000003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762.50800000000004</v>
      </c>
    </row>
    <row r="60" spans="1:25" x14ac:dyDescent="0.3">
      <c r="A60" s="1" t="s">
        <v>82</v>
      </c>
      <c r="B60">
        <v>0</v>
      </c>
      <c r="C60">
        <v>16</v>
      </c>
      <c r="D60">
        <v>0</v>
      </c>
      <c r="E60">
        <v>0</v>
      </c>
      <c r="F60">
        <v>0.15</v>
      </c>
      <c r="G60">
        <v>0</v>
      </c>
      <c r="H60">
        <v>0</v>
      </c>
      <c r="I60">
        <v>8.9619999999999997</v>
      </c>
      <c r="J60">
        <v>0.185</v>
      </c>
      <c r="K60">
        <v>0</v>
      </c>
      <c r="L60">
        <v>1.32</v>
      </c>
      <c r="M60">
        <v>0</v>
      </c>
      <c r="N60">
        <v>0</v>
      </c>
      <c r="O60">
        <v>4</v>
      </c>
      <c r="P60">
        <v>0</v>
      </c>
      <c r="Q60">
        <v>0</v>
      </c>
      <c r="R60">
        <v>0</v>
      </c>
      <c r="S60">
        <v>0</v>
      </c>
      <c r="T60">
        <v>11421.59</v>
      </c>
      <c r="U60">
        <v>5.4429999999999996</v>
      </c>
      <c r="V60">
        <v>0</v>
      </c>
      <c r="W60">
        <v>129</v>
      </c>
      <c r="X60">
        <v>0</v>
      </c>
      <c r="Y60">
        <v>11586.65</v>
      </c>
    </row>
    <row r="61" spans="1:25" x14ac:dyDescent="0.3">
      <c r="A61" s="1" t="s">
        <v>83</v>
      </c>
      <c r="B61">
        <v>24.9</v>
      </c>
      <c r="C61">
        <v>152</v>
      </c>
      <c r="D61">
        <v>1111</v>
      </c>
      <c r="E61">
        <v>0</v>
      </c>
      <c r="F61">
        <v>1814.36</v>
      </c>
      <c r="G61">
        <v>0</v>
      </c>
      <c r="H61">
        <v>0</v>
      </c>
      <c r="I61">
        <v>2182.8159999999998</v>
      </c>
      <c r="J61">
        <v>5739.2839999999997</v>
      </c>
      <c r="K61">
        <v>0</v>
      </c>
      <c r="L61">
        <v>0.53700000000000003</v>
      </c>
      <c r="M61">
        <v>466.94099999999997</v>
      </c>
      <c r="N61">
        <v>0</v>
      </c>
      <c r="O61">
        <v>0</v>
      </c>
      <c r="P61">
        <v>9.5</v>
      </c>
      <c r="Q61">
        <v>0</v>
      </c>
      <c r="R61">
        <v>0</v>
      </c>
      <c r="S61">
        <v>5.0090000000000003</v>
      </c>
      <c r="T61">
        <v>8968.41</v>
      </c>
      <c r="U61">
        <v>0</v>
      </c>
      <c r="V61">
        <v>0.05</v>
      </c>
      <c r="W61">
        <v>0</v>
      </c>
      <c r="X61">
        <v>48.462000000000003</v>
      </c>
      <c r="Y61">
        <v>20523.269</v>
      </c>
    </row>
    <row r="62" spans="1:25" x14ac:dyDescent="0.3">
      <c r="A62" s="1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6756</v>
      </c>
      <c r="P62">
        <v>0</v>
      </c>
      <c r="Q62">
        <v>0</v>
      </c>
      <c r="R62">
        <v>0</v>
      </c>
      <c r="S62">
        <v>0</v>
      </c>
      <c r="T62">
        <v>198.93</v>
      </c>
      <c r="U62">
        <v>0</v>
      </c>
      <c r="V62">
        <v>0</v>
      </c>
      <c r="W62">
        <v>0</v>
      </c>
      <c r="X62">
        <v>0</v>
      </c>
      <c r="Y62">
        <v>6954.93</v>
      </c>
    </row>
    <row r="63" spans="1:25" x14ac:dyDescent="0.3">
      <c r="A63" s="1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428.31900000000002</v>
      </c>
      <c r="I63">
        <v>1.42</v>
      </c>
      <c r="J63">
        <v>55.115000000000002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870.36</v>
      </c>
      <c r="U63">
        <v>0</v>
      </c>
      <c r="V63">
        <v>0</v>
      </c>
      <c r="W63">
        <v>0</v>
      </c>
      <c r="X63">
        <v>0</v>
      </c>
      <c r="Y63">
        <v>1355.2139999999999</v>
      </c>
    </row>
    <row r="64" spans="1:25" x14ac:dyDescent="0.3">
      <c r="A64" s="1" t="s">
        <v>86</v>
      </c>
      <c r="B64">
        <v>167.8</v>
      </c>
      <c r="C64">
        <v>19233</v>
      </c>
      <c r="D64">
        <v>30739</v>
      </c>
      <c r="E64">
        <v>1E-3</v>
      </c>
      <c r="F64">
        <v>30093.47</v>
      </c>
      <c r="G64">
        <v>0</v>
      </c>
      <c r="H64">
        <v>29016.309000000001</v>
      </c>
      <c r="I64">
        <v>21372.431</v>
      </c>
      <c r="J64">
        <v>193105.337</v>
      </c>
      <c r="K64">
        <v>12</v>
      </c>
      <c r="L64">
        <v>63766.347999999998</v>
      </c>
      <c r="M64">
        <v>66746.070000000007</v>
      </c>
      <c r="N64">
        <v>3.141</v>
      </c>
      <c r="O64">
        <v>135603</v>
      </c>
      <c r="P64">
        <v>196.01900000000001</v>
      </c>
      <c r="Q64">
        <v>0</v>
      </c>
      <c r="R64">
        <v>0</v>
      </c>
      <c r="S64">
        <v>30130.741000000002</v>
      </c>
      <c r="T64">
        <v>187107.63</v>
      </c>
      <c r="U64">
        <v>3968.2280000000001</v>
      </c>
      <c r="V64">
        <v>4924.71</v>
      </c>
      <c r="W64">
        <v>118255</v>
      </c>
      <c r="X64">
        <v>4060.7539999999999</v>
      </c>
      <c r="Y64">
        <v>938500.98900000006</v>
      </c>
    </row>
    <row r="65" spans="1:25" x14ac:dyDescent="0.3">
      <c r="A65" s="1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">
      <c r="A66" s="1" t="s">
        <v>88</v>
      </c>
      <c r="B66">
        <v>0</v>
      </c>
      <c r="C66">
        <v>0</v>
      </c>
      <c r="D66">
        <v>0</v>
      </c>
      <c r="E66">
        <v>0</v>
      </c>
      <c r="F66">
        <v>0.85000000000000009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43.26</v>
      </c>
      <c r="W66">
        <v>0</v>
      </c>
      <c r="X66">
        <v>0</v>
      </c>
      <c r="Y66">
        <v>44.11</v>
      </c>
    </row>
    <row r="67" spans="1:25" x14ac:dyDescent="0.3">
      <c r="A67" s="1" t="s">
        <v>89</v>
      </c>
      <c r="B67">
        <v>0</v>
      </c>
      <c r="C67">
        <v>0</v>
      </c>
      <c r="D67">
        <v>0</v>
      </c>
      <c r="E67">
        <v>0</v>
      </c>
      <c r="F67">
        <v>9.9999999999999992E-2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1.67</v>
      </c>
      <c r="O67">
        <v>0</v>
      </c>
      <c r="P67">
        <v>0</v>
      </c>
      <c r="Q67">
        <v>0</v>
      </c>
      <c r="R67">
        <v>0</v>
      </c>
      <c r="S67">
        <v>2.66</v>
      </c>
      <c r="T67">
        <v>0</v>
      </c>
      <c r="U67">
        <v>0</v>
      </c>
      <c r="V67">
        <v>0</v>
      </c>
      <c r="W67">
        <v>0</v>
      </c>
      <c r="X67">
        <v>0</v>
      </c>
      <c r="Y67">
        <v>5.43</v>
      </c>
    </row>
    <row r="68" spans="1:25" x14ac:dyDescent="0.3">
      <c r="A68" s="1" t="s">
        <v>90</v>
      </c>
      <c r="B68">
        <v>0</v>
      </c>
      <c r="C68">
        <v>0</v>
      </c>
      <c r="D68">
        <v>0</v>
      </c>
      <c r="E68">
        <v>0</v>
      </c>
      <c r="F68">
        <v>483.64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199.67</v>
      </c>
      <c r="W68">
        <v>0</v>
      </c>
      <c r="X68">
        <v>0</v>
      </c>
      <c r="Y68">
        <v>683.31</v>
      </c>
    </row>
    <row r="69" spans="1:25" x14ac:dyDescent="0.3">
      <c r="A69" s="1" t="s">
        <v>91</v>
      </c>
      <c r="B69">
        <v>76.599999999999994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592.572</v>
      </c>
      <c r="J69">
        <v>156.12299999999999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826.43799999999987</v>
      </c>
      <c r="T69">
        <v>0</v>
      </c>
      <c r="U69">
        <v>0</v>
      </c>
      <c r="V69">
        <v>0</v>
      </c>
      <c r="W69">
        <v>0</v>
      </c>
      <c r="X69">
        <v>0</v>
      </c>
      <c r="Y69">
        <v>1651.7329999999999</v>
      </c>
    </row>
    <row r="70" spans="1:25" x14ac:dyDescent="0.3">
      <c r="A70" s="1" t="s">
        <v>92</v>
      </c>
      <c r="B70">
        <v>0</v>
      </c>
      <c r="C70">
        <v>0</v>
      </c>
      <c r="D70">
        <v>0</v>
      </c>
      <c r="E70">
        <v>0</v>
      </c>
      <c r="F70">
        <v>0.06</v>
      </c>
      <c r="G70">
        <v>0</v>
      </c>
      <c r="H70">
        <v>0</v>
      </c>
      <c r="I70">
        <v>0</v>
      </c>
      <c r="J70">
        <v>8935.6820000000007</v>
      </c>
      <c r="K70">
        <v>0</v>
      </c>
      <c r="L70">
        <v>0</v>
      </c>
      <c r="M70">
        <v>65.081000000000003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9000.8230000000003</v>
      </c>
    </row>
    <row r="71" spans="1:25" x14ac:dyDescent="0.3">
      <c r="A71" s="1" t="s">
        <v>93</v>
      </c>
      <c r="B71">
        <v>0</v>
      </c>
      <c r="C71">
        <v>0</v>
      </c>
      <c r="D71">
        <v>0</v>
      </c>
      <c r="E71">
        <v>0</v>
      </c>
      <c r="F71">
        <v>0.06</v>
      </c>
      <c r="G71">
        <v>0</v>
      </c>
      <c r="H71">
        <v>0</v>
      </c>
      <c r="I71">
        <v>0</v>
      </c>
      <c r="J71">
        <v>8935.6820000000007</v>
      </c>
      <c r="K71">
        <v>0</v>
      </c>
      <c r="L71">
        <v>0</v>
      </c>
      <c r="M71">
        <v>65.081000000000003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9000.8230000000003</v>
      </c>
    </row>
    <row r="72" spans="1:25" x14ac:dyDescent="0.3">
      <c r="A72" s="1" t="s">
        <v>94</v>
      </c>
      <c r="B72">
        <v>0</v>
      </c>
      <c r="C72">
        <v>0</v>
      </c>
      <c r="D72">
        <v>0</v>
      </c>
      <c r="E72">
        <v>0</v>
      </c>
      <c r="F72">
        <v>0.06</v>
      </c>
      <c r="G72">
        <v>0</v>
      </c>
      <c r="H72">
        <v>0</v>
      </c>
      <c r="I72">
        <v>0</v>
      </c>
      <c r="J72">
        <v>8935.6820000000007</v>
      </c>
      <c r="K72">
        <v>0</v>
      </c>
      <c r="L72">
        <v>0</v>
      </c>
      <c r="M72">
        <v>65.081000000000003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9000.8230000000003</v>
      </c>
    </row>
    <row r="73" spans="1:25" x14ac:dyDescent="0.3">
      <c r="A73" s="1" t="s">
        <v>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4643.6329999999998</v>
      </c>
      <c r="K73">
        <v>0</v>
      </c>
      <c r="L73">
        <v>0</v>
      </c>
      <c r="M73">
        <v>1452.2059999999999</v>
      </c>
      <c r="N73">
        <v>20.100000000000001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6115.9389999999994</v>
      </c>
    </row>
    <row r="74" spans="1:25" x14ac:dyDescent="0.3">
      <c r="A74" s="1" t="s">
        <v>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4643.6329999999998</v>
      </c>
      <c r="K74">
        <v>0</v>
      </c>
      <c r="L74">
        <v>0</v>
      </c>
      <c r="M74">
        <v>1452.2059999999999</v>
      </c>
      <c r="N74">
        <v>20.100000000000001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6115.9389999999994</v>
      </c>
    </row>
    <row r="75" spans="1:25" x14ac:dyDescent="0.3">
      <c r="A75" s="1" t="s">
        <v>97</v>
      </c>
      <c r="B75">
        <v>0</v>
      </c>
      <c r="C75">
        <v>0</v>
      </c>
      <c r="D75">
        <v>0</v>
      </c>
      <c r="E75">
        <v>0</v>
      </c>
      <c r="F75">
        <v>184.67</v>
      </c>
      <c r="G75">
        <v>0</v>
      </c>
      <c r="H75">
        <v>0</v>
      </c>
      <c r="I75">
        <v>104.304</v>
      </c>
      <c r="J75">
        <v>494.86</v>
      </c>
      <c r="K75">
        <v>0</v>
      </c>
      <c r="L75">
        <v>0</v>
      </c>
      <c r="M75">
        <v>2735.92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3519.7539999999999</v>
      </c>
    </row>
    <row r="76" spans="1:25" x14ac:dyDescent="0.3">
      <c r="A76" s="1" t="s">
        <v>98</v>
      </c>
      <c r="B76">
        <v>0</v>
      </c>
      <c r="C76">
        <v>0</v>
      </c>
      <c r="D76">
        <v>0</v>
      </c>
      <c r="E76">
        <v>0</v>
      </c>
      <c r="F76">
        <v>0.02</v>
      </c>
      <c r="G76">
        <v>0</v>
      </c>
      <c r="H76">
        <v>0</v>
      </c>
      <c r="I76">
        <v>0.42299999999999999</v>
      </c>
      <c r="J76">
        <v>46.308999999999997</v>
      </c>
      <c r="K76">
        <v>0</v>
      </c>
      <c r="L76">
        <v>0</v>
      </c>
      <c r="M76">
        <v>498.19900000000001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544.95100000000002</v>
      </c>
    </row>
    <row r="77" spans="1:25" x14ac:dyDescent="0.3">
      <c r="A77" s="1" t="s">
        <v>99</v>
      </c>
      <c r="B77">
        <v>2.8</v>
      </c>
      <c r="C77">
        <v>0</v>
      </c>
      <c r="D77">
        <v>0</v>
      </c>
      <c r="E77">
        <v>0</v>
      </c>
      <c r="F77">
        <v>54.78</v>
      </c>
      <c r="G77">
        <v>0</v>
      </c>
      <c r="H77">
        <v>0</v>
      </c>
      <c r="I77">
        <v>347.3</v>
      </c>
      <c r="J77">
        <v>10252.164000000001</v>
      </c>
      <c r="K77">
        <v>0</v>
      </c>
      <c r="L77">
        <v>0</v>
      </c>
      <c r="M77">
        <v>7930.4460000000008</v>
      </c>
      <c r="N77">
        <v>40.200000000000003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18627.689999999999</v>
      </c>
    </row>
    <row r="78" spans="1:25" x14ac:dyDescent="0.3">
      <c r="A78" s="1" t="s">
        <v>100</v>
      </c>
      <c r="B78">
        <v>1.5</v>
      </c>
      <c r="C78">
        <v>0</v>
      </c>
      <c r="D78">
        <v>0</v>
      </c>
      <c r="E78">
        <v>0</v>
      </c>
      <c r="F78">
        <v>0.96</v>
      </c>
      <c r="G78">
        <v>0</v>
      </c>
      <c r="H78">
        <v>0</v>
      </c>
      <c r="I78">
        <v>176.072</v>
      </c>
      <c r="J78">
        <v>744.78899999999999</v>
      </c>
      <c r="K78">
        <v>0</v>
      </c>
      <c r="L78">
        <v>0</v>
      </c>
      <c r="M78">
        <v>2926.4749999999999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3849.7959999999998</v>
      </c>
    </row>
    <row r="79" spans="1:25" x14ac:dyDescent="0.3">
      <c r="A79" s="1" t="s">
        <v>101</v>
      </c>
      <c r="B79">
        <v>1.4</v>
      </c>
      <c r="C79">
        <v>0</v>
      </c>
      <c r="D79">
        <v>0</v>
      </c>
      <c r="E79">
        <v>0</v>
      </c>
      <c r="F79">
        <v>0.2</v>
      </c>
      <c r="G79">
        <v>0</v>
      </c>
      <c r="H79">
        <v>0</v>
      </c>
      <c r="I79">
        <v>145.22800000000001</v>
      </c>
      <c r="J79">
        <v>457.54199999999997</v>
      </c>
      <c r="K79">
        <v>0</v>
      </c>
      <c r="L79">
        <v>0</v>
      </c>
      <c r="M79">
        <v>2361.5680000000002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2965.9380000000001</v>
      </c>
    </row>
    <row r="80" spans="1:25" x14ac:dyDescent="0.3">
      <c r="A80" s="1" t="s">
        <v>102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2172.5300000000002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2172.5300000000002</v>
      </c>
    </row>
    <row r="81" spans="1:25" x14ac:dyDescent="0.3">
      <c r="A81" s="1" t="s">
        <v>103</v>
      </c>
      <c r="B81">
        <v>0</v>
      </c>
      <c r="C81">
        <v>0</v>
      </c>
      <c r="D81">
        <v>0</v>
      </c>
      <c r="E81">
        <v>0</v>
      </c>
      <c r="F81">
        <v>2.06</v>
      </c>
      <c r="G81">
        <v>0</v>
      </c>
      <c r="H81">
        <v>0</v>
      </c>
      <c r="I81">
        <v>0.188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0.02</v>
      </c>
      <c r="W81">
        <v>0</v>
      </c>
      <c r="X81">
        <v>0</v>
      </c>
      <c r="Y81">
        <v>2.2679999999999998</v>
      </c>
    </row>
    <row r="82" spans="1:25" x14ac:dyDescent="0.3">
      <c r="A82" s="1" t="s">
        <v>104</v>
      </c>
      <c r="B82">
        <v>0</v>
      </c>
      <c r="C82">
        <v>0</v>
      </c>
      <c r="D82">
        <v>0</v>
      </c>
      <c r="E82">
        <v>0</v>
      </c>
      <c r="F82">
        <v>75.91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271.92</v>
      </c>
      <c r="W82">
        <v>0</v>
      </c>
      <c r="X82">
        <v>0</v>
      </c>
      <c r="Y82">
        <v>347.83</v>
      </c>
    </row>
    <row r="83" spans="1:25" x14ac:dyDescent="0.3">
      <c r="A83" s="1" t="s">
        <v>105</v>
      </c>
      <c r="B83">
        <v>0</v>
      </c>
      <c r="C83">
        <v>0</v>
      </c>
      <c r="D83">
        <v>0</v>
      </c>
      <c r="E83">
        <v>0</v>
      </c>
      <c r="F83">
        <v>75.91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271.92</v>
      </c>
      <c r="W83">
        <v>0</v>
      </c>
      <c r="X83">
        <v>0</v>
      </c>
      <c r="Y83">
        <v>347.83</v>
      </c>
    </row>
    <row r="84" spans="1:25" x14ac:dyDescent="0.3">
      <c r="A84" s="1" t="s">
        <v>106</v>
      </c>
      <c r="B84">
        <v>0</v>
      </c>
      <c r="C84">
        <v>0</v>
      </c>
      <c r="D84">
        <v>0</v>
      </c>
      <c r="E84">
        <v>0</v>
      </c>
      <c r="F84">
        <v>75.91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271.92</v>
      </c>
      <c r="W84">
        <v>0</v>
      </c>
      <c r="X84">
        <v>0</v>
      </c>
      <c r="Y84">
        <v>347.83</v>
      </c>
    </row>
    <row r="85" spans="1:25" x14ac:dyDescent="0.3">
      <c r="A85" s="1" t="s">
        <v>107</v>
      </c>
      <c r="B85">
        <v>0</v>
      </c>
      <c r="C85">
        <v>0</v>
      </c>
      <c r="D85">
        <v>0</v>
      </c>
      <c r="E85">
        <v>0</v>
      </c>
      <c r="F85">
        <v>2.06</v>
      </c>
      <c r="G85">
        <v>0</v>
      </c>
      <c r="H85">
        <v>0</v>
      </c>
      <c r="I85">
        <v>0.188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0.02</v>
      </c>
      <c r="W85">
        <v>0</v>
      </c>
      <c r="X85">
        <v>0</v>
      </c>
      <c r="Y85">
        <v>2.2679999999999998</v>
      </c>
    </row>
    <row r="86" spans="1:25" x14ac:dyDescent="0.3">
      <c r="A86" s="1" t="s">
        <v>108</v>
      </c>
      <c r="B86">
        <v>647.4</v>
      </c>
      <c r="C86">
        <v>559</v>
      </c>
      <c r="D86">
        <v>76</v>
      </c>
      <c r="E86">
        <v>0</v>
      </c>
      <c r="F86">
        <v>0</v>
      </c>
      <c r="G86">
        <v>0</v>
      </c>
      <c r="H86">
        <v>0</v>
      </c>
      <c r="I86">
        <v>70.498999999999995</v>
      </c>
      <c r="J86">
        <v>4934.451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832.22500000000002</v>
      </c>
      <c r="T86">
        <v>0.38</v>
      </c>
      <c r="U86">
        <v>0</v>
      </c>
      <c r="V86">
        <v>0</v>
      </c>
      <c r="W86">
        <v>0</v>
      </c>
      <c r="X86">
        <v>0.108</v>
      </c>
      <c r="Y86">
        <v>7120.0629999999992</v>
      </c>
    </row>
    <row r="87" spans="1:25" x14ac:dyDescent="0.3">
      <c r="A87" s="1" t="s">
        <v>109</v>
      </c>
      <c r="B87">
        <v>0</v>
      </c>
      <c r="C87">
        <v>0</v>
      </c>
      <c r="D87">
        <v>26</v>
      </c>
      <c r="E87">
        <v>0</v>
      </c>
      <c r="F87">
        <v>0</v>
      </c>
      <c r="G87">
        <v>0</v>
      </c>
      <c r="H87">
        <v>0</v>
      </c>
      <c r="I87">
        <v>0</v>
      </c>
      <c r="J87">
        <v>5860.5209999999997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101.51</v>
      </c>
      <c r="U87">
        <v>0</v>
      </c>
      <c r="V87">
        <v>0</v>
      </c>
      <c r="W87">
        <v>0</v>
      </c>
      <c r="X87">
        <v>0.35899999999999999</v>
      </c>
      <c r="Y87">
        <v>5988.3899999999994</v>
      </c>
    </row>
    <row r="88" spans="1:25" x14ac:dyDescent="0.3">
      <c r="A88" s="1" t="s">
        <v>110</v>
      </c>
      <c r="B88">
        <v>647.4</v>
      </c>
      <c r="C88">
        <v>559</v>
      </c>
      <c r="D88">
        <v>76</v>
      </c>
      <c r="E88">
        <v>0</v>
      </c>
      <c r="F88">
        <v>0</v>
      </c>
      <c r="G88">
        <v>0</v>
      </c>
      <c r="H88">
        <v>0</v>
      </c>
      <c r="I88">
        <v>70.498999999999995</v>
      </c>
      <c r="J88">
        <v>4934.451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832.22500000000002</v>
      </c>
      <c r="T88">
        <v>0.38</v>
      </c>
      <c r="U88">
        <v>0</v>
      </c>
      <c r="V88">
        <v>0</v>
      </c>
      <c r="W88">
        <v>0</v>
      </c>
      <c r="X88">
        <v>0.108</v>
      </c>
      <c r="Y88">
        <v>7120.0629999999992</v>
      </c>
    </row>
    <row r="89" spans="1:25" x14ac:dyDescent="0.3">
      <c r="A89" s="1" t="s">
        <v>111</v>
      </c>
      <c r="B89">
        <v>0</v>
      </c>
      <c r="C89">
        <v>0</v>
      </c>
      <c r="D89">
        <v>26</v>
      </c>
      <c r="E89">
        <v>0</v>
      </c>
      <c r="F89">
        <v>0</v>
      </c>
      <c r="G89">
        <v>0</v>
      </c>
      <c r="H89">
        <v>0</v>
      </c>
      <c r="I89">
        <v>0</v>
      </c>
      <c r="J89">
        <v>5860.5209999999997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101.51</v>
      </c>
      <c r="U89">
        <v>0</v>
      </c>
      <c r="V89">
        <v>0</v>
      </c>
      <c r="W89">
        <v>0</v>
      </c>
      <c r="X89">
        <v>0.35899999999999999</v>
      </c>
      <c r="Y89">
        <v>5988.3899999999994</v>
      </c>
    </row>
    <row r="90" spans="1:25" x14ac:dyDescent="0.3">
      <c r="A90" s="1" t="s">
        <v>112</v>
      </c>
      <c r="B90">
        <v>0</v>
      </c>
      <c r="C90">
        <v>3</v>
      </c>
      <c r="D90">
        <v>10387</v>
      </c>
      <c r="E90">
        <v>0</v>
      </c>
      <c r="F90">
        <v>0</v>
      </c>
      <c r="G90">
        <v>0</v>
      </c>
      <c r="H90">
        <v>0</v>
      </c>
      <c r="I90">
        <v>0</v>
      </c>
      <c r="J90">
        <v>1E-3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1.9730000000000001</v>
      </c>
      <c r="T90">
        <v>25498.240000000002</v>
      </c>
      <c r="U90">
        <v>0</v>
      </c>
      <c r="V90">
        <v>0</v>
      </c>
      <c r="W90">
        <v>0</v>
      </c>
      <c r="X90">
        <v>4.2210000000000001</v>
      </c>
      <c r="Y90">
        <v>35894.434999999998</v>
      </c>
    </row>
    <row r="91" spans="1:25" x14ac:dyDescent="0.3">
      <c r="A91" s="1" t="s">
        <v>113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0.104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2.3210000000000002</v>
      </c>
      <c r="T91">
        <v>0</v>
      </c>
      <c r="U91">
        <v>0</v>
      </c>
      <c r="V91">
        <v>0</v>
      </c>
      <c r="W91">
        <v>0</v>
      </c>
      <c r="X91">
        <v>0</v>
      </c>
      <c r="Y91">
        <v>2.4249999999999998</v>
      </c>
    </row>
    <row r="92" spans="1:25" x14ac:dyDescent="0.3">
      <c r="A92" s="1" t="s">
        <v>114</v>
      </c>
      <c r="B92">
        <v>1.5</v>
      </c>
      <c r="C92">
        <v>486</v>
      </c>
      <c r="D92">
        <v>263</v>
      </c>
      <c r="E92">
        <v>0</v>
      </c>
      <c r="F92">
        <v>0</v>
      </c>
      <c r="G92">
        <v>0</v>
      </c>
      <c r="H92">
        <v>0</v>
      </c>
      <c r="I92">
        <v>7794.3920000000007</v>
      </c>
      <c r="J92">
        <v>8142.8960000000006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773.89100000000008</v>
      </c>
      <c r="T92">
        <v>0</v>
      </c>
      <c r="U92">
        <v>0</v>
      </c>
      <c r="V92">
        <v>0</v>
      </c>
      <c r="W92">
        <v>0</v>
      </c>
      <c r="X92">
        <v>0</v>
      </c>
      <c r="Y92">
        <v>17461.679</v>
      </c>
    </row>
    <row r="93" spans="1:25" x14ac:dyDescent="0.3">
      <c r="A93" s="1" t="s">
        <v>115</v>
      </c>
      <c r="B93">
        <v>0</v>
      </c>
      <c r="C93">
        <v>0</v>
      </c>
      <c r="D93">
        <v>0</v>
      </c>
      <c r="E93">
        <v>0</v>
      </c>
      <c r="F93">
        <v>8118.02</v>
      </c>
      <c r="G93">
        <v>0</v>
      </c>
      <c r="H93">
        <v>0</v>
      </c>
      <c r="I93">
        <v>18917.794000000002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27035.813999999998</v>
      </c>
    </row>
    <row r="94" spans="1:25" x14ac:dyDescent="0.3">
      <c r="A94" s="1" t="s">
        <v>116</v>
      </c>
      <c r="B94">
        <v>0</v>
      </c>
      <c r="C94">
        <v>0</v>
      </c>
      <c r="D94">
        <v>0</v>
      </c>
      <c r="E94">
        <v>0</v>
      </c>
      <c r="F94">
        <v>8693.32</v>
      </c>
      <c r="G94">
        <v>0</v>
      </c>
      <c r="H94">
        <v>0</v>
      </c>
      <c r="I94">
        <v>1.952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19781.060000000001</v>
      </c>
      <c r="W94">
        <v>0</v>
      </c>
      <c r="X94">
        <v>0</v>
      </c>
      <c r="Y94">
        <v>28476.331999999999</v>
      </c>
    </row>
    <row r="95" spans="1:25" x14ac:dyDescent="0.3">
      <c r="A95" s="1" t="s">
        <v>117</v>
      </c>
      <c r="B95">
        <v>0</v>
      </c>
      <c r="C95">
        <v>1094</v>
      </c>
      <c r="D95">
        <v>2296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64.850999999999999</v>
      </c>
      <c r="Y95">
        <v>3454.8510000000001</v>
      </c>
    </row>
    <row r="96" spans="1:25" x14ac:dyDescent="0.3">
      <c r="A96" s="1" t="s">
        <v>118</v>
      </c>
      <c r="B96">
        <v>0</v>
      </c>
      <c r="C96">
        <v>361</v>
      </c>
      <c r="D96">
        <v>588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0.06</v>
      </c>
      <c r="S96">
        <v>0</v>
      </c>
      <c r="T96">
        <v>0</v>
      </c>
      <c r="U96">
        <v>736.03800000000001</v>
      </c>
      <c r="V96">
        <v>0</v>
      </c>
      <c r="W96">
        <v>0</v>
      </c>
      <c r="X96">
        <v>24.07</v>
      </c>
      <c r="Y96">
        <v>1709.1679999999999</v>
      </c>
    </row>
    <row r="97" spans="1:25" x14ac:dyDescent="0.3">
      <c r="A97" s="1" t="s">
        <v>119</v>
      </c>
      <c r="B97">
        <v>4887.3</v>
      </c>
      <c r="C97">
        <v>2616</v>
      </c>
      <c r="D97">
        <v>9670</v>
      </c>
      <c r="E97">
        <v>0</v>
      </c>
      <c r="F97">
        <v>0</v>
      </c>
      <c r="G97">
        <v>0</v>
      </c>
      <c r="H97">
        <v>0</v>
      </c>
      <c r="I97">
        <v>112.27800000000001</v>
      </c>
      <c r="J97">
        <v>9743.3949999999986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24741.825000000001</v>
      </c>
      <c r="T97">
        <v>68.66</v>
      </c>
      <c r="U97">
        <v>0</v>
      </c>
      <c r="V97">
        <v>0</v>
      </c>
      <c r="W97">
        <v>0</v>
      </c>
      <c r="X97">
        <v>2.6280000000000001</v>
      </c>
      <c r="Y97">
        <v>51842.086000000003</v>
      </c>
    </row>
    <row r="98" spans="1:25" x14ac:dyDescent="0.3">
      <c r="A98" s="1" t="s">
        <v>120</v>
      </c>
      <c r="B98">
        <v>106.2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131.24</v>
      </c>
      <c r="K98">
        <v>0</v>
      </c>
      <c r="L98">
        <v>0</v>
      </c>
      <c r="M98">
        <v>631.95399999999995</v>
      </c>
      <c r="N98">
        <v>0.3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869.69399999999996</v>
      </c>
    </row>
    <row r="99" spans="1:25" x14ac:dyDescent="0.3">
      <c r="A99" s="1" t="s">
        <v>121</v>
      </c>
      <c r="B99">
        <v>1878.7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2170.6860000000001</v>
      </c>
      <c r="J99">
        <v>838.79899999999998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97.811999999999998</v>
      </c>
      <c r="T99">
        <v>0</v>
      </c>
      <c r="U99">
        <v>0</v>
      </c>
      <c r="V99">
        <v>0</v>
      </c>
      <c r="W99">
        <v>0</v>
      </c>
      <c r="X99">
        <v>0</v>
      </c>
      <c r="Y99">
        <v>4985.9970000000003</v>
      </c>
    </row>
    <row r="100" spans="1:25" x14ac:dyDescent="0.3">
      <c r="A100" s="1" t="s">
        <v>122</v>
      </c>
      <c r="B100">
        <v>142.5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118.21299999999999</v>
      </c>
      <c r="J100">
        <v>1376.653</v>
      </c>
      <c r="K100">
        <v>0</v>
      </c>
      <c r="L100">
        <v>0</v>
      </c>
      <c r="M100">
        <v>3.2519999999999998</v>
      </c>
      <c r="N100">
        <v>0</v>
      </c>
      <c r="O100">
        <v>0</v>
      </c>
      <c r="P100">
        <v>7.0000000000000001E-3</v>
      </c>
      <c r="Q100">
        <v>0</v>
      </c>
      <c r="R100">
        <v>0</v>
      </c>
      <c r="S100">
        <v>3.0720000000000001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1643.6969999999999</v>
      </c>
    </row>
    <row r="101" spans="1:25" x14ac:dyDescent="0.3">
      <c r="A101" s="1" t="s">
        <v>123</v>
      </c>
      <c r="B101">
        <v>203.7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126.337</v>
      </c>
      <c r="J101">
        <v>40.436999999999998</v>
      </c>
      <c r="K101">
        <v>0</v>
      </c>
      <c r="L101">
        <v>0</v>
      </c>
      <c r="M101">
        <v>50.265999999999998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420.74</v>
      </c>
    </row>
    <row r="102" spans="1:25" x14ac:dyDescent="0.3">
      <c r="A102" s="1" t="s">
        <v>124</v>
      </c>
      <c r="B102">
        <v>33.799999999999997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69.384</v>
      </c>
      <c r="J102">
        <v>24.148</v>
      </c>
      <c r="K102">
        <v>0</v>
      </c>
      <c r="L102">
        <v>0</v>
      </c>
      <c r="M102">
        <v>64.855999999999995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192.18799999999999</v>
      </c>
    </row>
    <row r="103" spans="1:25" x14ac:dyDescent="0.3">
      <c r="A103" s="1" t="s">
        <v>125</v>
      </c>
      <c r="B103">
        <v>0.3</v>
      </c>
      <c r="C103">
        <v>0</v>
      </c>
      <c r="D103">
        <v>0</v>
      </c>
      <c r="E103">
        <v>0</v>
      </c>
      <c r="F103">
        <v>3.2</v>
      </c>
      <c r="G103">
        <v>0</v>
      </c>
      <c r="H103">
        <v>0</v>
      </c>
      <c r="I103">
        <v>90.471999999999994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40.380000000000003</v>
      </c>
      <c r="W103">
        <v>0</v>
      </c>
      <c r="X103">
        <v>0</v>
      </c>
      <c r="Y103">
        <v>134.352</v>
      </c>
    </row>
    <row r="104" spans="1:25" x14ac:dyDescent="0.3">
      <c r="A104" s="1" t="s">
        <v>126</v>
      </c>
      <c r="B104">
        <v>0</v>
      </c>
      <c r="C104">
        <v>1643</v>
      </c>
      <c r="D104">
        <v>3</v>
      </c>
      <c r="E104">
        <v>0</v>
      </c>
      <c r="F104">
        <v>60.07</v>
      </c>
      <c r="G104">
        <v>0</v>
      </c>
      <c r="H104">
        <v>0</v>
      </c>
      <c r="I104">
        <v>936.89300000000003</v>
      </c>
      <c r="J104">
        <v>464.267</v>
      </c>
      <c r="K104">
        <v>0</v>
      </c>
      <c r="L104">
        <v>463.16899999999998</v>
      </c>
      <c r="M104">
        <v>0</v>
      </c>
      <c r="N104">
        <v>0</v>
      </c>
      <c r="O104">
        <v>260</v>
      </c>
      <c r="P104">
        <v>0</v>
      </c>
      <c r="Q104">
        <v>0.20499999999999999</v>
      </c>
      <c r="R104">
        <v>0</v>
      </c>
      <c r="S104">
        <v>0.123</v>
      </c>
      <c r="T104">
        <v>162633.65</v>
      </c>
      <c r="U104">
        <v>404.23299999999989</v>
      </c>
      <c r="V104">
        <v>50.68</v>
      </c>
      <c r="W104">
        <v>14171</v>
      </c>
      <c r="X104">
        <v>1.579</v>
      </c>
      <c r="Y104">
        <v>181091.86900000001</v>
      </c>
    </row>
    <row r="105" spans="1:25" x14ac:dyDescent="0.3">
      <c r="A105" s="1" t="s">
        <v>127</v>
      </c>
      <c r="B105">
        <v>14.1</v>
      </c>
      <c r="C105">
        <v>7657</v>
      </c>
      <c r="D105">
        <v>5005</v>
      </c>
      <c r="E105">
        <v>0</v>
      </c>
      <c r="F105">
        <v>7.04</v>
      </c>
      <c r="G105">
        <v>0</v>
      </c>
      <c r="H105">
        <v>24.818000000000001</v>
      </c>
      <c r="I105">
        <v>16223.883</v>
      </c>
      <c r="J105">
        <v>15339.502</v>
      </c>
      <c r="K105">
        <v>0</v>
      </c>
      <c r="L105">
        <v>0</v>
      </c>
      <c r="M105">
        <v>228.75800000000001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258.404</v>
      </c>
      <c r="T105">
        <v>39444.42</v>
      </c>
      <c r="U105">
        <v>0</v>
      </c>
      <c r="V105">
        <v>0</v>
      </c>
      <c r="W105">
        <v>0</v>
      </c>
      <c r="X105">
        <v>808.14499999999998</v>
      </c>
      <c r="Y105">
        <v>85011.07</v>
      </c>
    </row>
    <row r="106" spans="1:25" x14ac:dyDescent="0.3">
      <c r="A106" s="1" t="s">
        <v>128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66016</v>
      </c>
      <c r="P106">
        <v>0</v>
      </c>
      <c r="Q106">
        <v>0</v>
      </c>
      <c r="R106">
        <v>0</v>
      </c>
      <c r="S106">
        <v>0</v>
      </c>
      <c r="T106">
        <v>9.57</v>
      </c>
      <c r="U106">
        <v>0</v>
      </c>
      <c r="V106">
        <v>0</v>
      </c>
      <c r="W106">
        <v>0</v>
      </c>
      <c r="X106">
        <v>0</v>
      </c>
      <c r="Y106">
        <v>66025.570000000007</v>
      </c>
    </row>
    <row r="107" spans="1:25" x14ac:dyDescent="0.3">
      <c r="A107" s="1" t="s">
        <v>129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439.55599999999998</v>
      </c>
      <c r="I107">
        <v>27.09</v>
      </c>
      <c r="J107">
        <v>213.53399999999999</v>
      </c>
      <c r="K107">
        <v>0</v>
      </c>
      <c r="L107">
        <v>0.6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39.79</v>
      </c>
      <c r="U107">
        <v>0</v>
      </c>
      <c r="V107">
        <v>0</v>
      </c>
      <c r="W107">
        <v>0</v>
      </c>
      <c r="X107">
        <v>0</v>
      </c>
      <c r="Y107">
        <v>720.56999999999994</v>
      </c>
    </row>
    <row r="108" spans="1:25" x14ac:dyDescent="0.3">
      <c r="A108" s="1" t="s">
        <v>130</v>
      </c>
      <c r="B108">
        <v>14</v>
      </c>
      <c r="C108">
        <v>154</v>
      </c>
      <c r="D108">
        <v>139</v>
      </c>
      <c r="E108">
        <v>0</v>
      </c>
      <c r="F108">
        <v>0</v>
      </c>
      <c r="G108">
        <v>0</v>
      </c>
      <c r="H108">
        <v>0</v>
      </c>
      <c r="I108">
        <v>23.34</v>
      </c>
      <c r="J108">
        <v>485.762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2.0659999999999998</v>
      </c>
      <c r="T108">
        <v>739.05</v>
      </c>
      <c r="U108">
        <v>0</v>
      </c>
      <c r="V108">
        <v>0</v>
      </c>
      <c r="W108">
        <v>0</v>
      </c>
      <c r="X108">
        <v>30.356000000000002</v>
      </c>
      <c r="Y108">
        <v>1587.5740000000001</v>
      </c>
    </row>
    <row r="109" spans="1:25" x14ac:dyDescent="0.3">
      <c r="A109" s="1" t="s">
        <v>131</v>
      </c>
      <c r="B109">
        <v>20.6</v>
      </c>
      <c r="C109">
        <v>0</v>
      </c>
      <c r="D109">
        <v>0</v>
      </c>
      <c r="E109">
        <v>0</v>
      </c>
      <c r="F109">
        <v>12.76</v>
      </c>
      <c r="G109">
        <v>0</v>
      </c>
      <c r="H109">
        <v>0</v>
      </c>
      <c r="I109">
        <v>818.95100000000002</v>
      </c>
      <c r="J109">
        <v>1228.7159999999999</v>
      </c>
      <c r="K109">
        <v>42</v>
      </c>
      <c r="L109">
        <v>0</v>
      </c>
      <c r="M109">
        <v>506.15</v>
      </c>
      <c r="N109">
        <v>1.522</v>
      </c>
      <c r="O109">
        <v>0</v>
      </c>
      <c r="P109">
        <v>0.80300000000000005</v>
      </c>
      <c r="Q109">
        <v>0</v>
      </c>
      <c r="R109">
        <v>0</v>
      </c>
      <c r="S109">
        <v>8.9030000000000005</v>
      </c>
      <c r="T109">
        <v>0.16</v>
      </c>
      <c r="U109">
        <v>0</v>
      </c>
      <c r="V109">
        <v>0</v>
      </c>
      <c r="W109">
        <v>0</v>
      </c>
      <c r="X109">
        <v>0</v>
      </c>
      <c r="Y109">
        <v>2640.5650000000001</v>
      </c>
    </row>
    <row r="110" spans="1:25" x14ac:dyDescent="0.3">
      <c r="A110" s="1" t="s">
        <v>132</v>
      </c>
      <c r="B110">
        <v>0</v>
      </c>
      <c r="C110">
        <v>0</v>
      </c>
      <c r="D110">
        <v>0</v>
      </c>
      <c r="E110">
        <v>0</v>
      </c>
      <c r="F110">
        <v>263.77999999999997</v>
      </c>
      <c r="G110">
        <v>0</v>
      </c>
      <c r="H110">
        <v>0</v>
      </c>
      <c r="I110">
        <v>1213.3140000000001</v>
      </c>
      <c r="J110">
        <v>23.657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49.86</v>
      </c>
      <c r="W110">
        <v>0</v>
      </c>
      <c r="X110">
        <v>0</v>
      </c>
      <c r="Y110">
        <v>1550.6110000000001</v>
      </c>
    </row>
    <row r="111" spans="1:25" x14ac:dyDescent="0.3">
      <c r="A111" s="1" t="s">
        <v>133</v>
      </c>
      <c r="B111">
        <v>0</v>
      </c>
      <c r="C111">
        <v>0</v>
      </c>
      <c r="D111">
        <v>1521</v>
      </c>
      <c r="E111">
        <v>7933.7240000000002</v>
      </c>
      <c r="F111">
        <v>0</v>
      </c>
      <c r="G111">
        <v>0</v>
      </c>
      <c r="H111">
        <v>0</v>
      </c>
      <c r="I111">
        <v>0</v>
      </c>
      <c r="J111">
        <v>1283.319</v>
      </c>
      <c r="K111">
        <v>0</v>
      </c>
      <c r="L111">
        <v>802.85599999999999</v>
      </c>
      <c r="M111">
        <v>0</v>
      </c>
      <c r="N111">
        <v>0</v>
      </c>
      <c r="O111">
        <v>0</v>
      </c>
      <c r="P111">
        <v>0</v>
      </c>
      <c r="Q111">
        <v>3939.4879999999998</v>
      </c>
      <c r="R111">
        <v>0</v>
      </c>
      <c r="S111">
        <v>0</v>
      </c>
      <c r="T111">
        <v>23126.3</v>
      </c>
      <c r="U111">
        <v>0</v>
      </c>
      <c r="V111">
        <v>0</v>
      </c>
      <c r="W111">
        <v>12561</v>
      </c>
      <c r="X111">
        <v>0</v>
      </c>
      <c r="Y111">
        <v>51167.686999999998</v>
      </c>
    </row>
    <row r="112" spans="1:25" x14ac:dyDescent="0.3">
      <c r="A112" s="1" t="s">
        <v>134</v>
      </c>
      <c r="B112">
        <v>0</v>
      </c>
      <c r="C112">
        <v>0</v>
      </c>
      <c r="D112">
        <v>82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5.1999999999999998E-2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1462.98</v>
      </c>
      <c r="U112">
        <v>0</v>
      </c>
      <c r="V112">
        <v>0</v>
      </c>
      <c r="W112">
        <v>0</v>
      </c>
      <c r="X112">
        <v>92.266999999999996</v>
      </c>
      <c r="Y112">
        <v>1637.299</v>
      </c>
    </row>
    <row r="113" spans="1:25" x14ac:dyDescent="0.3">
      <c r="A113" s="1" t="s">
        <v>135</v>
      </c>
      <c r="B113">
        <v>0</v>
      </c>
      <c r="C113">
        <v>0</v>
      </c>
      <c r="D113">
        <v>82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5.1999999999999998E-2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1462.98</v>
      </c>
      <c r="U113">
        <v>0</v>
      </c>
      <c r="V113">
        <v>0</v>
      </c>
      <c r="W113">
        <v>0</v>
      </c>
      <c r="X113">
        <v>92.266999999999996</v>
      </c>
      <c r="Y113">
        <v>1637.299</v>
      </c>
    </row>
    <row r="114" spans="1:25" x14ac:dyDescent="0.3">
      <c r="A114" s="1" t="s">
        <v>136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 s="1" t="s">
        <v>137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2.081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2.081</v>
      </c>
    </row>
    <row r="116" spans="1:25" x14ac:dyDescent="0.3">
      <c r="A116" s="1" t="s">
        <v>138</v>
      </c>
      <c r="B116">
        <v>0</v>
      </c>
      <c r="C116">
        <v>1401</v>
      </c>
      <c r="D116">
        <v>0</v>
      </c>
      <c r="E116">
        <v>0</v>
      </c>
      <c r="F116">
        <v>141.02000000000001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1407.3140000000001</v>
      </c>
      <c r="M116">
        <v>0</v>
      </c>
      <c r="N116">
        <v>0</v>
      </c>
      <c r="O116">
        <v>11134</v>
      </c>
      <c r="P116">
        <v>0</v>
      </c>
      <c r="Q116">
        <v>899.97699999999998</v>
      </c>
      <c r="R116">
        <v>0</v>
      </c>
      <c r="S116">
        <v>0</v>
      </c>
      <c r="T116">
        <v>1570.89</v>
      </c>
      <c r="U116">
        <v>0</v>
      </c>
      <c r="V116">
        <v>0</v>
      </c>
      <c r="W116">
        <v>20563</v>
      </c>
      <c r="X116">
        <v>0</v>
      </c>
      <c r="Y116">
        <v>37117.201000000001</v>
      </c>
    </row>
    <row r="117" spans="1:25" x14ac:dyDescent="0.3">
      <c r="A117" s="1" t="s">
        <v>139</v>
      </c>
      <c r="B117">
        <v>0</v>
      </c>
      <c r="C117">
        <v>1401</v>
      </c>
      <c r="D117">
        <v>0</v>
      </c>
      <c r="E117">
        <v>0</v>
      </c>
      <c r="F117">
        <v>141.02000000000001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1407.3140000000001</v>
      </c>
      <c r="M117">
        <v>0</v>
      </c>
      <c r="N117">
        <v>0</v>
      </c>
      <c r="O117">
        <v>11134</v>
      </c>
      <c r="P117">
        <v>0</v>
      </c>
      <c r="Q117">
        <v>899.97699999999998</v>
      </c>
      <c r="R117">
        <v>0</v>
      </c>
      <c r="S117">
        <v>0</v>
      </c>
      <c r="T117">
        <v>1570.89</v>
      </c>
      <c r="U117">
        <v>0</v>
      </c>
      <c r="V117">
        <v>0</v>
      </c>
      <c r="W117">
        <v>20563</v>
      </c>
      <c r="X117">
        <v>0</v>
      </c>
      <c r="Y117">
        <v>37117.201000000001</v>
      </c>
    </row>
    <row r="118" spans="1:25" x14ac:dyDescent="0.3">
      <c r="A118" s="1" t="s">
        <v>140</v>
      </c>
      <c r="B118">
        <v>0</v>
      </c>
      <c r="C118">
        <v>1401</v>
      </c>
      <c r="D118">
        <v>0</v>
      </c>
      <c r="E118">
        <v>0</v>
      </c>
      <c r="F118">
        <v>141.02000000000001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1407.3140000000001</v>
      </c>
      <c r="M118">
        <v>0</v>
      </c>
      <c r="N118">
        <v>0</v>
      </c>
      <c r="O118">
        <v>0</v>
      </c>
      <c r="P118">
        <v>0</v>
      </c>
      <c r="Q118">
        <v>899.97699999999998</v>
      </c>
      <c r="R118">
        <v>0</v>
      </c>
      <c r="S118">
        <v>0</v>
      </c>
      <c r="T118">
        <v>1570.89</v>
      </c>
      <c r="U118">
        <v>0</v>
      </c>
      <c r="V118">
        <v>0</v>
      </c>
      <c r="W118">
        <v>20563</v>
      </c>
      <c r="X118">
        <v>0</v>
      </c>
      <c r="Y118">
        <v>25983.201000000001</v>
      </c>
    </row>
    <row r="119" spans="1:25" x14ac:dyDescent="0.3">
      <c r="A119" s="1" t="s">
        <v>141</v>
      </c>
      <c r="B119">
        <v>0</v>
      </c>
      <c r="C119">
        <v>1401</v>
      </c>
      <c r="D119">
        <v>0</v>
      </c>
      <c r="E119">
        <v>0</v>
      </c>
      <c r="F119">
        <v>141.02000000000001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1407.3140000000001</v>
      </c>
      <c r="M119">
        <v>0</v>
      </c>
      <c r="N119">
        <v>0</v>
      </c>
      <c r="O119">
        <v>11134</v>
      </c>
      <c r="P119">
        <v>0</v>
      </c>
      <c r="Q119">
        <v>899.97699999999998</v>
      </c>
      <c r="R119">
        <v>0</v>
      </c>
      <c r="S119">
        <v>0</v>
      </c>
      <c r="T119">
        <v>1570.89</v>
      </c>
      <c r="U119">
        <v>0</v>
      </c>
      <c r="V119">
        <v>0</v>
      </c>
      <c r="W119">
        <v>20563</v>
      </c>
      <c r="X119">
        <v>0</v>
      </c>
      <c r="Y119">
        <v>37117.201000000001</v>
      </c>
    </row>
    <row r="120" spans="1:25" x14ac:dyDescent="0.3">
      <c r="A120" s="1" t="s">
        <v>142</v>
      </c>
      <c r="B120">
        <v>0</v>
      </c>
      <c r="C120">
        <v>634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1868.59</v>
      </c>
      <c r="M120">
        <v>0</v>
      </c>
      <c r="N120">
        <v>0</v>
      </c>
      <c r="O120">
        <v>47858</v>
      </c>
      <c r="P120">
        <v>0</v>
      </c>
      <c r="Q120">
        <v>0</v>
      </c>
      <c r="R120">
        <v>0</v>
      </c>
      <c r="S120">
        <v>0</v>
      </c>
      <c r="T120">
        <v>159.07</v>
      </c>
      <c r="U120">
        <v>0</v>
      </c>
      <c r="V120">
        <v>0</v>
      </c>
      <c r="W120">
        <v>0</v>
      </c>
      <c r="X120">
        <v>0</v>
      </c>
      <c r="Y120">
        <v>50519.66</v>
      </c>
    </row>
    <row r="121" spans="1:25" x14ac:dyDescent="0.3">
      <c r="A121" s="1" t="s">
        <v>143</v>
      </c>
      <c r="B121">
        <v>192.9</v>
      </c>
      <c r="C121">
        <v>33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1114.6289999999999</v>
      </c>
      <c r="J121">
        <v>663.93900000000008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355.63499999999999</v>
      </c>
      <c r="T121">
        <v>4.6900000000000004</v>
      </c>
      <c r="U121">
        <v>0</v>
      </c>
      <c r="V121">
        <v>0</v>
      </c>
      <c r="W121">
        <v>0</v>
      </c>
      <c r="X121">
        <v>0</v>
      </c>
      <c r="Y121">
        <v>2365.7930000000001</v>
      </c>
    </row>
    <row r="122" spans="1:25" x14ac:dyDescent="0.3">
      <c r="A122" s="1" t="s">
        <v>144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1.2210000000000001</v>
      </c>
      <c r="J122">
        <v>2.7610000000000001</v>
      </c>
      <c r="K122">
        <v>0</v>
      </c>
      <c r="L122">
        <v>0</v>
      </c>
      <c r="M122">
        <v>22.11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26.091999999999999</v>
      </c>
    </row>
    <row r="123" spans="1:25" x14ac:dyDescent="0.3">
      <c r="A123" s="1" t="s">
        <v>145</v>
      </c>
      <c r="B123">
        <v>117.9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43.905000000000001</v>
      </c>
      <c r="J123">
        <v>32.387999999999998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106.605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300.798</v>
      </c>
    </row>
    <row r="124" spans="1:25" x14ac:dyDescent="0.3">
      <c r="A124" s="1" t="s">
        <v>146</v>
      </c>
      <c r="B124">
        <v>51.5</v>
      </c>
      <c r="C124">
        <v>12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16.163</v>
      </c>
      <c r="J124">
        <v>186.84299999999999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177.09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443.596</v>
      </c>
    </row>
    <row r="125" spans="1:25" x14ac:dyDescent="0.3">
      <c r="A125" s="1" t="s">
        <v>147</v>
      </c>
      <c r="B125">
        <v>0.2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7.1999999999999995E-2</v>
      </c>
      <c r="J125">
        <v>182.08600000000001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6.7000000000000004E-2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182.42500000000001</v>
      </c>
    </row>
    <row r="126" spans="1:25" x14ac:dyDescent="0.3">
      <c r="A126" s="1" t="s">
        <v>148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 s="1" t="s">
        <v>149</v>
      </c>
      <c r="B127">
        <v>0</v>
      </c>
      <c r="C127">
        <v>5937</v>
      </c>
      <c r="D127">
        <v>167283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1848.779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27082.23</v>
      </c>
      <c r="U127">
        <v>0</v>
      </c>
      <c r="V127">
        <v>0</v>
      </c>
      <c r="W127">
        <v>0</v>
      </c>
      <c r="X127">
        <v>15988.59</v>
      </c>
      <c r="Y127">
        <v>218139.59899999999</v>
      </c>
    </row>
    <row r="128" spans="1:25" x14ac:dyDescent="0.3">
      <c r="A128" s="1" t="s">
        <v>150</v>
      </c>
      <c r="B128">
        <v>0</v>
      </c>
      <c r="C128">
        <v>5937</v>
      </c>
      <c r="D128">
        <v>167283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1848.779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27082.23</v>
      </c>
      <c r="U128">
        <v>0</v>
      </c>
      <c r="V128">
        <v>0</v>
      </c>
      <c r="W128">
        <v>0</v>
      </c>
      <c r="X128">
        <v>15988.59</v>
      </c>
      <c r="Y128">
        <v>218139.59899999999</v>
      </c>
    </row>
    <row r="129" spans="1:25" x14ac:dyDescent="0.3">
      <c r="A129" s="1" t="s">
        <v>151</v>
      </c>
      <c r="B129">
        <v>0</v>
      </c>
      <c r="C129">
        <v>5873</v>
      </c>
      <c r="D129">
        <v>167189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1848.779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69530.759999999995</v>
      </c>
      <c r="U129">
        <v>0</v>
      </c>
      <c r="V129">
        <v>0</v>
      </c>
      <c r="W129">
        <v>0</v>
      </c>
      <c r="X129">
        <v>16655.511999999999</v>
      </c>
      <c r="Y129">
        <v>261097.05100000001</v>
      </c>
    </row>
    <row r="130" spans="1:25" x14ac:dyDescent="0.3">
      <c r="A130" s="1" t="s">
        <v>152</v>
      </c>
      <c r="B130">
        <v>0</v>
      </c>
      <c r="C130">
        <v>5873</v>
      </c>
      <c r="D130">
        <v>167189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1848.779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69530.759999999995</v>
      </c>
      <c r="U130">
        <v>0</v>
      </c>
      <c r="V130">
        <v>0</v>
      </c>
      <c r="W130">
        <v>0</v>
      </c>
      <c r="X130">
        <v>16655.511999999999</v>
      </c>
      <c r="Y130">
        <v>261097.05100000001</v>
      </c>
    </row>
    <row r="131" spans="1:25" x14ac:dyDescent="0.3">
      <c r="A131" s="1" t="s">
        <v>153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42448.53</v>
      </c>
      <c r="U131">
        <v>0</v>
      </c>
      <c r="V131">
        <v>0</v>
      </c>
      <c r="W131">
        <v>0</v>
      </c>
      <c r="X131">
        <v>666.92200000000003</v>
      </c>
      <c r="Y131">
        <v>43115.451999999997</v>
      </c>
    </row>
    <row r="132" spans="1:25" x14ac:dyDescent="0.3">
      <c r="A132" s="1" t="s">
        <v>154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42448.53</v>
      </c>
      <c r="U132">
        <v>0</v>
      </c>
      <c r="V132">
        <v>0</v>
      </c>
      <c r="W132">
        <v>0</v>
      </c>
      <c r="X132">
        <v>666.92200000000003</v>
      </c>
      <c r="Y132">
        <v>43115.451999999997</v>
      </c>
    </row>
    <row r="133" spans="1:25" x14ac:dyDescent="0.3">
      <c r="A133" s="1" t="s">
        <v>155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447.74</v>
      </c>
      <c r="W133">
        <v>0</v>
      </c>
      <c r="X133">
        <v>0</v>
      </c>
      <c r="Y133">
        <v>447.74</v>
      </c>
    </row>
    <row r="134" spans="1:25" x14ac:dyDescent="0.3">
      <c r="A134" s="1" t="s">
        <v>156</v>
      </c>
      <c r="B134">
        <v>0.4</v>
      </c>
      <c r="C134">
        <v>0</v>
      </c>
      <c r="D134">
        <v>0</v>
      </c>
      <c r="E134">
        <v>0</v>
      </c>
      <c r="F134">
        <v>8.2100000000000009</v>
      </c>
      <c r="G134">
        <v>0</v>
      </c>
      <c r="H134">
        <v>0</v>
      </c>
      <c r="I134">
        <v>3125.1480000000001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13.31</v>
      </c>
      <c r="W134">
        <v>0</v>
      </c>
      <c r="X134">
        <v>0</v>
      </c>
      <c r="Y134">
        <v>3147.0680000000002</v>
      </c>
    </row>
    <row r="135" spans="1:25" x14ac:dyDescent="0.3">
      <c r="A135" s="1" t="s">
        <v>157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 s="1" t="s">
        <v>158</v>
      </c>
      <c r="B136">
        <v>0</v>
      </c>
      <c r="C136">
        <v>0</v>
      </c>
      <c r="D136">
        <v>0</v>
      </c>
      <c r="E136">
        <v>0</v>
      </c>
      <c r="F136">
        <v>27.3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41.11</v>
      </c>
      <c r="W136">
        <v>0</v>
      </c>
      <c r="X136">
        <v>0</v>
      </c>
      <c r="Y136">
        <v>68.41</v>
      </c>
    </row>
    <row r="137" spans="1:25" x14ac:dyDescent="0.3">
      <c r="A137" s="1" t="s">
        <v>159</v>
      </c>
      <c r="B137">
        <v>0</v>
      </c>
      <c r="C137">
        <v>16</v>
      </c>
      <c r="D137">
        <v>354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16.023</v>
      </c>
      <c r="Y137">
        <v>386.02300000000002</v>
      </c>
    </row>
    <row r="138" spans="1:25" x14ac:dyDescent="0.3">
      <c r="A138" s="1" t="s">
        <v>160</v>
      </c>
      <c r="B138">
        <v>403.6</v>
      </c>
      <c r="C138">
        <v>721</v>
      </c>
      <c r="D138">
        <v>368</v>
      </c>
      <c r="E138">
        <v>0</v>
      </c>
      <c r="F138">
        <v>0</v>
      </c>
      <c r="G138">
        <v>0</v>
      </c>
      <c r="H138">
        <v>0</v>
      </c>
      <c r="I138">
        <v>431.54300000000001</v>
      </c>
      <c r="J138">
        <v>431.58199999999999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8580.7610000000004</v>
      </c>
      <c r="T138">
        <v>2.8</v>
      </c>
      <c r="U138">
        <v>0</v>
      </c>
      <c r="V138">
        <v>0</v>
      </c>
      <c r="W138">
        <v>0</v>
      </c>
      <c r="X138">
        <v>0</v>
      </c>
      <c r="Y138">
        <v>10939.286</v>
      </c>
    </row>
    <row r="139" spans="1:25" x14ac:dyDescent="0.3">
      <c r="A139" s="1" t="s">
        <v>161</v>
      </c>
      <c r="B139">
        <v>14.3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5.6139999999999999</v>
      </c>
      <c r="K139">
        <v>0</v>
      </c>
      <c r="L139">
        <v>0</v>
      </c>
      <c r="M139">
        <v>16.12</v>
      </c>
      <c r="N139">
        <v>2E-3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36.036000000000001</v>
      </c>
    </row>
    <row r="140" spans="1:25" x14ac:dyDescent="0.3">
      <c r="A140" s="1" t="s">
        <v>162</v>
      </c>
      <c r="B140">
        <v>652.70000000000005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1265.259</v>
      </c>
      <c r="J140">
        <v>393.99400000000003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2312.1329999999998</v>
      </c>
    </row>
    <row r="141" spans="1:25" x14ac:dyDescent="0.3">
      <c r="A141" s="1" t="s">
        <v>163</v>
      </c>
      <c r="B141">
        <v>68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216.60400000000001</v>
      </c>
      <c r="J141">
        <v>791.94</v>
      </c>
      <c r="K141">
        <v>2</v>
      </c>
      <c r="L141">
        <v>0</v>
      </c>
      <c r="M141">
        <v>0.50700000000000001</v>
      </c>
      <c r="N141">
        <v>0</v>
      </c>
      <c r="O141">
        <v>0</v>
      </c>
      <c r="P141">
        <v>7.1539999999999999</v>
      </c>
      <c r="Q141">
        <v>0</v>
      </c>
      <c r="R141">
        <v>0</v>
      </c>
      <c r="S141">
        <v>5.0000000000000001E-3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1086.21</v>
      </c>
    </row>
    <row r="142" spans="1:25" x14ac:dyDescent="0.3">
      <c r="A142" s="1" t="s">
        <v>164</v>
      </c>
      <c r="B142">
        <v>606.70000000000005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44.106999999999999</v>
      </c>
      <c r="J142">
        <v>171.07499999999999</v>
      </c>
      <c r="K142">
        <v>0</v>
      </c>
      <c r="L142">
        <v>0</v>
      </c>
      <c r="M142">
        <v>27.318999999999999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849.20100000000002</v>
      </c>
    </row>
    <row r="143" spans="1:25" x14ac:dyDescent="0.3">
      <c r="A143" s="1" t="s">
        <v>165</v>
      </c>
      <c r="B143">
        <v>96.3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91.02</v>
      </c>
      <c r="J143">
        <v>32.529000000000003</v>
      </c>
      <c r="K143">
        <v>0</v>
      </c>
      <c r="L143">
        <v>0</v>
      </c>
      <c r="M143">
        <v>61.322000000000003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281.17099999999999</v>
      </c>
    </row>
    <row r="144" spans="1:25" x14ac:dyDescent="0.3">
      <c r="A144" s="1" t="s">
        <v>166</v>
      </c>
      <c r="B144">
        <v>294.89999999999998</v>
      </c>
      <c r="C144">
        <v>0</v>
      </c>
      <c r="D144">
        <v>0</v>
      </c>
      <c r="E144">
        <v>0</v>
      </c>
      <c r="F144">
        <v>7.82</v>
      </c>
      <c r="G144">
        <v>0</v>
      </c>
      <c r="H144">
        <v>0</v>
      </c>
      <c r="I144">
        <v>3164.8009999999999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3467.5210000000002</v>
      </c>
    </row>
    <row r="145" spans="1:25" x14ac:dyDescent="0.3">
      <c r="A145" s="1" t="s">
        <v>189</v>
      </c>
      <c r="B145">
        <v>0</v>
      </c>
      <c r="C145">
        <v>0</v>
      </c>
      <c r="D145">
        <v>0</v>
      </c>
      <c r="E145">
        <v>0</v>
      </c>
      <c r="F145">
        <v>205.69</v>
      </c>
      <c r="G145">
        <v>0</v>
      </c>
      <c r="H145">
        <v>0</v>
      </c>
      <c r="I145">
        <v>0.39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431.04</v>
      </c>
      <c r="W145">
        <v>0</v>
      </c>
      <c r="X145">
        <v>0</v>
      </c>
      <c r="Y145">
        <v>637.12</v>
      </c>
    </row>
    <row r="146" spans="1:25" x14ac:dyDescent="0.3">
      <c r="A146" s="1" t="s">
        <v>167</v>
      </c>
      <c r="B146">
        <v>0</v>
      </c>
      <c r="C146">
        <v>15213</v>
      </c>
      <c r="D146">
        <v>24568</v>
      </c>
      <c r="E146">
        <v>29625.552</v>
      </c>
      <c r="F146">
        <v>0</v>
      </c>
      <c r="G146">
        <v>16467.142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16499.255000000001</v>
      </c>
      <c r="R146">
        <v>37100.36</v>
      </c>
      <c r="S146">
        <v>0</v>
      </c>
      <c r="T146">
        <v>0</v>
      </c>
      <c r="U146">
        <v>74150.722999999998</v>
      </c>
      <c r="V146">
        <v>0</v>
      </c>
      <c r="W146">
        <v>41374</v>
      </c>
      <c r="X146">
        <v>49088.375999999997</v>
      </c>
      <c r="Y146">
        <v>304086.408</v>
      </c>
    </row>
    <row r="147" spans="1:25" x14ac:dyDescent="0.3">
      <c r="A147" s="1" t="s">
        <v>168</v>
      </c>
      <c r="B147">
        <v>0</v>
      </c>
      <c r="C147">
        <v>3839</v>
      </c>
      <c r="D147">
        <v>164031</v>
      </c>
      <c r="E147">
        <v>0</v>
      </c>
      <c r="F147">
        <v>0</v>
      </c>
      <c r="G147">
        <v>0</v>
      </c>
      <c r="H147">
        <v>998</v>
      </c>
      <c r="I147">
        <v>0</v>
      </c>
      <c r="J147">
        <v>69.013999999999996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2273.92</v>
      </c>
      <c r="T147">
        <v>10086.540000000001</v>
      </c>
      <c r="U147">
        <v>0</v>
      </c>
      <c r="V147">
        <v>0</v>
      </c>
      <c r="W147">
        <v>0</v>
      </c>
      <c r="X147">
        <v>8546.8790000000008</v>
      </c>
      <c r="Y147">
        <v>189844.353</v>
      </c>
    </row>
    <row r="148" spans="1:25" x14ac:dyDescent="0.3">
      <c r="A148" s="1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8.2000000000000003E-2</v>
      </c>
      <c r="K148">
        <v>0</v>
      </c>
      <c r="L148">
        <v>0</v>
      </c>
      <c r="M148">
        <v>2953.2020000000002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2953.2840000000001</v>
      </c>
    </row>
    <row r="149" spans="1:25" x14ac:dyDescent="0.3">
      <c r="A149" s="1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0.97399999999999998</v>
      </c>
      <c r="J149">
        <v>1803.941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1804.915</v>
      </c>
    </row>
    <row r="150" spans="1:25" x14ac:dyDescent="0.3">
      <c r="A150" s="1" t="s">
        <v>171</v>
      </c>
      <c r="B150">
        <v>304.2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1582.1659999999999</v>
      </c>
      <c r="J150">
        <v>279.43499999999989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187.39599999999999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2353.1970000000001</v>
      </c>
    </row>
    <row r="151" spans="1:25" x14ac:dyDescent="0.3">
      <c r="A151" s="1" t="s">
        <v>172</v>
      </c>
      <c r="B151">
        <v>182.3</v>
      </c>
      <c r="C151">
        <v>0</v>
      </c>
      <c r="D151">
        <v>0</v>
      </c>
      <c r="E151">
        <v>0</v>
      </c>
      <c r="F151">
        <v>21.65</v>
      </c>
      <c r="G151">
        <v>0</v>
      </c>
      <c r="H151">
        <v>0</v>
      </c>
      <c r="I151">
        <v>1515.204</v>
      </c>
      <c r="J151">
        <v>1611.2280000000001</v>
      </c>
      <c r="K151">
        <v>9</v>
      </c>
      <c r="L151">
        <v>0</v>
      </c>
      <c r="M151">
        <v>386.18</v>
      </c>
      <c r="N151">
        <v>0</v>
      </c>
      <c r="O151">
        <v>0</v>
      </c>
      <c r="P151">
        <v>7.9909999999999997</v>
      </c>
      <c r="Q151">
        <v>0</v>
      </c>
      <c r="R151">
        <v>0</v>
      </c>
      <c r="S151">
        <v>3.218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3736.7710000000002</v>
      </c>
    </row>
    <row r="152" spans="1:25" x14ac:dyDescent="0.3">
      <c r="A152" s="1" t="s">
        <v>173</v>
      </c>
      <c r="B152">
        <v>24.7</v>
      </c>
      <c r="C152">
        <v>0</v>
      </c>
      <c r="D152">
        <v>0</v>
      </c>
      <c r="E152">
        <v>0</v>
      </c>
      <c r="F152">
        <v>48.2</v>
      </c>
      <c r="G152">
        <v>0</v>
      </c>
      <c r="H152">
        <v>0</v>
      </c>
      <c r="I152">
        <v>696.95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769.85</v>
      </c>
    </row>
    <row r="153" spans="1:25" x14ac:dyDescent="0.3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492.82000000000011</v>
      </c>
      <c r="G153">
        <v>0</v>
      </c>
      <c r="H153">
        <v>0</v>
      </c>
      <c r="I153">
        <v>5.7000000000000002E-2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492.87700000000001</v>
      </c>
    </row>
    <row r="154" spans="1:25" x14ac:dyDescent="0.3">
      <c r="A154" s="1" t="s">
        <v>175</v>
      </c>
      <c r="B154">
        <v>42.1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461.70800000000003</v>
      </c>
      <c r="J154">
        <v>2.8340000000000001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506.642</v>
      </c>
    </row>
    <row r="155" spans="1:25" x14ac:dyDescent="0.3">
      <c r="A155" s="1" t="s">
        <v>176</v>
      </c>
      <c r="B155">
        <v>0</v>
      </c>
      <c r="C155">
        <v>94</v>
      </c>
      <c r="D155">
        <v>156</v>
      </c>
      <c r="E155">
        <v>0.66900000000000004</v>
      </c>
      <c r="F155">
        <v>0</v>
      </c>
      <c r="G155">
        <v>8.0000000000000002E-3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11.111000000000001</v>
      </c>
      <c r="R155">
        <v>6.3999999999999986</v>
      </c>
      <c r="S155">
        <v>0</v>
      </c>
      <c r="T155">
        <v>0</v>
      </c>
      <c r="U155">
        <v>78.564000000000007</v>
      </c>
      <c r="V155">
        <v>0</v>
      </c>
      <c r="W155">
        <v>7</v>
      </c>
      <c r="X155">
        <v>29.122</v>
      </c>
      <c r="Y155">
        <v>382.87400000000002</v>
      </c>
    </row>
    <row r="156" spans="1:25" x14ac:dyDescent="0.3">
      <c r="A156" s="1" t="s">
        <v>177</v>
      </c>
      <c r="B156">
        <v>266.89999999999998</v>
      </c>
      <c r="C156">
        <v>306</v>
      </c>
      <c r="D156">
        <v>331</v>
      </c>
      <c r="E156">
        <v>0</v>
      </c>
      <c r="F156">
        <v>0</v>
      </c>
      <c r="G156">
        <v>0</v>
      </c>
      <c r="H156">
        <v>0</v>
      </c>
      <c r="I156">
        <v>26.798999999999999</v>
      </c>
      <c r="J156">
        <v>367.96199999999999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1913.5540000000001</v>
      </c>
      <c r="T156">
        <v>15.2</v>
      </c>
      <c r="U156">
        <v>0</v>
      </c>
      <c r="V156">
        <v>0</v>
      </c>
      <c r="W156">
        <v>0</v>
      </c>
      <c r="X156">
        <v>0.97499999999999998</v>
      </c>
      <c r="Y156">
        <v>3228.39</v>
      </c>
    </row>
    <row r="157" spans="1:25" x14ac:dyDescent="0.3">
      <c r="A157" s="1" t="s">
        <v>178</v>
      </c>
      <c r="B157">
        <v>0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1.714</v>
      </c>
      <c r="J157">
        <v>0.68899999999999995</v>
      </c>
      <c r="K157">
        <v>0</v>
      </c>
      <c r="L157">
        <v>0.54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9646.7599999999984</v>
      </c>
      <c r="U157">
        <v>0.36699999999999999</v>
      </c>
      <c r="V157">
        <v>0</v>
      </c>
      <c r="W157">
        <v>102</v>
      </c>
      <c r="X157">
        <v>0</v>
      </c>
      <c r="Y157">
        <v>9757.07</v>
      </c>
    </row>
    <row r="158" spans="1:25" x14ac:dyDescent="0.3">
      <c r="A158" s="1" t="s">
        <v>179</v>
      </c>
      <c r="B158">
        <v>0</v>
      </c>
      <c r="C158">
        <v>2</v>
      </c>
      <c r="D158">
        <v>38</v>
      </c>
      <c r="E158">
        <v>0</v>
      </c>
      <c r="F158">
        <v>60.8</v>
      </c>
      <c r="G158">
        <v>0</v>
      </c>
      <c r="H158">
        <v>70.787000000000006</v>
      </c>
      <c r="I158">
        <v>157.965</v>
      </c>
      <c r="J158">
        <v>135.09700000000001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0.38200000000000001</v>
      </c>
      <c r="T158">
        <v>2883.52</v>
      </c>
      <c r="U158">
        <v>0</v>
      </c>
      <c r="V158">
        <v>0</v>
      </c>
      <c r="W158">
        <v>0</v>
      </c>
      <c r="X158">
        <v>1.478</v>
      </c>
      <c r="Y158">
        <v>3350.029</v>
      </c>
    </row>
    <row r="159" spans="1:25" x14ac:dyDescent="0.3">
      <c r="A159" s="1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108.274</v>
      </c>
      <c r="M159">
        <v>0</v>
      </c>
      <c r="N159">
        <v>0</v>
      </c>
      <c r="O159">
        <v>2097</v>
      </c>
      <c r="P159">
        <v>0</v>
      </c>
      <c r="Q159">
        <v>0</v>
      </c>
      <c r="R159">
        <v>0</v>
      </c>
      <c r="S159">
        <v>0</v>
      </c>
      <c r="T159">
        <v>555.54999999999995</v>
      </c>
      <c r="U159">
        <v>0</v>
      </c>
      <c r="V159">
        <v>0</v>
      </c>
      <c r="W159">
        <v>0</v>
      </c>
      <c r="X159">
        <v>0</v>
      </c>
      <c r="Y159">
        <v>2760.8240000000001</v>
      </c>
    </row>
    <row r="160" spans="1:25" x14ac:dyDescent="0.3">
      <c r="A160" s="1" t="s">
        <v>181</v>
      </c>
      <c r="B160">
        <v>0.1</v>
      </c>
      <c r="C160">
        <v>46526</v>
      </c>
      <c r="D160">
        <v>87299</v>
      </c>
      <c r="E160">
        <v>0</v>
      </c>
      <c r="F160">
        <v>21960.26</v>
      </c>
      <c r="G160">
        <v>0</v>
      </c>
      <c r="H160">
        <v>101768.318</v>
      </c>
      <c r="I160">
        <v>16408.594000000001</v>
      </c>
      <c r="J160">
        <v>72884.195000000007</v>
      </c>
      <c r="K160">
        <v>0</v>
      </c>
      <c r="L160">
        <v>23452.075000000001</v>
      </c>
      <c r="M160">
        <v>49900.606</v>
      </c>
      <c r="N160">
        <v>0</v>
      </c>
      <c r="O160">
        <v>292952</v>
      </c>
      <c r="P160">
        <v>0</v>
      </c>
      <c r="Q160">
        <v>0</v>
      </c>
      <c r="R160">
        <v>0</v>
      </c>
      <c r="S160">
        <v>120939.106</v>
      </c>
      <c r="T160">
        <v>438412.72</v>
      </c>
      <c r="U160">
        <v>3983.5230000000001</v>
      </c>
      <c r="V160">
        <v>3800.21</v>
      </c>
      <c r="W160">
        <v>147384</v>
      </c>
      <c r="X160">
        <v>0</v>
      </c>
      <c r="Y160">
        <v>1427670.7069999999</v>
      </c>
    </row>
    <row r="161" spans="1:25" x14ac:dyDescent="0.3">
      <c r="A161" s="1" t="s">
        <v>182</v>
      </c>
      <c r="B161">
        <v>209.1</v>
      </c>
      <c r="C161">
        <v>99</v>
      </c>
      <c r="D161">
        <v>2026</v>
      </c>
      <c r="E161">
        <v>0</v>
      </c>
      <c r="F161">
        <v>0</v>
      </c>
      <c r="G161">
        <v>0</v>
      </c>
      <c r="H161">
        <v>0</v>
      </c>
      <c r="I161">
        <v>3637.3420000000001</v>
      </c>
      <c r="J161">
        <v>10972.001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1167.3399999999999</v>
      </c>
      <c r="T161">
        <v>1024.97</v>
      </c>
      <c r="U161">
        <v>0</v>
      </c>
      <c r="V161">
        <v>0</v>
      </c>
      <c r="W161">
        <v>0</v>
      </c>
      <c r="X161">
        <v>8.2839999999999989</v>
      </c>
      <c r="Y161">
        <v>19144.037</v>
      </c>
    </row>
    <row r="162" spans="1:25" x14ac:dyDescent="0.3">
      <c r="A162" s="1" t="s">
        <v>183</v>
      </c>
      <c r="B162">
        <v>0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1.8720000000000001</v>
      </c>
      <c r="J162">
        <v>107.95699999999999</v>
      </c>
      <c r="K162">
        <v>0</v>
      </c>
      <c r="L162">
        <v>0</v>
      </c>
      <c r="M162">
        <v>72.186000000000007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4.492</v>
      </c>
      <c r="T162">
        <v>0.3</v>
      </c>
      <c r="U162">
        <v>0</v>
      </c>
      <c r="V162">
        <v>0</v>
      </c>
      <c r="W162">
        <v>0</v>
      </c>
      <c r="X162">
        <v>0</v>
      </c>
      <c r="Y162">
        <v>188.80699999999999</v>
      </c>
    </row>
    <row r="163" spans="1:25" x14ac:dyDescent="0.3">
      <c r="A163" s="1" t="s">
        <v>184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34.018000000000001</v>
      </c>
      <c r="K163">
        <v>0</v>
      </c>
      <c r="L163">
        <v>0</v>
      </c>
      <c r="M163">
        <v>9.0109999999999992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0.3</v>
      </c>
      <c r="U163">
        <v>0</v>
      </c>
      <c r="V163">
        <v>0</v>
      </c>
      <c r="W163">
        <v>0</v>
      </c>
      <c r="X163">
        <v>0</v>
      </c>
      <c r="Y163">
        <v>43.329000000000001</v>
      </c>
    </row>
    <row r="164" spans="1:25" x14ac:dyDescent="0.3">
      <c r="A164" s="1" t="s">
        <v>185</v>
      </c>
      <c r="B164">
        <v>0.9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18.826000000000001</v>
      </c>
      <c r="K164">
        <v>0</v>
      </c>
      <c r="L164">
        <v>0</v>
      </c>
      <c r="M164">
        <v>43.536999999999999</v>
      </c>
      <c r="N164">
        <v>0.112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63.375</v>
      </c>
    </row>
    <row r="165" spans="1:25" x14ac:dyDescent="0.3">
      <c r="A165" s="1" t="s">
        <v>186</v>
      </c>
      <c r="B165">
        <v>103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3665.8440000000001</v>
      </c>
      <c r="J165">
        <v>594.05099999999993</v>
      </c>
      <c r="K165">
        <v>0</v>
      </c>
      <c r="L165">
        <v>0</v>
      </c>
      <c r="M165">
        <v>4635.652</v>
      </c>
      <c r="N165">
        <v>0</v>
      </c>
      <c r="O165">
        <v>0</v>
      </c>
      <c r="P165">
        <v>838.94200000000001</v>
      </c>
      <c r="Q165">
        <v>0</v>
      </c>
      <c r="R165">
        <v>0</v>
      </c>
      <c r="S165">
        <v>31.062000000000001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9869.5509999999995</v>
      </c>
    </row>
    <row r="166" spans="1:25" x14ac:dyDescent="0.3">
      <c r="A166" s="1" t="s">
        <v>187</v>
      </c>
      <c r="B166">
        <v>1.8</v>
      </c>
      <c r="C166">
        <v>0</v>
      </c>
      <c r="D166">
        <v>0</v>
      </c>
      <c r="E166">
        <v>0</v>
      </c>
      <c r="F166">
        <v>19.399999999999999</v>
      </c>
      <c r="G166">
        <v>0</v>
      </c>
      <c r="H166">
        <v>0</v>
      </c>
      <c r="I166">
        <v>1519.357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1540.557</v>
      </c>
    </row>
    <row r="167" spans="1:25" x14ac:dyDescent="0.3">
      <c r="A167" s="1" t="s">
        <v>188</v>
      </c>
      <c r="B167">
        <v>15.8</v>
      </c>
      <c r="C167">
        <v>15</v>
      </c>
      <c r="D167">
        <v>499</v>
      </c>
      <c r="E167">
        <v>0</v>
      </c>
      <c r="F167">
        <v>0</v>
      </c>
      <c r="G167">
        <v>0</v>
      </c>
      <c r="H167">
        <v>0</v>
      </c>
      <c r="I167">
        <v>0.13</v>
      </c>
      <c r="J167">
        <v>1132.963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108.461</v>
      </c>
      <c r="T167">
        <v>255.4</v>
      </c>
      <c r="U167">
        <v>0</v>
      </c>
      <c r="V167">
        <v>0</v>
      </c>
      <c r="W167">
        <v>0</v>
      </c>
      <c r="X167">
        <v>1.383</v>
      </c>
      <c r="Y167">
        <v>2028.1369999999999</v>
      </c>
    </row>
    <row r="168" spans="1:25" x14ac:dyDescent="0.3">
      <c r="A168" s="1" t="s">
        <v>24</v>
      </c>
      <c r="B168">
        <v>14898.2</v>
      </c>
      <c r="C168">
        <v>262997</v>
      </c>
      <c r="D168">
        <v>1287527</v>
      </c>
      <c r="E168">
        <v>73886.414000000004</v>
      </c>
      <c r="F168">
        <v>163162.54</v>
      </c>
      <c r="G168">
        <v>143400.09</v>
      </c>
      <c r="H168">
        <v>133457.57500000001</v>
      </c>
      <c r="I168">
        <v>224138.96400000001</v>
      </c>
      <c r="J168">
        <v>700823.54500000004</v>
      </c>
      <c r="K168">
        <v>80</v>
      </c>
      <c r="L168">
        <v>132036.91699999999</v>
      </c>
      <c r="M168">
        <v>168825.02799999999</v>
      </c>
      <c r="N168">
        <v>90.506000000000014</v>
      </c>
      <c r="O168">
        <v>1279029</v>
      </c>
      <c r="P168">
        <v>1115.1199999999999</v>
      </c>
      <c r="Q168">
        <v>32081.705999999998</v>
      </c>
      <c r="R168">
        <v>65245.66</v>
      </c>
      <c r="S168">
        <v>377815.42700000003</v>
      </c>
      <c r="T168">
        <v>2664340.0099999998</v>
      </c>
      <c r="U168">
        <v>147605.245</v>
      </c>
      <c r="V168">
        <v>60013.3</v>
      </c>
      <c r="W168">
        <v>1072396</v>
      </c>
      <c r="X168">
        <v>255179.06599999999</v>
      </c>
      <c r="Y168">
        <v>9260144.313000001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64-EF7A-494A-A44E-0B9086408A7B}">
  <dimension ref="A1:Y168"/>
  <sheetViews>
    <sheetView topLeftCell="D143" workbookViewId="0">
      <selection activeCell="A2" sqref="A2:X167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 t="s">
        <v>25</v>
      </c>
      <c r="B2">
        <v>0</v>
      </c>
      <c r="C2">
        <v>0</v>
      </c>
      <c r="D2">
        <v>0</v>
      </c>
      <c r="E2">
        <v>0</v>
      </c>
      <c r="F2">
        <v>23065.58</v>
      </c>
      <c r="G2">
        <v>0</v>
      </c>
      <c r="H2">
        <v>0</v>
      </c>
      <c r="I2">
        <v>2404.1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25469.68</v>
      </c>
    </row>
    <row r="3" spans="1:25" x14ac:dyDescent="0.3">
      <c r="A3" s="1" t="s">
        <v>26</v>
      </c>
      <c r="B3">
        <v>0</v>
      </c>
      <c r="C3">
        <v>0</v>
      </c>
      <c r="D3">
        <v>0</v>
      </c>
      <c r="E3">
        <v>0</v>
      </c>
      <c r="F3">
        <v>3374.45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9144.17</v>
      </c>
      <c r="W3">
        <v>0</v>
      </c>
      <c r="X3">
        <v>0</v>
      </c>
      <c r="Y3">
        <v>12518.62</v>
      </c>
    </row>
    <row r="4" spans="1:25" x14ac:dyDescent="0.3">
      <c r="A4" s="1" t="s">
        <v>27</v>
      </c>
      <c r="B4">
        <v>169.4</v>
      </c>
      <c r="C4">
        <v>783.04</v>
      </c>
      <c r="D4">
        <v>0</v>
      </c>
      <c r="E4">
        <v>0</v>
      </c>
      <c r="F4">
        <v>290.23</v>
      </c>
      <c r="G4">
        <v>0</v>
      </c>
      <c r="H4">
        <v>0</v>
      </c>
      <c r="I4">
        <v>1972.54</v>
      </c>
      <c r="J4">
        <v>13580.63</v>
      </c>
      <c r="K4">
        <v>0</v>
      </c>
      <c r="L4">
        <v>0</v>
      </c>
      <c r="M4">
        <v>792.77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18.41</v>
      </c>
      <c r="Y4">
        <v>17607.02</v>
      </c>
    </row>
    <row r="5" spans="1:25" x14ac:dyDescent="0.3">
      <c r="A5" s="1" t="s">
        <v>28</v>
      </c>
      <c r="B5">
        <v>0</v>
      </c>
      <c r="C5">
        <v>0</v>
      </c>
      <c r="D5">
        <v>0</v>
      </c>
      <c r="E5">
        <v>0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0.01</v>
      </c>
    </row>
    <row r="6" spans="1:25" x14ac:dyDescent="0.3">
      <c r="A6" s="1" t="s">
        <v>29</v>
      </c>
      <c r="B6">
        <v>0</v>
      </c>
      <c r="C6">
        <v>0</v>
      </c>
      <c r="D6">
        <v>0</v>
      </c>
      <c r="E6">
        <v>0</v>
      </c>
      <c r="F6">
        <v>123.75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327.14999999999998</v>
      </c>
      <c r="W6">
        <v>0</v>
      </c>
      <c r="X6">
        <v>0</v>
      </c>
      <c r="Y6">
        <v>450.9</v>
      </c>
    </row>
    <row r="7" spans="1:25" x14ac:dyDescent="0.3">
      <c r="A7" s="1" t="s">
        <v>30</v>
      </c>
      <c r="B7">
        <v>0</v>
      </c>
      <c r="C7">
        <v>0</v>
      </c>
      <c r="D7">
        <v>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11.01</v>
      </c>
      <c r="T7">
        <v>8.620000000000001</v>
      </c>
      <c r="U7">
        <v>0</v>
      </c>
      <c r="V7">
        <v>0</v>
      </c>
      <c r="W7">
        <v>0</v>
      </c>
      <c r="X7">
        <v>0</v>
      </c>
      <c r="Y7">
        <v>87.63000000000001</v>
      </c>
    </row>
    <row r="8" spans="1:25" x14ac:dyDescent="0.3">
      <c r="A8" s="1" t="s">
        <v>31</v>
      </c>
      <c r="B8">
        <v>0</v>
      </c>
      <c r="C8">
        <v>0.1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4566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4566.1000000000004</v>
      </c>
    </row>
    <row r="9" spans="1:25" x14ac:dyDescent="0.3">
      <c r="A9" s="1" t="s">
        <v>32</v>
      </c>
      <c r="B9">
        <v>0</v>
      </c>
      <c r="C9">
        <v>583.27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3424.01</v>
      </c>
      <c r="T9">
        <v>1.77</v>
      </c>
      <c r="U9">
        <v>0</v>
      </c>
      <c r="V9">
        <v>0</v>
      </c>
      <c r="W9">
        <v>0</v>
      </c>
      <c r="X9">
        <v>0</v>
      </c>
      <c r="Y9">
        <v>4009.05</v>
      </c>
    </row>
    <row r="10" spans="1:25" x14ac:dyDescent="0.3">
      <c r="A10" s="1" t="s">
        <v>33</v>
      </c>
      <c r="B10">
        <v>0</v>
      </c>
      <c r="C10">
        <v>0</v>
      </c>
      <c r="D10">
        <v>0</v>
      </c>
      <c r="E10">
        <v>0</v>
      </c>
      <c r="F10">
        <v>0.77</v>
      </c>
      <c r="G10">
        <v>0</v>
      </c>
      <c r="H10">
        <v>0</v>
      </c>
      <c r="I10">
        <v>0.02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0.66999999999999993</v>
      </c>
      <c r="T10">
        <v>0</v>
      </c>
      <c r="U10">
        <v>0</v>
      </c>
      <c r="V10">
        <v>0</v>
      </c>
      <c r="W10">
        <v>0</v>
      </c>
      <c r="X10">
        <v>0</v>
      </c>
      <c r="Y10">
        <v>1.46</v>
      </c>
    </row>
    <row r="11" spans="1:25" x14ac:dyDescent="0.3">
      <c r="A11" s="1" t="s">
        <v>34</v>
      </c>
      <c r="B11">
        <v>0</v>
      </c>
      <c r="C11">
        <v>1.54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3.7</v>
      </c>
      <c r="M11">
        <v>0</v>
      </c>
      <c r="N11">
        <v>0</v>
      </c>
      <c r="O11">
        <v>651</v>
      </c>
      <c r="P11">
        <v>0</v>
      </c>
      <c r="Q11">
        <v>0</v>
      </c>
      <c r="R11">
        <v>0</v>
      </c>
      <c r="S11">
        <v>0</v>
      </c>
      <c r="T11">
        <v>3.98</v>
      </c>
      <c r="U11">
        <v>0</v>
      </c>
      <c r="V11">
        <v>0</v>
      </c>
      <c r="W11">
        <v>0</v>
      </c>
      <c r="X11">
        <v>0</v>
      </c>
      <c r="Y11">
        <v>660.22</v>
      </c>
    </row>
    <row r="12" spans="1:25" x14ac:dyDescent="0.3">
      <c r="A12" s="1" t="s">
        <v>35</v>
      </c>
      <c r="B12">
        <v>273.3</v>
      </c>
      <c r="C12">
        <v>75.66</v>
      </c>
      <c r="D12">
        <v>121</v>
      </c>
      <c r="E12">
        <v>0</v>
      </c>
      <c r="F12">
        <v>0</v>
      </c>
      <c r="G12">
        <v>0</v>
      </c>
      <c r="H12">
        <v>0</v>
      </c>
      <c r="I12">
        <v>283.26</v>
      </c>
      <c r="J12">
        <v>361.94</v>
      </c>
      <c r="K12">
        <v>1.585</v>
      </c>
      <c r="L12">
        <v>0</v>
      </c>
      <c r="M12">
        <v>0.36</v>
      </c>
      <c r="N12">
        <v>0</v>
      </c>
      <c r="O12">
        <v>0</v>
      </c>
      <c r="P12">
        <v>1</v>
      </c>
      <c r="Q12">
        <v>0</v>
      </c>
      <c r="R12">
        <v>0</v>
      </c>
      <c r="S12">
        <v>1002.58</v>
      </c>
      <c r="T12">
        <v>1.86</v>
      </c>
      <c r="U12">
        <v>0</v>
      </c>
      <c r="V12">
        <v>0</v>
      </c>
      <c r="W12">
        <v>0</v>
      </c>
      <c r="X12">
        <v>0.02</v>
      </c>
      <c r="Y12">
        <v>2122.5650000000001</v>
      </c>
    </row>
    <row r="13" spans="1:25" x14ac:dyDescent="0.3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2.52</v>
      </c>
      <c r="J13">
        <v>0.13</v>
      </c>
      <c r="K13">
        <v>0</v>
      </c>
      <c r="L13">
        <v>0</v>
      </c>
      <c r="M13">
        <v>2.78</v>
      </c>
      <c r="N13">
        <v>0</v>
      </c>
      <c r="O13">
        <v>0</v>
      </c>
      <c r="P13">
        <v>0</v>
      </c>
      <c r="Q13">
        <v>0</v>
      </c>
      <c r="R13">
        <v>0</v>
      </c>
      <c r="S13">
        <v>198.85</v>
      </c>
      <c r="T13">
        <v>0</v>
      </c>
      <c r="U13">
        <v>0</v>
      </c>
      <c r="V13">
        <v>0</v>
      </c>
      <c r="W13">
        <v>0</v>
      </c>
      <c r="X13">
        <v>0</v>
      </c>
      <c r="Y13">
        <v>204.28</v>
      </c>
    </row>
    <row r="14" spans="1:25" x14ac:dyDescent="0.3">
      <c r="A14" s="1" t="s">
        <v>37</v>
      </c>
      <c r="B14">
        <v>22</v>
      </c>
      <c r="C14">
        <v>0.09</v>
      </c>
      <c r="D14">
        <v>0</v>
      </c>
      <c r="E14">
        <v>0</v>
      </c>
      <c r="F14">
        <v>0</v>
      </c>
      <c r="G14">
        <v>0</v>
      </c>
      <c r="H14">
        <v>0</v>
      </c>
      <c r="I14">
        <v>422.85</v>
      </c>
      <c r="J14">
        <v>438.09</v>
      </c>
      <c r="K14">
        <v>11.474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131.54</v>
      </c>
      <c r="T14">
        <v>0</v>
      </c>
      <c r="U14">
        <v>0</v>
      </c>
      <c r="V14">
        <v>0</v>
      </c>
      <c r="W14">
        <v>0</v>
      </c>
      <c r="X14">
        <v>0</v>
      </c>
      <c r="Y14">
        <v>1027.0440000000001</v>
      </c>
    </row>
    <row r="15" spans="1:25" x14ac:dyDescent="0.3">
      <c r="A15" s="1" t="s">
        <v>38</v>
      </c>
      <c r="B15">
        <v>0.1</v>
      </c>
      <c r="C15">
        <v>0</v>
      </c>
      <c r="D15">
        <v>0</v>
      </c>
      <c r="E15">
        <v>0</v>
      </c>
      <c r="F15">
        <v>65.14</v>
      </c>
      <c r="G15">
        <v>0</v>
      </c>
      <c r="H15">
        <v>0</v>
      </c>
      <c r="I15">
        <v>2145.9</v>
      </c>
      <c r="J15">
        <v>0.18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2211.3200000000002</v>
      </c>
    </row>
    <row r="16" spans="1:25" x14ac:dyDescent="0.3">
      <c r="A16" s="1" t="s">
        <v>39</v>
      </c>
      <c r="B16">
        <v>0</v>
      </c>
      <c r="C16">
        <v>0</v>
      </c>
      <c r="D16">
        <v>0</v>
      </c>
      <c r="E16">
        <v>0</v>
      </c>
      <c r="F16">
        <v>367.48</v>
      </c>
      <c r="G16">
        <v>0</v>
      </c>
      <c r="H16">
        <v>0</v>
      </c>
      <c r="I16">
        <v>1.93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573.47</v>
      </c>
      <c r="W16">
        <v>0</v>
      </c>
      <c r="X16">
        <v>0</v>
      </c>
      <c r="Y16">
        <v>942.88</v>
      </c>
    </row>
    <row r="17" spans="1:25" x14ac:dyDescent="0.3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</v>
      </c>
      <c r="X17">
        <v>0</v>
      </c>
      <c r="Y17">
        <v>6</v>
      </c>
    </row>
    <row r="18" spans="1:25" x14ac:dyDescent="0.3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28677.7</v>
      </c>
      <c r="M18">
        <v>0</v>
      </c>
      <c r="N18">
        <v>0</v>
      </c>
      <c r="O18">
        <v>206911</v>
      </c>
      <c r="P18">
        <v>0</v>
      </c>
      <c r="Q18">
        <v>0</v>
      </c>
      <c r="R18">
        <v>0</v>
      </c>
      <c r="S18">
        <v>0</v>
      </c>
      <c r="T18">
        <v>59265.69</v>
      </c>
      <c r="U18">
        <v>0</v>
      </c>
      <c r="V18">
        <v>0</v>
      </c>
      <c r="W18">
        <v>0</v>
      </c>
      <c r="X18">
        <v>0</v>
      </c>
      <c r="Y18">
        <v>294854.39</v>
      </c>
    </row>
    <row r="19" spans="1:25" x14ac:dyDescent="0.3">
      <c r="A19" s="1" t="s">
        <v>42</v>
      </c>
      <c r="B19">
        <v>0</v>
      </c>
      <c r="C19">
        <v>474.91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1741.62</v>
      </c>
      <c r="K19">
        <v>0</v>
      </c>
      <c r="L19">
        <v>9059.1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1233.81</v>
      </c>
      <c r="U19">
        <v>0</v>
      </c>
      <c r="V19">
        <v>0</v>
      </c>
      <c r="W19">
        <v>12</v>
      </c>
      <c r="X19">
        <v>0</v>
      </c>
      <c r="Y19">
        <v>12521.44</v>
      </c>
    </row>
    <row r="20" spans="1:25" x14ac:dyDescent="0.3">
      <c r="A20" s="1" t="s">
        <v>43</v>
      </c>
      <c r="B20">
        <v>0</v>
      </c>
      <c r="C20">
        <v>5315.63</v>
      </c>
      <c r="D20">
        <v>0</v>
      </c>
      <c r="E20">
        <v>1228.28</v>
      </c>
      <c r="F20">
        <v>14325.24</v>
      </c>
      <c r="G20">
        <v>0</v>
      </c>
      <c r="H20">
        <v>0</v>
      </c>
      <c r="I20">
        <v>8073.7</v>
      </c>
      <c r="J20">
        <v>16514.28</v>
      </c>
      <c r="K20">
        <v>0</v>
      </c>
      <c r="L20">
        <v>8758.8000000000011</v>
      </c>
      <c r="M20">
        <v>3.4</v>
      </c>
      <c r="N20">
        <v>0</v>
      </c>
      <c r="O20">
        <v>12498</v>
      </c>
      <c r="P20">
        <v>0</v>
      </c>
      <c r="Q20">
        <v>137.58000000000001</v>
      </c>
      <c r="R20">
        <v>1221.8399999999999</v>
      </c>
      <c r="S20">
        <v>0</v>
      </c>
      <c r="T20">
        <v>403857.48</v>
      </c>
      <c r="U20">
        <v>3070.73</v>
      </c>
      <c r="V20">
        <v>3978.14</v>
      </c>
      <c r="W20">
        <v>396199</v>
      </c>
      <c r="X20">
        <v>0</v>
      </c>
      <c r="Y20">
        <v>875182.1</v>
      </c>
    </row>
    <row r="21" spans="1:25" x14ac:dyDescent="0.3">
      <c r="A21" s="1" t="s">
        <v>44</v>
      </c>
      <c r="B21">
        <v>0</v>
      </c>
      <c r="C21">
        <v>1028.01</v>
      </c>
      <c r="D21">
        <v>2752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947.5</v>
      </c>
      <c r="V21">
        <v>0</v>
      </c>
      <c r="W21">
        <v>0</v>
      </c>
      <c r="X21">
        <v>785.27</v>
      </c>
      <c r="Y21">
        <v>5512.78</v>
      </c>
    </row>
    <row r="22" spans="1:25" x14ac:dyDescent="0.3">
      <c r="A22" s="1" t="s">
        <v>45</v>
      </c>
      <c r="B22">
        <v>0</v>
      </c>
      <c r="C22">
        <v>512.16</v>
      </c>
      <c r="D22">
        <v>7030</v>
      </c>
      <c r="E22">
        <v>0.86</v>
      </c>
      <c r="F22">
        <v>0</v>
      </c>
      <c r="G22">
        <v>195.64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1729.43</v>
      </c>
      <c r="R22">
        <v>2423</v>
      </c>
      <c r="S22">
        <v>0</v>
      </c>
      <c r="T22">
        <v>0</v>
      </c>
      <c r="U22">
        <v>7284.07</v>
      </c>
      <c r="V22">
        <v>0</v>
      </c>
      <c r="W22">
        <v>4124</v>
      </c>
      <c r="X22">
        <v>4740.4799999999996</v>
      </c>
      <c r="Y22">
        <v>28039.64</v>
      </c>
    </row>
    <row r="23" spans="1:25" x14ac:dyDescent="0.3">
      <c r="A23" s="1" t="s">
        <v>46</v>
      </c>
      <c r="B23">
        <v>712.6</v>
      </c>
      <c r="C23">
        <v>2366.64</v>
      </c>
      <c r="D23">
        <v>9784</v>
      </c>
      <c r="E23">
        <v>0</v>
      </c>
      <c r="F23">
        <v>0</v>
      </c>
      <c r="G23">
        <v>0</v>
      </c>
      <c r="H23">
        <v>0</v>
      </c>
      <c r="I23">
        <v>492.66</v>
      </c>
      <c r="J23">
        <v>18570.8</v>
      </c>
      <c r="K23">
        <v>0</v>
      </c>
      <c r="L23">
        <v>1.1000000000000001</v>
      </c>
      <c r="M23">
        <v>0.04</v>
      </c>
      <c r="N23">
        <v>0</v>
      </c>
      <c r="O23">
        <v>0</v>
      </c>
      <c r="P23">
        <v>0</v>
      </c>
      <c r="Q23">
        <v>0</v>
      </c>
      <c r="R23">
        <v>0</v>
      </c>
      <c r="S23">
        <v>675.07</v>
      </c>
      <c r="T23">
        <v>5520.7999999999993</v>
      </c>
      <c r="U23">
        <v>0</v>
      </c>
      <c r="V23">
        <v>0</v>
      </c>
      <c r="W23">
        <v>0</v>
      </c>
      <c r="X23">
        <v>944.05</v>
      </c>
      <c r="Y23">
        <v>39067.760000000002</v>
      </c>
    </row>
    <row r="24" spans="1:25" x14ac:dyDescent="0.3">
      <c r="A24" s="1" t="s">
        <v>47</v>
      </c>
      <c r="B24">
        <v>0</v>
      </c>
      <c r="C24">
        <v>0.24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8.8000000000000007</v>
      </c>
      <c r="M24">
        <v>0</v>
      </c>
      <c r="N24">
        <v>0</v>
      </c>
      <c r="O24">
        <v>253264</v>
      </c>
      <c r="P24">
        <v>0</v>
      </c>
      <c r="Q24">
        <v>0</v>
      </c>
      <c r="R24">
        <v>0</v>
      </c>
      <c r="S24">
        <v>0</v>
      </c>
      <c r="T24">
        <v>69.41</v>
      </c>
      <c r="U24">
        <v>0</v>
      </c>
      <c r="V24">
        <v>0</v>
      </c>
      <c r="W24">
        <v>0</v>
      </c>
      <c r="X24">
        <v>0</v>
      </c>
      <c r="Y24">
        <v>253342.45</v>
      </c>
    </row>
    <row r="25" spans="1:25" x14ac:dyDescent="0.3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2.0499999999999998</v>
      </c>
      <c r="J25">
        <v>387.64</v>
      </c>
      <c r="K25">
        <v>0</v>
      </c>
      <c r="L25">
        <v>4.7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15.66</v>
      </c>
      <c r="U25">
        <v>0</v>
      </c>
      <c r="V25">
        <v>0</v>
      </c>
      <c r="W25">
        <v>0</v>
      </c>
      <c r="X25">
        <v>0</v>
      </c>
      <c r="Y25">
        <v>410.05</v>
      </c>
    </row>
    <row r="26" spans="1:25" x14ac:dyDescent="0.3">
      <c r="A26" s="1" t="s">
        <v>49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118.45</v>
      </c>
      <c r="J26">
        <v>200.06</v>
      </c>
      <c r="K26">
        <v>0</v>
      </c>
      <c r="L26">
        <v>0</v>
      </c>
      <c r="M26">
        <v>18.63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13.97</v>
      </c>
      <c r="U26">
        <v>0</v>
      </c>
      <c r="V26">
        <v>0</v>
      </c>
      <c r="W26">
        <v>0</v>
      </c>
      <c r="X26">
        <v>0</v>
      </c>
      <c r="Y26">
        <v>352.11</v>
      </c>
    </row>
    <row r="27" spans="1:25" x14ac:dyDescent="0.3">
      <c r="A27" s="1" t="s">
        <v>50</v>
      </c>
      <c r="B27">
        <v>5.0999999999999996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0.2</v>
      </c>
      <c r="J27">
        <v>41.37</v>
      </c>
      <c r="K27">
        <v>0</v>
      </c>
      <c r="L27">
        <v>0</v>
      </c>
      <c r="M27">
        <v>53.48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103.15</v>
      </c>
    </row>
    <row r="28" spans="1:25" x14ac:dyDescent="0.3">
      <c r="A28" s="1" t="s">
        <v>51</v>
      </c>
      <c r="B28">
        <v>81.8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1347.25</v>
      </c>
      <c r="J28">
        <v>186.49</v>
      </c>
      <c r="K28">
        <v>0.434</v>
      </c>
      <c r="L28">
        <v>0</v>
      </c>
      <c r="M28">
        <v>595.41</v>
      </c>
      <c r="N28">
        <v>0</v>
      </c>
      <c r="O28">
        <v>0</v>
      </c>
      <c r="P28">
        <v>0</v>
      </c>
      <c r="Q28">
        <v>0</v>
      </c>
      <c r="R28">
        <v>0</v>
      </c>
      <c r="S28">
        <v>0.15</v>
      </c>
      <c r="T28">
        <v>0</v>
      </c>
      <c r="U28">
        <v>0</v>
      </c>
      <c r="V28">
        <v>0</v>
      </c>
      <c r="W28">
        <v>0</v>
      </c>
      <c r="X28">
        <v>0</v>
      </c>
      <c r="Y28">
        <v>2211.5340000000001</v>
      </c>
    </row>
    <row r="29" spans="1:25" x14ac:dyDescent="0.3">
      <c r="A29" s="1" t="s">
        <v>52</v>
      </c>
      <c r="B29">
        <v>96.7</v>
      </c>
      <c r="C29">
        <v>28.31</v>
      </c>
      <c r="D29">
        <v>101</v>
      </c>
      <c r="E29">
        <v>0</v>
      </c>
      <c r="F29">
        <v>0</v>
      </c>
      <c r="G29">
        <v>0</v>
      </c>
      <c r="H29">
        <v>0</v>
      </c>
      <c r="I29">
        <v>0</v>
      </c>
      <c r="J29">
        <v>13.8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943.61</v>
      </c>
      <c r="T29">
        <v>0.69</v>
      </c>
      <c r="U29">
        <v>0</v>
      </c>
      <c r="V29">
        <v>0</v>
      </c>
      <c r="W29">
        <v>0</v>
      </c>
      <c r="X29">
        <v>0</v>
      </c>
      <c r="Y29">
        <v>1184.1099999999999</v>
      </c>
    </row>
    <row r="30" spans="1:25" x14ac:dyDescent="0.3">
      <c r="A30" s="1" t="s">
        <v>53</v>
      </c>
      <c r="B30">
        <v>0</v>
      </c>
      <c r="C30">
        <v>0.4</v>
      </c>
      <c r="D30">
        <v>1</v>
      </c>
      <c r="E30">
        <v>0</v>
      </c>
      <c r="F30">
        <v>39.520000000000003</v>
      </c>
      <c r="G30">
        <v>0</v>
      </c>
      <c r="H30">
        <v>0</v>
      </c>
      <c r="I30">
        <v>309.18</v>
      </c>
      <c r="J30">
        <v>13.59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18.78</v>
      </c>
      <c r="T30">
        <v>0</v>
      </c>
      <c r="U30">
        <v>0</v>
      </c>
      <c r="V30">
        <v>75.34</v>
      </c>
      <c r="W30">
        <v>0</v>
      </c>
      <c r="X30">
        <v>0</v>
      </c>
      <c r="Y30">
        <v>457.81</v>
      </c>
    </row>
    <row r="31" spans="1:25" x14ac:dyDescent="0.3">
      <c r="A31" s="1" t="s">
        <v>54</v>
      </c>
      <c r="B31">
        <v>0</v>
      </c>
      <c r="C31">
        <v>21.3</v>
      </c>
      <c r="D31">
        <v>0</v>
      </c>
      <c r="E31">
        <v>523.21</v>
      </c>
      <c r="F31">
        <v>36.090000000000003</v>
      </c>
      <c r="G31">
        <v>0</v>
      </c>
      <c r="H31">
        <v>0</v>
      </c>
      <c r="I31">
        <v>176.64</v>
      </c>
      <c r="J31">
        <v>83.21</v>
      </c>
      <c r="K31">
        <v>0</v>
      </c>
      <c r="L31">
        <v>25.9</v>
      </c>
      <c r="M31">
        <v>0</v>
      </c>
      <c r="N31">
        <v>0</v>
      </c>
      <c r="O31">
        <v>10</v>
      </c>
      <c r="P31">
        <v>0</v>
      </c>
      <c r="Q31">
        <v>72.17</v>
      </c>
      <c r="R31">
        <v>3.47</v>
      </c>
      <c r="S31">
        <v>0</v>
      </c>
      <c r="T31">
        <v>13437.26</v>
      </c>
      <c r="U31">
        <v>26.6</v>
      </c>
      <c r="V31">
        <v>11.95</v>
      </c>
      <c r="W31">
        <v>10713</v>
      </c>
      <c r="X31">
        <v>0</v>
      </c>
      <c r="Y31">
        <v>25140.799999999999</v>
      </c>
    </row>
    <row r="32" spans="1:25" x14ac:dyDescent="0.3">
      <c r="A32" s="1" t="s">
        <v>55</v>
      </c>
      <c r="B32">
        <v>0</v>
      </c>
      <c r="C32">
        <v>1663.1</v>
      </c>
      <c r="D32">
        <v>0</v>
      </c>
      <c r="E32">
        <v>0</v>
      </c>
      <c r="F32">
        <v>128.47</v>
      </c>
      <c r="G32">
        <v>0</v>
      </c>
      <c r="H32">
        <v>97.116</v>
      </c>
      <c r="I32">
        <v>51.19</v>
      </c>
      <c r="J32">
        <v>75.03</v>
      </c>
      <c r="K32">
        <v>0</v>
      </c>
      <c r="L32">
        <v>2558.8000000000002</v>
      </c>
      <c r="M32">
        <v>0</v>
      </c>
      <c r="N32">
        <v>0</v>
      </c>
      <c r="O32">
        <v>12537</v>
      </c>
      <c r="P32">
        <v>0</v>
      </c>
      <c r="Q32">
        <v>0</v>
      </c>
      <c r="R32">
        <v>0</v>
      </c>
      <c r="S32">
        <v>0</v>
      </c>
      <c r="T32">
        <v>1001.93</v>
      </c>
      <c r="U32">
        <v>0</v>
      </c>
      <c r="V32">
        <v>0</v>
      </c>
      <c r="W32">
        <v>599</v>
      </c>
      <c r="X32">
        <v>0</v>
      </c>
      <c r="Y32">
        <v>18711.635999999999</v>
      </c>
    </row>
    <row r="33" spans="1:25" x14ac:dyDescent="0.3">
      <c r="A33" s="1" t="s">
        <v>56</v>
      </c>
      <c r="B33">
        <v>264.7</v>
      </c>
      <c r="C33">
        <v>0</v>
      </c>
      <c r="D33">
        <v>0</v>
      </c>
      <c r="E33">
        <v>0</v>
      </c>
      <c r="F33">
        <v>75.040000000000006</v>
      </c>
      <c r="G33">
        <v>0</v>
      </c>
      <c r="H33">
        <v>0</v>
      </c>
      <c r="I33">
        <v>2395.71</v>
      </c>
      <c r="J33">
        <v>335.36</v>
      </c>
      <c r="K33">
        <v>0.76600000000000001</v>
      </c>
      <c r="L33">
        <v>0</v>
      </c>
      <c r="M33">
        <v>9.2900000000000009</v>
      </c>
      <c r="N33">
        <v>4</v>
      </c>
      <c r="O33">
        <v>0</v>
      </c>
      <c r="P33">
        <v>0</v>
      </c>
      <c r="Q33">
        <v>0</v>
      </c>
      <c r="R33">
        <v>0</v>
      </c>
      <c r="S33">
        <v>226.26</v>
      </c>
      <c r="T33">
        <v>0</v>
      </c>
      <c r="U33">
        <v>0</v>
      </c>
      <c r="V33">
        <v>0.28000000000000003</v>
      </c>
      <c r="W33">
        <v>0</v>
      </c>
      <c r="X33">
        <v>0</v>
      </c>
      <c r="Y33">
        <v>3311.4059999999999</v>
      </c>
    </row>
    <row r="34" spans="1:25" x14ac:dyDescent="0.3">
      <c r="A34" s="1" t="s">
        <v>57</v>
      </c>
      <c r="B34">
        <v>0</v>
      </c>
      <c r="C34">
        <v>136.13</v>
      </c>
      <c r="D34">
        <v>0</v>
      </c>
      <c r="E34">
        <v>22.63</v>
      </c>
      <c r="F34">
        <v>103.1</v>
      </c>
      <c r="G34">
        <v>0</v>
      </c>
      <c r="H34">
        <v>0</v>
      </c>
      <c r="I34">
        <v>128.74</v>
      </c>
      <c r="J34">
        <v>371.69</v>
      </c>
      <c r="K34">
        <v>0</v>
      </c>
      <c r="L34">
        <v>1391.4</v>
      </c>
      <c r="M34">
        <v>0</v>
      </c>
      <c r="N34">
        <v>0</v>
      </c>
      <c r="O34">
        <v>501</v>
      </c>
      <c r="P34">
        <v>0</v>
      </c>
      <c r="Q34">
        <v>0</v>
      </c>
      <c r="R34">
        <v>0</v>
      </c>
      <c r="S34">
        <v>0</v>
      </c>
      <c r="T34">
        <v>111502.2</v>
      </c>
      <c r="U34">
        <v>227.75</v>
      </c>
      <c r="V34">
        <v>87.070000000000007</v>
      </c>
      <c r="W34">
        <v>106714</v>
      </c>
      <c r="X34">
        <v>0</v>
      </c>
      <c r="Y34">
        <v>221185.71</v>
      </c>
    </row>
    <row r="35" spans="1:25" x14ac:dyDescent="0.3">
      <c r="A35" s="1" t="s">
        <v>58</v>
      </c>
      <c r="B35">
        <v>30.2</v>
      </c>
      <c r="C35">
        <v>608.54</v>
      </c>
      <c r="D35">
        <v>1187</v>
      </c>
      <c r="E35">
        <v>0</v>
      </c>
      <c r="F35">
        <v>28.13</v>
      </c>
      <c r="G35">
        <v>0</v>
      </c>
      <c r="H35">
        <v>0.251</v>
      </c>
      <c r="I35">
        <v>207.73</v>
      </c>
      <c r="J35">
        <v>28147.11</v>
      </c>
      <c r="K35">
        <v>0</v>
      </c>
      <c r="L35">
        <v>0</v>
      </c>
      <c r="M35">
        <v>640.95000000000005</v>
      </c>
      <c r="N35">
        <v>0</v>
      </c>
      <c r="O35">
        <v>0</v>
      </c>
      <c r="P35">
        <v>0</v>
      </c>
      <c r="Q35">
        <v>0</v>
      </c>
      <c r="R35">
        <v>0</v>
      </c>
      <c r="S35">
        <v>105.83</v>
      </c>
      <c r="T35">
        <v>2165.1999999999998</v>
      </c>
      <c r="U35">
        <v>0</v>
      </c>
      <c r="V35">
        <v>0</v>
      </c>
      <c r="W35">
        <v>0</v>
      </c>
      <c r="X35">
        <v>180.9</v>
      </c>
      <c r="Y35">
        <v>33301.841</v>
      </c>
    </row>
    <row r="36" spans="1:25" x14ac:dyDescent="0.3">
      <c r="A36" s="1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37523</v>
      </c>
      <c r="P36">
        <v>0</v>
      </c>
      <c r="Q36">
        <v>0</v>
      </c>
      <c r="R36">
        <v>0</v>
      </c>
      <c r="S36">
        <v>0</v>
      </c>
      <c r="T36">
        <v>11.16</v>
      </c>
      <c r="U36">
        <v>0</v>
      </c>
      <c r="V36">
        <v>0</v>
      </c>
      <c r="W36">
        <v>0</v>
      </c>
      <c r="X36">
        <v>0</v>
      </c>
      <c r="Y36">
        <v>37534.160000000003</v>
      </c>
    </row>
    <row r="37" spans="1:25" x14ac:dyDescent="0.3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200.964</v>
      </c>
      <c r="I37">
        <v>0.56999999999999995</v>
      </c>
      <c r="J37">
        <v>85.79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5.8000000000000007</v>
      </c>
      <c r="U37">
        <v>0</v>
      </c>
      <c r="V37">
        <v>0</v>
      </c>
      <c r="W37">
        <v>0</v>
      </c>
      <c r="X37">
        <v>0</v>
      </c>
      <c r="Y37">
        <v>293.12400000000002</v>
      </c>
    </row>
    <row r="38" spans="1:25" x14ac:dyDescent="0.3">
      <c r="A38" s="1" t="s">
        <v>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3907.33</v>
      </c>
      <c r="K38">
        <v>0</v>
      </c>
      <c r="L38">
        <v>0</v>
      </c>
      <c r="M38">
        <v>500.02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26.21</v>
      </c>
      <c r="U38">
        <v>0</v>
      </c>
      <c r="V38">
        <v>0</v>
      </c>
      <c r="W38">
        <v>153</v>
      </c>
      <c r="X38">
        <v>0</v>
      </c>
      <c r="Y38">
        <v>4586.5600000000004</v>
      </c>
    </row>
    <row r="39" spans="1:25" x14ac:dyDescent="0.3">
      <c r="A39" s="1" t="s">
        <v>62</v>
      </c>
      <c r="B39">
        <v>4.5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5.08</v>
      </c>
      <c r="J39">
        <v>1239.7</v>
      </c>
      <c r="K39">
        <v>0</v>
      </c>
      <c r="L39">
        <v>0</v>
      </c>
      <c r="M39">
        <v>1115.19</v>
      </c>
      <c r="N39">
        <v>15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2379.4699999999998</v>
      </c>
    </row>
    <row r="40" spans="1:25" x14ac:dyDescent="0.3">
      <c r="A40" s="1" t="s">
        <v>63</v>
      </c>
      <c r="B40">
        <v>110</v>
      </c>
      <c r="C40">
        <v>0</v>
      </c>
      <c r="D40">
        <v>0</v>
      </c>
      <c r="E40">
        <v>0</v>
      </c>
      <c r="F40">
        <v>0.18</v>
      </c>
      <c r="G40">
        <v>0</v>
      </c>
      <c r="H40">
        <v>0</v>
      </c>
      <c r="I40">
        <v>4885.3999999999996</v>
      </c>
      <c r="J40">
        <v>689.51</v>
      </c>
      <c r="K40">
        <v>0</v>
      </c>
      <c r="L40">
        <v>0</v>
      </c>
      <c r="M40">
        <v>1676.82</v>
      </c>
      <c r="N40">
        <v>0</v>
      </c>
      <c r="O40">
        <v>0</v>
      </c>
      <c r="P40">
        <v>0</v>
      </c>
      <c r="Q40">
        <v>0</v>
      </c>
      <c r="R40">
        <v>0</v>
      </c>
      <c r="S40">
        <v>11.61</v>
      </c>
      <c r="T40">
        <v>0</v>
      </c>
      <c r="U40">
        <v>0</v>
      </c>
      <c r="V40">
        <v>0</v>
      </c>
      <c r="W40">
        <v>0</v>
      </c>
      <c r="X40">
        <v>0</v>
      </c>
      <c r="Y40">
        <v>7373.52</v>
      </c>
    </row>
    <row r="41" spans="1:25" x14ac:dyDescent="0.3">
      <c r="A41" s="1" t="s">
        <v>64</v>
      </c>
      <c r="B41">
        <v>0</v>
      </c>
      <c r="C41">
        <v>37047.360000000001</v>
      </c>
      <c r="D41">
        <v>100785</v>
      </c>
      <c r="E41">
        <v>0</v>
      </c>
      <c r="F41">
        <v>0</v>
      </c>
      <c r="G41">
        <v>0</v>
      </c>
      <c r="H41">
        <v>470</v>
      </c>
      <c r="I41">
        <v>11027.01</v>
      </c>
      <c r="J41">
        <v>70622.33</v>
      </c>
      <c r="K41">
        <v>0</v>
      </c>
      <c r="L41">
        <v>12856.9</v>
      </c>
      <c r="M41">
        <v>4362.2900000000009</v>
      </c>
      <c r="N41">
        <v>0</v>
      </c>
      <c r="O41">
        <v>130633</v>
      </c>
      <c r="P41">
        <v>0</v>
      </c>
      <c r="Q41">
        <v>0</v>
      </c>
      <c r="R41">
        <v>0</v>
      </c>
      <c r="S41">
        <v>61262.38</v>
      </c>
      <c r="T41">
        <v>520652.29</v>
      </c>
      <c r="U41">
        <v>0.73</v>
      </c>
      <c r="V41">
        <v>0</v>
      </c>
      <c r="W41">
        <v>91118</v>
      </c>
      <c r="X41">
        <v>13442.92</v>
      </c>
      <c r="Y41">
        <v>1054280.21</v>
      </c>
    </row>
    <row r="42" spans="1:25" x14ac:dyDescent="0.3">
      <c r="A42" s="1" t="s">
        <v>65</v>
      </c>
      <c r="B42">
        <v>0</v>
      </c>
      <c r="C42">
        <v>13557.73</v>
      </c>
      <c r="D42">
        <v>5854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3376.14</v>
      </c>
      <c r="V42">
        <v>0</v>
      </c>
      <c r="W42">
        <v>0</v>
      </c>
      <c r="X42">
        <v>2537.1</v>
      </c>
      <c r="Y42">
        <v>25324.97</v>
      </c>
    </row>
    <row r="43" spans="1:25" x14ac:dyDescent="0.3">
      <c r="A43" s="1" t="s">
        <v>66</v>
      </c>
      <c r="B43">
        <v>0</v>
      </c>
      <c r="C43">
        <v>1159.8499999999999</v>
      </c>
      <c r="D43">
        <v>9378</v>
      </c>
      <c r="E43">
        <v>21380.21</v>
      </c>
      <c r="F43">
        <v>0</v>
      </c>
      <c r="G43">
        <v>40874.93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4036.89</v>
      </c>
      <c r="R43">
        <v>6859.09</v>
      </c>
      <c r="S43">
        <v>0</v>
      </c>
      <c r="T43">
        <v>0</v>
      </c>
      <c r="U43">
        <v>39631.03</v>
      </c>
      <c r="V43">
        <v>0</v>
      </c>
      <c r="W43">
        <v>22327</v>
      </c>
      <c r="X43">
        <v>50589.79</v>
      </c>
      <c r="Y43">
        <v>196236.79</v>
      </c>
    </row>
    <row r="44" spans="1:25" x14ac:dyDescent="0.3">
      <c r="A44" s="1" t="s">
        <v>67</v>
      </c>
      <c r="B44">
        <v>0</v>
      </c>
      <c r="C44">
        <v>0</v>
      </c>
      <c r="D44">
        <v>0</v>
      </c>
      <c r="E44">
        <v>13772.46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17936.34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31708.799999999999</v>
      </c>
    </row>
    <row r="45" spans="1:25" x14ac:dyDescent="0.3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93647.31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10478.209999999999</v>
      </c>
      <c r="Y45">
        <v>104125.52</v>
      </c>
    </row>
    <row r="46" spans="1:25" x14ac:dyDescent="0.3">
      <c r="A46" s="1" t="s">
        <v>69</v>
      </c>
      <c r="B46">
        <v>13.1</v>
      </c>
      <c r="C46">
        <v>42545.45</v>
      </c>
      <c r="D46">
        <v>110643</v>
      </c>
      <c r="E46">
        <v>0</v>
      </c>
      <c r="F46">
        <v>0</v>
      </c>
      <c r="G46">
        <v>0</v>
      </c>
      <c r="H46">
        <v>506.7</v>
      </c>
      <c r="I46">
        <v>28800.69</v>
      </c>
      <c r="J46">
        <v>72467</v>
      </c>
      <c r="K46">
        <v>0</v>
      </c>
      <c r="L46">
        <v>0</v>
      </c>
      <c r="M46">
        <v>867.64</v>
      </c>
      <c r="N46">
        <v>0</v>
      </c>
      <c r="O46">
        <v>0</v>
      </c>
      <c r="P46">
        <v>0</v>
      </c>
      <c r="Q46">
        <v>0</v>
      </c>
      <c r="R46">
        <v>0</v>
      </c>
      <c r="S46">
        <v>83918.61</v>
      </c>
      <c r="T46">
        <v>134217.22</v>
      </c>
      <c r="U46">
        <v>0</v>
      </c>
      <c r="V46">
        <v>0</v>
      </c>
      <c r="W46">
        <v>0</v>
      </c>
      <c r="X46">
        <v>18837.7</v>
      </c>
      <c r="Y46">
        <v>492817.11</v>
      </c>
    </row>
    <row r="47" spans="1:25" x14ac:dyDescent="0.3">
      <c r="A47" s="1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94777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94777</v>
      </c>
    </row>
    <row r="48" spans="1:25" x14ac:dyDescent="0.3">
      <c r="A48" s="1" t="s">
        <v>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3356.22</v>
      </c>
      <c r="K48">
        <v>0</v>
      </c>
      <c r="L48">
        <v>0</v>
      </c>
      <c r="M48">
        <v>1712.34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0.02</v>
      </c>
      <c r="T48">
        <v>0</v>
      </c>
      <c r="U48">
        <v>0</v>
      </c>
      <c r="V48">
        <v>0</v>
      </c>
      <c r="W48">
        <v>0</v>
      </c>
      <c r="X48">
        <v>0</v>
      </c>
      <c r="Y48">
        <v>5068.58</v>
      </c>
    </row>
    <row r="49" spans="1:25" x14ac:dyDescent="0.3">
      <c r="A49" s="1" t="s">
        <v>72</v>
      </c>
      <c r="B49">
        <v>0</v>
      </c>
      <c r="C49">
        <v>307.02</v>
      </c>
      <c r="D49">
        <v>0</v>
      </c>
      <c r="E49">
        <v>0</v>
      </c>
      <c r="F49">
        <v>0</v>
      </c>
      <c r="G49">
        <v>0</v>
      </c>
      <c r="H49">
        <v>0</v>
      </c>
      <c r="I49">
        <v>0.03</v>
      </c>
      <c r="J49">
        <v>3762.58</v>
      </c>
      <c r="K49">
        <v>0</v>
      </c>
      <c r="L49">
        <v>0</v>
      </c>
      <c r="M49">
        <v>10212.200000000001</v>
      </c>
      <c r="N49">
        <v>4</v>
      </c>
      <c r="O49">
        <v>0</v>
      </c>
      <c r="P49">
        <v>0</v>
      </c>
      <c r="Q49">
        <v>0</v>
      </c>
      <c r="R49">
        <v>0</v>
      </c>
      <c r="S49">
        <v>634.26</v>
      </c>
      <c r="T49">
        <v>0</v>
      </c>
      <c r="U49">
        <v>0</v>
      </c>
      <c r="V49">
        <v>0</v>
      </c>
      <c r="W49">
        <v>0</v>
      </c>
      <c r="X49">
        <v>0</v>
      </c>
      <c r="Y49">
        <v>14920.09</v>
      </c>
    </row>
    <row r="50" spans="1:25" x14ac:dyDescent="0.3">
      <c r="A50" s="1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3695.95</v>
      </c>
      <c r="K50">
        <v>0</v>
      </c>
      <c r="L50">
        <v>0</v>
      </c>
      <c r="M50">
        <v>1914.3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5614.25</v>
      </c>
    </row>
    <row r="51" spans="1:25" x14ac:dyDescent="0.3">
      <c r="A51" s="1" t="s">
        <v>74</v>
      </c>
      <c r="B51">
        <v>85.5</v>
      </c>
      <c r="C51">
        <v>752.54</v>
      </c>
      <c r="D51">
        <v>4132</v>
      </c>
      <c r="E51">
        <v>0</v>
      </c>
      <c r="F51">
        <v>30002.37</v>
      </c>
      <c r="G51">
        <v>0</v>
      </c>
      <c r="H51">
        <v>0</v>
      </c>
      <c r="I51">
        <v>44366.05</v>
      </c>
      <c r="J51">
        <v>14861.02</v>
      </c>
      <c r="K51">
        <v>0</v>
      </c>
      <c r="L51">
        <v>0</v>
      </c>
      <c r="M51">
        <v>3484.56</v>
      </c>
      <c r="N51">
        <v>0</v>
      </c>
      <c r="O51">
        <v>0</v>
      </c>
      <c r="P51">
        <v>0</v>
      </c>
      <c r="Q51">
        <v>0</v>
      </c>
      <c r="R51">
        <v>0</v>
      </c>
      <c r="S51">
        <v>185.16</v>
      </c>
      <c r="T51">
        <v>3887.87</v>
      </c>
      <c r="U51">
        <v>0</v>
      </c>
      <c r="V51">
        <v>0</v>
      </c>
      <c r="W51">
        <v>0</v>
      </c>
      <c r="X51">
        <v>21.24</v>
      </c>
      <c r="Y51">
        <v>101778.31</v>
      </c>
    </row>
    <row r="52" spans="1:25" x14ac:dyDescent="0.3">
      <c r="A52" s="1" t="s">
        <v>75</v>
      </c>
      <c r="B52">
        <v>0</v>
      </c>
      <c r="C52">
        <v>0</v>
      </c>
      <c r="D52">
        <v>0</v>
      </c>
      <c r="E52">
        <v>0</v>
      </c>
      <c r="F52">
        <v>6093.41</v>
      </c>
      <c r="G52">
        <v>0</v>
      </c>
      <c r="H52">
        <v>0</v>
      </c>
      <c r="I52">
        <v>75.25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1754.29</v>
      </c>
      <c r="W52">
        <v>0</v>
      </c>
      <c r="X52">
        <v>0</v>
      </c>
      <c r="Y52">
        <v>7922.95</v>
      </c>
    </row>
    <row r="53" spans="1:25" x14ac:dyDescent="0.3">
      <c r="A53" s="1" t="s">
        <v>76</v>
      </c>
      <c r="B53">
        <v>0</v>
      </c>
      <c r="C53">
        <v>960.63</v>
      </c>
      <c r="D53">
        <v>283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5258.01</v>
      </c>
      <c r="T53">
        <v>4.84</v>
      </c>
      <c r="U53">
        <v>0</v>
      </c>
      <c r="V53">
        <v>0</v>
      </c>
      <c r="W53">
        <v>0</v>
      </c>
      <c r="X53">
        <v>0</v>
      </c>
      <c r="Y53">
        <v>6506.48</v>
      </c>
    </row>
    <row r="54" spans="1:25" x14ac:dyDescent="0.3">
      <c r="A54" s="1" t="s">
        <v>77</v>
      </c>
      <c r="B54">
        <v>0</v>
      </c>
      <c r="C54">
        <v>0</v>
      </c>
      <c r="D54">
        <v>0</v>
      </c>
      <c r="E54">
        <v>0</v>
      </c>
      <c r="F54">
        <v>9352.89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20192.34</v>
      </c>
      <c r="W54">
        <v>0</v>
      </c>
      <c r="X54">
        <v>0</v>
      </c>
      <c r="Y54">
        <v>29545.23</v>
      </c>
    </row>
    <row r="55" spans="1:25" x14ac:dyDescent="0.3">
      <c r="A55" s="1" t="s">
        <v>190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 s="1" t="s">
        <v>78</v>
      </c>
      <c r="B56">
        <v>0</v>
      </c>
      <c r="C56">
        <v>0</v>
      </c>
      <c r="D56">
        <v>0</v>
      </c>
      <c r="E56">
        <v>0</v>
      </c>
      <c r="F56">
        <v>2.96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26.14</v>
      </c>
      <c r="W56">
        <v>0</v>
      </c>
      <c r="X56">
        <v>0</v>
      </c>
      <c r="Y56">
        <v>29.1</v>
      </c>
    </row>
    <row r="57" spans="1:25" x14ac:dyDescent="0.3">
      <c r="A57" s="1" t="s">
        <v>79</v>
      </c>
      <c r="B57">
        <v>431.2</v>
      </c>
      <c r="C57">
        <v>43.41</v>
      </c>
      <c r="D57">
        <v>1032</v>
      </c>
      <c r="E57">
        <v>0</v>
      </c>
      <c r="F57">
        <v>0</v>
      </c>
      <c r="G57">
        <v>0</v>
      </c>
      <c r="H57">
        <v>0</v>
      </c>
      <c r="I57">
        <v>38.42</v>
      </c>
      <c r="J57">
        <v>1071.1199999999999</v>
      </c>
      <c r="K57">
        <v>0</v>
      </c>
      <c r="L57">
        <v>0</v>
      </c>
      <c r="M57">
        <v>0.08</v>
      </c>
      <c r="N57">
        <v>0</v>
      </c>
      <c r="O57">
        <v>0</v>
      </c>
      <c r="P57">
        <v>0</v>
      </c>
      <c r="Q57">
        <v>0</v>
      </c>
      <c r="R57">
        <v>0</v>
      </c>
      <c r="S57">
        <v>368.24</v>
      </c>
      <c r="T57">
        <v>14.13</v>
      </c>
      <c r="U57">
        <v>0</v>
      </c>
      <c r="V57">
        <v>0</v>
      </c>
      <c r="W57">
        <v>0</v>
      </c>
      <c r="X57">
        <v>4.49</v>
      </c>
      <c r="Y57">
        <v>3003.09</v>
      </c>
    </row>
    <row r="58" spans="1:25" x14ac:dyDescent="0.3">
      <c r="A58" s="1" t="s">
        <v>80</v>
      </c>
      <c r="B58">
        <v>0</v>
      </c>
      <c r="C58">
        <v>0</v>
      </c>
      <c r="D58">
        <v>0</v>
      </c>
      <c r="E58">
        <v>0</v>
      </c>
      <c r="F58">
        <v>121.01</v>
      </c>
      <c r="G58">
        <v>0</v>
      </c>
      <c r="H58">
        <v>0</v>
      </c>
      <c r="I58">
        <v>168.47</v>
      </c>
      <c r="J58">
        <v>1787.07</v>
      </c>
      <c r="K58">
        <v>0</v>
      </c>
      <c r="L58">
        <v>0</v>
      </c>
      <c r="M58">
        <v>335.91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2412.46</v>
      </c>
    </row>
    <row r="59" spans="1:25" x14ac:dyDescent="0.3">
      <c r="A59" s="1" t="s">
        <v>81</v>
      </c>
      <c r="B59">
        <v>0</v>
      </c>
      <c r="C59">
        <v>0</v>
      </c>
      <c r="D59">
        <v>0</v>
      </c>
      <c r="E59">
        <v>0</v>
      </c>
      <c r="F59">
        <v>214.76</v>
      </c>
      <c r="G59">
        <v>0</v>
      </c>
      <c r="H59">
        <v>0</v>
      </c>
      <c r="I59">
        <v>0</v>
      </c>
      <c r="J59">
        <v>180.42</v>
      </c>
      <c r="K59">
        <v>0</v>
      </c>
      <c r="L59">
        <v>0</v>
      </c>
      <c r="M59">
        <v>358.26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753.43999999999994</v>
      </c>
    </row>
    <row r="60" spans="1:25" x14ac:dyDescent="0.3">
      <c r="A60" s="1" t="s">
        <v>82</v>
      </c>
      <c r="B60">
        <v>0</v>
      </c>
      <c r="C60">
        <v>6.43</v>
      </c>
      <c r="D60">
        <v>0</v>
      </c>
      <c r="E60">
        <v>0</v>
      </c>
      <c r="F60">
        <v>0</v>
      </c>
      <c r="G60">
        <v>0</v>
      </c>
      <c r="H60">
        <v>0</v>
      </c>
      <c r="I60">
        <v>14.83</v>
      </c>
      <c r="J60">
        <v>3.14</v>
      </c>
      <c r="K60">
        <v>0</v>
      </c>
      <c r="L60">
        <v>4.0999999999999996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7749.7</v>
      </c>
      <c r="U60">
        <v>5.64</v>
      </c>
      <c r="V60">
        <v>0</v>
      </c>
      <c r="W60">
        <v>150</v>
      </c>
      <c r="X60">
        <v>0</v>
      </c>
      <c r="Y60">
        <v>7933.84</v>
      </c>
    </row>
    <row r="61" spans="1:25" x14ac:dyDescent="0.3">
      <c r="A61" s="1" t="s">
        <v>83</v>
      </c>
      <c r="B61">
        <v>30.2</v>
      </c>
      <c r="C61">
        <v>132.38</v>
      </c>
      <c r="D61">
        <v>1129</v>
      </c>
      <c r="E61">
        <v>0</v>
      </c>
      <c r="F61">
        <v>1761.5</v>
      </c>
      <c r="G61">
        <v>0</v>
      </c>
      <c r="H61">
        <v>28.626999999999999</v>
      </c>
      <c r="I61">
        <v>1829.15</v>
      </c>
      <c r="J61">
        <v>5648.3</v>
      </c>
      <c r="K61">
        <v>0</v>
      </c>
      <c r="L61">
        <v>1.5</v>
      </c>
      <c r="M61">
        <v>649.26</v>
      </c>
      <c r="N61">
        <v>1</v>
      </c>
      <c r="O61">
        <v>0</v>
      </c>
      <c r="P61">
        <v>0</v>
      </c>
      <c r="Q61">
        <v>0</v>
      </c>
      <c r="R61">
        <v>0</v>
      </c>
      <c r="S61">
        <v>2.2799999999999998</v>
      </c>
      <c r="T61">
        <v>9024.3100000000013</v>
      </c>
      <c r="U61">
        <v>0</v>
      </c>
      <c r="V61">
        <v>0.08</v>
      </c>
      <c r="W61">
        <v>1</v>
      </c>
      <c r="X61">
        <v>43.27</v>
      </c>
      <c r="Y61">
        <v>20281.857</v>
      </c>
    </row>
    <row r="62" spans="1:25" x14ac:dyDescent="0.3">
      <c r="A62" s="1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243.77</v>
      </c>
      <c r="U62">
        <v>0</v>
      </c>
      <c r="V62">
        <v>0</v>
      </c>
      <c r="W62">
        <v>0</v>
      </c>
      <c r="X62">
        <v>0</v>
      </c>
      <c r="Y62">
        <v>243.77</v>
      </c>
    </row>
    <row r="63" spans="1:25" x14ac:dyDescent="0.3">
      <c r="A63" s="1" t="s">
        <v>85</v>
      </c>
      <c r="B63">
        <v>0</v>
      </c>
      <c r="C63">
        <v>0</v>
      </c>
      <c r="D63">
        <v>0</v>
      </c>
      <c r="E63">
        <v>0</v>
      </c>
      <c r="F63">
        <v>0.98</v>
      </c>
      <c r="G63">
        <v>0</v>
      </c>
      <c r="H63">
        <v>359.16</v>
      </c>
      <c r="I63">
        <v>3.59</v>
      </c>
      <c r="J63">
        <v>63.97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1406.1</v>
      </c>
      <c r="U63">
        <v>0</v>
      </c>
      <c r="V63">
        <v>0</v>
      </c>
      <c r="W63">
        <v>0</v>
      </c>
      <c r="X63">
        <v>0</v>
      </c>
      <c r="Y63">
        <v>1833.8</v>
      </c>
    </row>
    <row r="64" spans="1:25" x14ac:dyDescent="0.3">
      <c r="A64" s="1" t="s">
        <v>86</v>
      </c>
      <c r="B64">
        <v>128.4</v>
      </c>
      <c r="C64">
        <v>24738.95</v>
      </c>
      <c r="D64">
        <v>40128</v>
      </c>
      <c r="E64">
        <v>0</v>
      </c>
      <c r="F64">
        <v>31782.85</v>
      </c>
      <c r="G64">
        <v>0</v>
      </c>
      <c r="H64">
        <v>33478</v>
      </c>
      <c r="I64">
        <v>22827.56</v>
      </c>
      <c r="J64">
        <v>228688.75</v>
      </c>
      <c r="K64">
        <v>6.1440000000000001</v>
      </c>
      <c r="L64">
        <v>46587.7</v>
      </c>
      <c r="M64">
        <v>86423.64</v>
      </c>
      <c r="N64">
        <v>18</v>
      </c>
      <c r="O64">
        <v>173985</v>
      </c>
      <c r="P64">
        <v>2</v>
      </c>
      <c r="Q64">
        <v>0</v>
      </c>
      <c r="R64">
        <v>0</v>
      </c>
      <c r="S64">
        <v>43570.14</v>
      </c>
      <c r="T64">
        <v>221463.35</v>
      </c>
      <c r="U64">
        <v>0</v>
      </c>
      <c r="V64">
        <v>4591.6000000000004</v>
      </c>
      <c r="W64">
        <v>138144</v>
      </c>
      <c r="X64">
        <v>3895.71</v>
      </c>
      <c r="Y64">
        <v>1100459.794</v>
      </c>
    </row>
    <row r="65" spans="1:25" x14ac:dyDescent="0.3">
      <c r="A65" s="1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">
      <c r="A66" s="1" t="s">
        <v>88</v>
      </c>
      <c r="B66">
        <v>0</v>
      </c>
      <c r="C66">
        <v>0</v>
      </c>
      <c r="D66">
        <v>0</v>
      </c>
      <c r="E66">
        <v>0</v>
      </c>
      <c r="F66">
        <v>11.13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86.51</v>
      </c>
      <c r="W66">
        <v>0</v>
      </c>
      <c r="X66">
        <v>0</v>
      </c>
      <c r="Y66">
        <v>97.64</v>
      </c>
    </row>
    <row r="67" spans="1:25" x14ac:dyDescent="0.3">
      <c r="A67" s="1" t="s">
        <v>89</v>
      </c>
      <c r="B67">
        <v>0</v>
      </c>
      <c r="C67">
        <v>0</v>
      </c>
      <c r="D67">
        <v>0</v>
      </c>
      <c r="E67">
        <v>0</v>
      </c>
      <c r="F67">
        <v>6.0299999999999994</v>
      </c>
      <c r="G67">
        <v>0</v>
      </c>
      <c r="H67">
        <v>0</v>
      </c>
      <c r="I67">
        <v>0</v>
      </c>
      <c r="J67">
        <v>0</v>
      </c>
      <c r="K67">
        <v>0.56000000000000005</v>
      </c>
      <c r="L67">
        <v>0</v>
      </c>
      <c r="M67">
        <v>1.72</v>
      </c>
      <c r="N67">
        <v>15</v>
      </c>
      <c r="O67">
        <v>0</v>
      </c>
      <c r="P67">
        <v>0</v>
      </c>
      <c r="Q67">
        <v>0</v>
      </c>
      <c r="R67">
        <v>0</v>
      </c>
      <c r="S67">
        <v>2.31</v>
      </c>
      <c r="T67">
        <v>0</v>
      </c>
      <c r="U67">
        <v>0</v>
      </c>
      <c r="V67">
        <v>0</v>
      </c>
      <c r="W67">
        <v>0</v>
      </c>
      <c r="X67">
        <v>0</v>
      </c>
      <c r="Y67">
        <v>25.62</v>
      </c>
    </row>
    <row r="68" spans="1:25" x14ac:dyDescent="0.3">
      <c r="A68" s="1" t="s">
        <v>90</v>
      </c>
      <c r="B68">
        <v>0</v>
      </c>
      <c r="C68">
        <v>0</v>
      </c>
      <c r="D68">
        <v>0</v>
      </c>
      <c r="E68">
        <v>0</v>
      </c>
      <c r="F68">
        <v>385.1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286.27</v>
      </c>
      <c r="W68">
        <v>0</v>
      </c>
      <c r="X68">
        <v>0</v>
      </c>
      <c r="Y68">
        <v>671.37</v>
      </c>
    </row>
    <row r="69" spans="1:25" x14ac:dyDescent="0.3">
      <c r="A69" s="1" t="s">
        <v>91</v>
      </c>
      <c r="B69">
        <v>93.3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783.68</v>
      </c>
      <c r="J69">
        <v>348.72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978.04</v>
      </c>
      <c r="T69">
        <v>0</v>
      </c>
      <c r="U69">
        <v>0</v>
      </c>
      <c r="V69">
        <v>0</v>
      </c>
      <c r="W69">
        <v>0</v>
      </c>
      <c r="X69">
        <v>0</v>
      </c>
      <c r="Y69">
        <v>2203.7399999999998</v>
      </c>
    </row>
    <row r="70" spans="1:25" x14ac:dyDescent="0.3">
      <c r="A70" s="1" t="s">
        <v>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11901.04</v>
      </c>
      <c r="K70">
        <v>0</v>
      </c>
      <c r="L70">
        <v>0</v>
      </c>
      <c r="M70">
        <v>114.63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12015.67</v>
      </c>
    </row>
    <row r="71" spans="1:25" x14ac:dyDescent="0.3">
      <c r="A71" s="1" t="s">
        <v>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11901.04</v>
      </c>
      <c r="K71">
        <v>0</v>
      </c>
      <c r="L71">
        <v>0</v>
      </c>
      <c r="M71">
        <v>114.63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12015.67</v>
      </c>
    </row>
    <row r="72" spans="1:25" x14ac:dyDescent="0.3">
      <c r="A72" s="1" t="s">
        <v>94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11901.04</v>
      </c>
      <c r="K72">
        <v>0</v>
      </c>
      <c r="L72">
        <v>0</v>
      </c>
      <c r="M72">
        <v>114.63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12015.67</v>
      </c>
    </row>
    <row r="73" spans="1:25" x14ac:dyDescent="0.3">
      <c r="A73" s="1" t="s">
        <v>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5177.9799999999996</v>
      </c>
      <c r="K73">
        <v>0</v>
      </c>
      <c r="L73">
        <v>0</v>
      </c>
      <c r="M73">
        <v>1246.1099999999999</v>
      </c>
      <c r="N73">
        <v>51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6475.0899999999992</v>
      </c>
    </row>
    <row r="74" spans="1:25" x14ac:dyDescent="0.3">
      <c r="A74" s="1" t="s">
        <v>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5177.9799999999996</v>
      </c>
      <c r="K74">
        <v>0</v>
      </c>
      <c r="L74">
        <v>0</v>
      </c>
      <c r="M74">
        <v>1246.1099999999999</v>
      </c>
      <c r="N74">
        <v>51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6475.0899999999992</v>
      </c>
    </row>
    <row r="75" spans="1:25" x14ac:dyDescent="0.3">
      <c r="A75" s="1" t="s">
        <v>97</v>
      </c>
      <c r="B75">
        <v>0</v>
      </c>
      <c r="C75">
        <v>0</v>
      </c>
      <c r="D75">
        <v>0</v>
      </c>
      <c r="E75">
        <v>0</v>
      </c>
      <c r="F75">
        <v>72.95</v>
      </c>
      <c r="G75">
        <v>0</v>
      </c>
      <c r="H75">
        <v>0</v>
      </c>
      <c r="I75">
        <v>79.64</v>
      </c>
      <c r="J75">
        <v>377.4</v>
      </c>
      <c r="K75">
        <v>0</v>
      </c>
      <c r="L75">
        <v>0</v>
      </c>
      <c r="M75">
        <v>2509.36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3039.35</v>
      </c>
    </row>
    <row r="76" spans="1:25" x14ac:dyDescent="0.3">
      <c r="A76" s="1" t="s">
        <v>98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0.38</v>
      </c>
      <c r="J76">
        <v>0.47</v>
      </c>
      <c r="K76">
        <v>0</v>
      </c>
      <c r="L76">
        <v>0</v>
      </c>
      <c r="M76">
        <v>818.14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818.99</v>
      </c>
    </row>
    <row r="77" spans="1:25" x14ac:dyDescent="0.3">
      <c r="A77" s="1" t="s">
        <v>99</v>
      </c>
      <c r="B77">
        <v>1.8</v>
      </c>
      <c r="C77">
        <v>0</v>
      </c>
      <c r="D77">
        <v>0</v>
      </c>
      <c r="E77">
        <v>0</v>
      </c>
      <c r="F77">
        <v>15.9</v>
      </c>
      <c r="G77">
        <v>0</v>
      </c>
      <c r="H77">
        <v>0</v>
      </c>
      <c r="I77">
        <v>543.34</v>
      </c>
      <c r="J77">
        <v>12023.7</v>
      </c>
      <c r="K77">
        <v>0</v>
      </c>
      <c r="L77">
        <v>0</v>
      </c>
      <c r="M77">
        <v>11181.26</v>
      </c>
      <c r="N77">
        <v>102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23868</v>
      </c>
    </row>
    <row r="78" spans="1:25" x14ac:dyDescent="0.3">
      <c r="A78" s="1" t="s">
        <v>100</v>
      </c>
      <c r="B78">
        <v>1.1000000000000001</v>
      </c>
      <c r="C78">
        <v>0</v>
      </c>
      <c r="D78">
        <v>0</v>
      </c>
      <c r="E78">
        <v>0</v>
      </c>
      <c r="F78">
        <v>0.67</v>
      </c>
      <c r="G78">
        <v>0</v>
      </c>
      <c r="H78">
        <v>0</v>
      </c>
      <c r="I78">
        <v>330.03</v>
      </c>
      <c r="J78">
        <v>1106.18</v>
      </c>
      <c r="K78">
        <v>0</v>
      </c>
      <c r="L78">
        <v>0</v>
      </c>
      <c r="M78">
        <v>4181.71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5619.6900000000014</v>
      </c>
    </row>
    <row r="79" spans="1:25" x14ac:dyDescent="0.3">
      <c r="A79" s="1" t="s">
        <v>101</v>
      </c>
      <c r="B79">
        <v>0.9</v>
      </c>
      <c r="C79">
        <v>0</v>
      </c>
      <c r="D79">
        <v>0</v>
      </c>
      <c r="E79">
        <v>0</v>
      </c>
      <c r="F79">
        <v>0.66</v>
      </c>
      <c r="G79">
        <v>0</v>
      </c>
      <c r="H79">
        <v>0</v>
      </c>
      <c r="I79">
        <v>257.3</v>
      </c>
      <c r="J79">
        <v>851.57</v>
      </c>
      <c r="K79">
        <v>0</v>
      </c>
      <c r="L79">
        <v>0</v>
      </c>
      <c r="M79">
        <v>3731.78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4842.21</v>
      </c>
    </row>
    <row r="80" spans="1:25" x14ac:dyDescent="0.3">
      <c r="A80" s="1" t="s">
        <v>102</v>
      </c>
      <c r="B80">
        <v>0.1</v>
      </c>
      <c r="C80">
        <v>0</v>
      </c>
      <c r="D80">
        <v>0</v>
      </c>
      <c r="E80">
        <v>0</v>
      </c>
      <c r="F80">
        <v>0.08</v>
      </c>
      <c r="G80">
        <v>0</v>
      </c>
      <c r="H80">
        <v>0</v>
      </c>
      <c r="I80">
        <v>3432.94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3433.12</v>
      </c>
    </row>
    <row r="81" spans="1:25" x14ac:dyDescent="0.3">
      <c r="A81" s="1" t="s">
        <v>103</v>
      </c>
      <c r="B81">
        <v>0</v>
      </c>
      <c r="C81">
        <v>0</v>
      </c>
      <c r="D81">
        <v>0</v>
      </c>
      <c r="E81">
        <v>0</v>
      </c>
      <c r="F81">
        <v>2.12</v>
      </c>
      <c r="G81">
        <v>0</v>
      </c>
      <c r="H81">
        <v>0</v>
      </c>
      <c r="I81">
        <v>0.08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2.2000000000000002</v>
      </c>
    </row>
    <row r="82" spans="1:25" x14ac:dyDescent="0.3">
      <c r="A82" s="1" t="s">
        <v>104</v>
      </c>
      <c r="B82">
        <v>0</v>
      </c>
      <c r="C82">
        <v>0</v>
      </c>
      <c r="D82">
        <v>0</v>
      </c>
      <c r="E82">
        <v>0</v>
      </c>
      <c r="F82">
        <v>74.5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247.95</v>
      </c>
      <c r="W82">
        <v>0</v>
      </c>
      <c r="X82">
        <v>0</v>
      </c>
      <c r="Y82">
        <v>322.45</v>
      </c>
    </row>
    <row r="83" spans="1:25" x14ac:dyDescent="0.3">
      <c r="A83" s="1" t="s">
        <v>105</v>
      </c>
      <c r="B83">
        <v>0</v>
      </c>
      <c r="C83">
        <v>0</v>
      </c>
      <c r="D83">
        <v>0</v>
      </c>
      <c r="E83">
        <v>0</v>
      </c>
      <c r="F83">
        <v>74.5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247.95</v>
      </c>
      <c r="W83">
        <v>0</v>
      </c>
      <c r="X83">
        <v>0</v>
      </c>
      <c r="Y83">
        <v>322.45</v>
      </c>
    </row>
    <row r="84" spans="1:25" x14ac:dyDescent="0.3">
      <c r="A84" s="1" t="s">
        <v>106</v>
      </c>
      <c r="B84">
        <v>0</v>
      </c>
      <c r="C84">
        <v>0</v>
      </c>
      <c r="D84">
        <v>0</v>
      </c>
      <c r="E84">
        <v>0</v>
      </c>
      <c r="F84">
        <v>74.5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247.95</v>
      </c>
      <c r="W84">
        <v>0</v>
      </c>
      <c r="X84">
        <v>0</v>
      </c>
      <c r="Y84">
        <v>322.45</v>
      </c>
    </row>
    <row r="85" spans="1:25" x14ac:dyDescent="0.3">
      <c r="A85" s="1" t="s">
        <v>107</v>
      </c>
      <c r="B85">
        <v>0</v>
      </c>
      <c r="C85">
        <v>0</v>
      </c>
      <c r="D85">
        <v>0</v>
      </c>
      <c r="E85">
        <v>0</v>
      </c>
      <c r="F85">
        <v>2.12</v>
      </c>
      <c r="G85">
        <v>0</v>
      </c>
      <c r="H85">
        <v>0</v>
      </c>
      <c r="I85">
        <v>0.08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2.2000000000000002</v>
      </c>
    </row>
    <row r="86" spans="1:25" x14ac:dyDescent="0.3">
      <c r="A86" s="1" t="s">
        <v>108</v>
      </c>
      <c r="B86">
        <v>1104</v>
      </c>
      <c r="C86">
        <v>924.83</v>
      </c>
      <c r="D86">
        <v>561</v>
      </c>
      <c r="E86">
        <v>0</v>
      </c>
      <c r="F86">
        <v>0</v>
      </c>
      <c r="G86">
        <v>0</v>
      </c>
      <c r="H86">
        <v>0</v>
      </c>
      <c r="I86">
        <v>10.08</v>
      </c>
      <c r="J86">
        <v>5727.91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1461.22</v>
      </c>
      <c r="T86">
        <v>0.55000000000000004</v>
      </c>
      <c r="U86">
        <v>0</v>
      </c>
      <c r="V86">
        <v>0</v>
      </c>
      <c r="W86">
        <v>0</v>
      </c>
      <c r="X86">
        <v>0.01</v>
      </c>
      <c r="Y86">
        <v>9789.6</v>
      </c>
    </row>
    <row r="87" spans="1:25" x14ac:dyDescent="0.3">
      <c r="A87" s="1" t="s">
        <v>109</v>
      </c>
      <c r="B87">
        <v>0</v>
      </c>
      <c r="C87">
        <v>0</v>
      </c>
      <c r="D87">
        <v>34</v>
      </c>
      <c r="E87">
        <v>0</v>
      </c>
      <c r="F87">
        <v>0</v>
      </c>
      <c r="G87">
        <v>0</v>
      </c>
      <c r="H87">
        <v>0</v>
      </c>
      <c r="I87">
        <v>0</v>
      </c>
      <c r="J87">
        <v>6318.54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0.69</v>
      </c>
      <c r="T87">
        <v>93.63</v>
      </c>
      <c r="U87">
        <v>0</v>
      </c>
      <c r="V87">
        <v>0</v>
      </c>
      <c r="W87">
        <v>0</v>
      </c>
      <c r="X87">
        <v>0.17</v>
      </c>
      <c r="Y87">
        <v>6447.03</v>
      </c>
    </row>
    <row r="88" spans="1:25" x14ac:dyDescent="0.3">
      <c r="A88" s="1" t="s">
        <v>110</v>
      </c>
      <c r="B88">
        <v>1104</v>
      </c>
      <c r="C88">
        <v>924.83</v>
      </c>
      <c r="D88">
        <v>561</v>
      </c>
      <c r="E88">
        <v>0</v>
      </c>
      <c r="F88">
        <v>0</v>
      </c>
      <c r="G88">
        <v>0</v>
      </c>
      <c r="H88">
        <v>0</v>
      </c>
      <c r="I88">
        <v>10.08</v>
      </c>
      <c r="J88">
        <v>5727.91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1461.22</v>
      </c>
      <c r="T88">
        <v>0.55000000000000004</v>
      </c>
      <c r="U88">
        <v>0</v>
      </c>
      <c r="V88">
        <v>0</v>
      </c>
      <c r="W88">
        <v>0</v>
      </c>
      <c r="X88">
        <v>0.01</v>
      </c>
      <c r="Y88">
        <v>9789.6</v>
      </c>
    </row>
    <row r="89" spans="1:25" x14ac:dyDescent="0.3">
      <c r="A89" s="1" t="s">
        <v>111</v>
      </c>
      <c r="B89">
        <v>0</v>
      </c>
      <c r="C89">
        <v>0</v>
      </c>
      <c r="D89">
        <v>34</v>
      </c>
      <c r="E89">
        <v>0</v>
      </c>
      <c r="F89">
        <v>0</v>
      </c>
      <c r="G89">
        <v>0</v>
      </c>
      <c r="H89">
        <v>0</v>
      </c>
      <c r="I89">
        <v>0</v>
      </c>
      <c r="J89">
        <v>6318.54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0.69</v>
      </c>
      <c r="T89">
        <v>93.63</v>
      </c>
      <c r="U89">
        <v>0</v>
      </c>
      <c r="V89">
        <v>0</v>
      </c>
      <c r="W89">
        <v>0</v>
      </c>
      <c r="X89">
        <v>0.17</v>
      </c>
      <c r="Y89">
        <v>6447.03</v>
      </c>
    </row>
    <row r="90" spans="1:25" x14ac:dyDescent="0.3">
      <c r="A90" s="1" t="s">
        <v>112</v>
      </c>
      <c r="B90">
        <v>0</v>
      </c>
      <c r="C90">
        <v>14.67</v>
      </c>
      <c r="D90">
        <v>12357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21285.040000000001</v>
      </c>
      <c r="U90">
        <v>0</v>
      </c>
      <c r="V90">
        <v>0</v>
      </c>
      <c r="W90">
        <v>0</v>
      </c>
      <c r="X90">
        <v>2.61</v>
      </c>
      <c r="Y90">
        <v>33660.07</v>
      </c>
    </row>
    <row r="91" spans="1:25" x14ac:dyDescent="0.3">
      <c r="A91" s="1" t="s">
        <v>113</v>
      </c>
      <c r="B91">
        <v>0</v>
      </c>
      <c r="C91">
        <v>8.2799999999999994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4.37</v>
      </c>
      <c r="T91">
        <v>0</v>
      </c>
      <c r="U91">
        <v>0</v>
      </c>
      <c r="V91">
        <v>0</v>
      </c>
      <c r="W91">
        <v>0</v>
      </c>
      <c r="X91">
        <v>0</v>
      </c>
      <c r="Y91">
        <v>12.65</v>
      </c>
    </row>
    <row r="92" spans="1:25" x14ac:dyDescent="0.3">
      <c r="A92" s="1" t="s">
        <v>114</v>
      </c>
      <c r="B92">
        <v>0.4</v>
      </c>
      <c r="C92">
        <v>1116.55</v>
      </c>
      <c r="D92">
        <v>2460</v>
      </c>
      <c r="E92">
        <v>0</v>
      </c>
      <c r="F92">
        <v>0</v>
      </c>
      <c r="G92">
        <v>0</v>
      </c>
      <c r="H92">
        <v>0</v>
      </c>
      <c r="I92">
        <v>7327.1900000000014</v>
      </c>
      <c r="J92">
        <v>7595.75</v>
      </c>
      <c r="K92">
        <v>0</v>
      </c>
      <c r="L92">
        <v>0</v>
      </c>
      <c r="M92">
        <v>164.26</v>
      </c>
      <c r="N92">
        <v>0</v>
      </c>
      <c r="O92">
        <v>0</v>
      </c>
      <c r="P92">
        <v>0</v>
      </c>
      <c r="Q92">
        <v>0</v>
      </c>
      <c r="R92">
        <v>0</v>
      </c>
      <c r="S92">
        <v>1348.54</v>
      </c>
      <c r="T92">
        <v>0</v>
      </c>
      <c r="U92">
        <v>0</v>
      </c>
      <c r="V92">
        <v>0</v>
      </c>
      <c r="W92">
        <v>0</v>
      </c>
      <c r="X92">
        <v>0</v>
      </c>
      <c r="Y92">
        <v>20012.689999999999</v>
      </c>
    </row>
    <row r="93" spans="1:25" x14ac:dyDescent="0.3">
      <c r="A93" s="1" t="s">
        <v>115</v>
      </c>
      <c r="B93">
        <v>0</v>
      </c>
      <c r="C93">
        <v>0</v>
      </c>
      <c r="D93">
        <v>0</v>
      </c>
      <c r="E93">
        <v>0</v>
      </c>
      <c r="F93">
        <v>6816.92</v>
      </c>
      <c r="G93">
        <v>0</v>
      </c>
      <c r="H93">
        <v>0</v>
      </c>
      <c r="I93">
        <v>17788.2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24605.119999999999</v>
      </c>
    </row>
    <row r="94" spans="1:25" x14ac:dyDescent="0.3">
      <c r="A94" s="1" t="s">
        <v>116</v>
      </c>
      <c r="B94">
        <v>0</v>
      </c>
      <c r="C94">
        <v>0</v>
      </c>
      <c r="D94">
        <v>0</v>
      </c>
      <c r="E94">
        <v>0</v>
      </c>
      <c r="F94">
        <v>13685.02</v>
      </c>
      <c r="G94">
        <v>0</v>
      </c>
      <c r="H94">
        <v>0</v>
      </c>
      <c r="I94">
        <v>0.02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29860.04</v>
      </c>
      <c r="W94">
        <v>0</v>
      </c>
      <c r="X94">
        <v>0</v>
      </c>
      <c r="Y94">
        <v>43545.08</v>
      </c>
    </row>
    <row r="95" spans="1:25" x14ac:dyDescent="0.3">
      <c r="A95" s="1" t="s">
        <v>117</v>
      </c>
      <c r="B95">
        <v>0</v>
      </c>
      <c r="C95">
        <v>799.68</v>
      </c>
      <c r="D95">
        <v>2196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108.21</v>
      </c>
      <c r="Y95">
        <v>3103.89</v>
      </c>
    </row>
    <row r="96" spans="1:25" x14ac:dyDescent="0.3">
      <c r="A96" s="1" t="s">
        <v>118</v>
      </c>
      <c r="B96">
        <v>0</v>
      </c>
      <c r="C96">
        <v>134.68</v>
      </c>
      <c r="D96">
        <v>184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293.64999999999998</v>
      </c>
      <c r="V96">
        <v>0</v>
      </c>
      <c r="W96">
        <v>0</v>
      </c>
      <c r="X96">
        <v>17.54</v>
      </c>
      <c r="Y96">
        <v>629.87</v>
      </c>
    </row>
    <row r="97" spans="1:25" x14ac:dyDescent="0.3">
      <c r="A97" s="1" t="s">
        <v>119</v>
      </c>
      <c r="B97">
        <v>5316.8</v>
      </c>
      <c r="C97">
        <v>2620.88</v>
      </c>
      <c r="D97">
        <v>12517</v>
      </c>
      <c r="E97">
        <v>0</v>
      </c>
      <c r="F97">
        <v>0</v>
      </c>
      <c r="G97">
        <v>0</v>
      </c>
      <c r="H97">
        <v>0</v>
      </c>
      <c r="I97">
        <v>151.03</v>
      </c>
      <c r="J97">
        <v>15130.19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31048.9</v>
      </c>
      <c r="T97">
        <v>67.11</v>
      </c>
      <c r="U97">
        <v>0</v>
      </c>
      <c r="V97">
        <v>0</v>
      </c>
      <c r="W97">
        <v>0</v>
      </c>
      <c r="X97">
        <v>5.12</v>
      </c>
      <c r="Y97">
        <v>66857.03</v>
      </c>
    </row>
    <row r="98" spans="1:25" x14ac:dyDescent="0.3">
      <c r="A98" s="1" t="s">
        <v>120</v>
      </c>
      <c r="B98">
        <v>153.6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0.02</v>
      </c>
      <c r="J98">
        <v>123.26</v>
      </c>
      <c r="K98">
        <v>0</v>
      </c>
      <c r="L98">
        <v>0</v>
      </c>
      <c r="M98">
        <v>891.74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1170.6199999999999</v>
      </c>
    </row>
    <row r="99" spans="1:25" x14ac:dyDescent="0.3">
      <c r="A99" s="1" t="s">
        <v>121</v>
      </c>
      <c r="B99">
        <v>2184.6999999999998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1486.82</v>
      </c>
      <c r="J99">
        <v>822.89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86.37</v>
      </c>
      <c r="T99">
        <v>0</v>
      </c>
      <c r="U99">
        <v>0</v>
      </c>
      <c r="V99">
        <v>0</v>
      </c>
      <c r="W99">
        <v>0</v>
      </c>
      <c r="X99">
        <v>0</v>
      </c>
      <c r="Y99">
        <v>4580.78</v>
      </c>
    </row>
    <row r="100" spans="1:25" x14ac:dyDescent="0.3">
      <c r="A100" s="1" t="s">
        <v>122</v>
      </c>
      <c r="B100">
        <v>151.19999999999999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153.43</v>
      </c>
      <c r="J100">
        <v>1603.83</v>
      </c>
      <c r="K100">
        <v>0.53300000000000003</v>
      </c>
      <c r="L100">
        <v>0</v>
      </c>
      <c r="M100">
        <v>1.08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0.25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1911.3230000000001</v>
      </c>
    </row>
    <row r="101" spans="1:25" x14ac:dyDescent="0.3">
      <c r="A101" s="1" t="s">
        <v>123</v>
      </c>
      <c r="B101">
        <v>179.6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107.91</v>
      </c>
      <c r="J101">
        <v>37.68</v>
      </c>
      <c r="K101">
        <v>0</v>
      </c>
      <c r="L101">
        <v>0</v>
      </c>
      <c r="M101">
        <v>62.92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388.11</v>
      </c>
    </row>
    <row r="102" spans="1:25" x14ac:dyDescent="0.3">
      <c r="A102" s="1" t="s">
        <v>124</v>
      </c>
      <c r="B102">
        <v>21.6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107.02</v>
      </c>
      <c r="J102">
        <v>18.760000000000002</v>
      </c>
      <c r="K102">
        <v>0</v>
      </c>
      <c r="L102">
        <v>0</v>
      </c>
      <c r="M102">
        <v>84.44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231.82</v>
      </c>
    </row>
    <row r="103" spans="1:25" x14ac:dyDescent="0.3">
      <c r="A103" s="1" t="s">
        <v>125</v>
      </c>
      <c r="B103">
        <v>0.7</v>
      </c>
      <c r="C103">
        <v>0</v>
      </c>
      <c r="D103">
        <v>0</v>
      </c>
      <c r="E103">
        <v>0</v>
      </c>
      <c r="F103">
        <v>2.48</v>
      </c>
      <c r="G103">
        <v>0</v>
      </c>
      <c r="H103">
        <v>0</v>
      </c>
      <c r="I103">
        <v>98.44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33.81</v>
      </c>
      <c r="W103">
        <v>0</v>
      </c>
      <c r="X103">
        <v>0</v>
      </c>
      <c r="Y103">
        <v>135.43</v>
      </c>
    </row>
    <row r="104" spans="1:25" x14ac:dyDescent="0.3">
      <c r="A104" s="1" t="s">
        <v>126</v>
      </c>
      <c r="B104">
        <v>0</v>
      </c>
      <c r="C104">
        <v>864.62</v>
      </c>
      <c r="D104">
        <v>10</v>
      </c>
      <c r="E104">
        <v>0</v>
      </c>
      <c r="F104">
        <v>88.16</v>
      </c>
      <c r="G104">
        <v>0</v>
      </c>
      <c r="H104">
        <v>0</v>
      </c>
      <c r="I104">
        <v>680.20999999999992</v>
      </c>
      <c r="J104">
        <v>439.19000000000011</v>
      </c>
      <c r="K104">
        <v>0</v>
      </c>
      <c r="L104">
        <v>407.3</v>
      </c>
      <c r="M104">
        <v>13.78</v>
      </c>
      <c r="N104">
        <v>0</v>
      </c>
      <c r="O104">
        <v>589</v>
      </c>
      <c r="P104">
        <v>0</v>
      </c>
      <c r="Q104">
        <v>0</v>
      </c>
      <c r="R104">
        <v>0</v>
      </c>
      <c r="S104">
        <v>0.16</v>
      </c>
      <c r="T104">
        <v>126946.82</v>
      </c>
      <c r="U104">
        <v>504.17</v>
      </c>
      <c r="V104">
        <v>85.54</v>
      </c>
      <c r="W104">
        <v>14551</v>
      </c>
      <c r="X104">
        <v>0</v>
      </c>
      <c r="Y104">
        <v>145179.95000000001</v>
      </c>
    </row>
    <row r="105" spans="1:25" x14ac:dyDescent="0.3">
      <c r="A105" s="1" t="s">
        <v>127</v>
      </c>
      <c r="B105">
        <v>14.9</v>
      </c>
      <c r="C105">
        <v>7654.75</v>
      </c>
      <c r="D105">
        <v>4365</v>
      </c>
      <c r="E105">
        <v>0</v>
      </c>
      <c r="F105">
        <v>4.0599999999999996</v>
      </c>
      <c r="G105">
        <v>0</v>
      </c>
      <c r="H105">
        <v>29.245999999999999</v>
      </c>
      <c r="I105">
        <v>14302.39</v>
      </c>
      <c r="J105">
        <v>11292.43</v>
      </c>
      <c r="K105">
        <v>0</v>
      </c>
      <c r="L105">
        <v>0</v>
      </c>
      <c r="M105">
        <v>171.15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145.26</v>
      </c>
      <c r="T105">
        <v>49892.84</v>
      </c>
      <c r="U105">
        <v>0</v>
      </c>
      <c r="V105">
        <v>0</v>
      </c>
      <c r="W105">
        <v>2</v>
      </c>
      <c r="X105">
        <v>793.69999999999993</v>
      </c>
      <c r="Y105">
        <v>88667.725999999995</v>
      </c>
    </row>
    <row r="106" spans="1:25" x14ac:dyDescent="0.3">
      <c r="A106" s="1" t="s">
        <v>128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51292</v>
      </c>
      <c r="P106">
        <v>0</v>
      </c>
      <c r="Q106">
        <v>0</v>
      </c>
      <c r="R106">
        <v>0</v>
      </c>
      <c r="S106">
        <v>0</v>
      </c>
      <c r="T106">
        <v>7.08</v>
      </c>
      <c r="U106">
        <v>0</v>
      </c>
      <c r="V106">
        <v>0</v>
      </c>
      <c r="W106">
        <v>0</v>
      </c>
      <c r="X106">
        <v>0</v>
      </c>
      <c r="Y106">
        <v>51299.08</v>
      </c>
    </row>
    <row r="107" spans="1:25" x14ac:dyDescent="0.3">
      <c r="A107" s="1" t="s">
        <v>129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1370.6969999999999</v>
      </c>
      <c r="I107">
        <v>40.299999999999997</v>
      </c>
      <c r="J107">
        <v>291.47000000000003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27.39</v>
      </c>
      <c r="U107">
        <v>0</v>
      </c>
      <c r="V107">
        <v>0</v>
      </c>
      <c r="W107">
        <v>0</v>
      </c>
      <c r="X107">
        <v>0</v>
      </c>
      <c r="Y107">
        <v>1729.857</v>
      </c>
    </row>
    <row r="108" spans="1:25" x14ac:dyDescent="0.3">
      <c r="A108" s="1" t="s">
        <v>130</v>
      </c>
      <c r="B108">
        <v>18.2</v>
      </c>
      <c r="C108">
        <v>268.5</v>
      </c>
      <c r="D108">
        <v>187</v>
      </c>
      <c r="E108">
        <v>0</v>
      </c>
      <c r="F108">
        <v>0</v>
      </c>
      <c r="G108">
        <v>0</v>
      </c>
      <c r="H108">
        <v>0</v>
      </c>
      <c r="I108">
        <v>8.2199999999999989</v>
      </c>
      <c r="J108">
        <v>511.48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2.8</v>
      </c>
      <c r="T108">
        <v>509.97</v>
      </c>
      <c r="U108">
        <v>0</v>
      </c>
      <c r="V108">
        <v>0</v>
      </c>
      <c r="W108">
        <v>0</v>
      </c>
      <c r="X108">
        <v>44.47</v>
      </c>
      <c r="Y108">
        <v>1550.64</v>
      </c>
    </row>
    <row r="109" spans="1:25" x14ac:dyDescent="0.3">
      <c r="A109" s="1" t="s">
        <v>131</v>
      </c>
      <c r="B109">
        <v>18.7</v>
      </c>
      <c r="C109">
        <v>0</v>
      </c>
      <c r="D109">
        <v>0</v>
      </c>
      <c r="E109">
        <v>0</v>
      </c>
      <c r="F109">
        <v>11.58</v>
      </c>
      <c r="G109">
        <v>0</v>
      </c>
      <c r="H109">
        <v>0</v>
      </c>
      <c r="I109">
        <v>942.29</v>
      </c>
      <c r="J109">
        <v>1335.08</v>
      </c>
      <c r="K109">
        <v>56.368000000000002</v>
      </c>
      <c r="L109">
        <v>0</v>
      </c>
      <c r="M109">
        <v>931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0.08</v>
      </c>
      <c r="T109">
        <v>0.12</v>
      </c>
      <c r="U109">
        <v>0</v>
      </c>
      <c r="V109">
        <v>0</v>
      </c>
      <c r="W109">
        <v>0</v>
      </c>
      <c r="X109">
        <v>0</v>
      </c>
      <c r="Y109">
        <v>3297.2179999999998</v>
      </c>
    </row>
    <row r="110" spans="1:25" x14ac:dyDescent="0.3">
      <c r="A110" s="1" t="s">
        <v>132</v>
      </c>
      <c r="B110">
        <v>0.1</v>
      </c>
      <c r="C110">
        <v>0</v>
      </c>
      <c r="D110">
        <v>0</v>
      </c>
      <c r="E110">
        <v>0</v>
      </c>
      <c r="F110">
        <v>227.19</v>
      </c>
      <c r="G110">
        <v>0</v>
      </c>
      <c r="H110">
        <v>0</v>
      </c>
      <c r="I110">
        <v>1206.3699999999999</v>
      </c>
      <c r="J110">
        <v>14.09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60.48</v>
      </c>
      <c r="W110">
        <v>0</v>
      </c>
      <c r="X110">
        <v>0</v>
      </c>
      <c r="Y110">
        <v>1508.23</v>
      </c>
    </row>
    <row r="111" spans="1:25" x14ac:dyDescent="0.3">
      <c r="A111" s="1" t="s">
        <v>133</v>
      </c>
      <c r="B111">
        <v>0</v>
      </c>
      <c r="C111">
        <v>0</v>
      </c>
      <c r="D111">
        <v>1189</v>
      </c>
      <c r="E111">
        <v>7402.99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3487</v>
      </c>
      <c r="M111">
        <v>0</v>
      </c>
      <c r="N111">
        <v>0</v>
      </c>
      <c r="O111">
        <v>0</v>
      </c>
      <c r="P111">
        <v>0</v>
      </c>
      <c r="Q111">
        <v>2813.87</v>
      </c>
      <c r="R111">
        <v>0</v>
      </c>
      <c r="S111">
        <v>0</v>
      </c>
      <c r="T111">
        <v>7010.35</v>
      </c>
      <c r="U111">
        <v>0</v>
      </c>
      <c r="V111">
        <v>0</v>
      </c>
      <c r="W111">
        <v>3849</v>
      </c>
      <c r="X111">
        <v>0</v>
      </c>
      <c r="Y111">
        <v>25752.21</v>
      </c>
    </row>
    <row r="112" spans="1:25" x14ac:dyDescent="0.3">
      <c r="A112" s="1" t="s">
        <v>134</v>
      </c>
      <c r="B112">
        <v>0</v>
      </c>
      <c r="C112">
        <v>0</v>
      </c>
      <c r="D112">
        <v>119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4.0199999999999996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1770.52</v>
      </c>
      <c r="U112">
        <v>0</v>
      </c>
      <c r="V112">
        <v>0</v>
      </c>
      <c r="W112">
        <v>0</v>
      </c>
      <c r="X112">
        <v>111.86</v>
      </c>
      <c r="Y112">
        <v>2005.4</v>
      </c>
    </row>
    <row r="113" spans="1:25" x14ac:dyDescent="0.3">
      <c r="A113" s="1" t="s">
        <v>135</v>
      </c>
      <c r="B113">
        <v>0</v>
      </c>
      <c r="C113">
        <v>0</v>
      </c>
      <c r="D113">
        <v>119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4.0199999999999996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1770.52</v>
      </c>
      <c r="U113">
        <v>0</v>
      </c>
      <c r="V113">
        <v>0</v>
      </c>
      <c r="W113">
        <v>0</v>
      </c>
      <c r="X113">
        <v>111.86</v>
      </c>
      <c r="Y113">
        <v>2005.4</v>
      </c>
    </row>
    <row r="114" spans="1:25" x14ac:dyDescent="0.3">
      <c r="A114" s="1" t="s">
        <v>136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 s="1" t="s">
        <v>137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9.74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9.870000000000001</v>
      </c>
    </row>
    <row r="116" spans="1:25" x14ac:dyDescent="0.3">
      <c r="A116" s="1" t="s">
        <v>138</v>
      </c>
      <c r="B116">
        <v>0</v>
      </c>
      <c r="C116">
        <v>1303.8499999999999</v>
      </c>
      <c r="D116">
        <v>0</v>
      </c>
      <c r="E116">
        <v>0</v>
      </c>
      <c r="F116">
        <v>394.95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2291.1</v>
      </c>
      <c r="M116">
        <v>0</v>
      </c>
      <c r="N116">
        <v>0</v>
      </c>
      <c r="O116">
        <v>2105</v>
      </c>
      <c r="P116">
        <v>0</v>
      </c>
      <c r="Q116">
        <v>910.87</v>
      </c>
      <c r="R116">
        <v>0</v>
      </c>
      <c r="S116">
        <v>0</v>
      </c>
      <c r="T116">
        <v>1693.49</v>
      </c>
      <c r="U116">
        <v>0</v>
      </c>
      <c r="V116">
        <v>0</v>
      </c>
      <c r="W116">
        <v>24792</v>
      </c>
      <c r="X116">
        <v>0</v>
      </c>
      <c r="Y116">
        <v>33491.259999999987</v>
      </c>
    </row>
    <row r="117" spans="1:25" x14ac:dyDescent="0.3">
      <c r="A117" s="1" t="s">
        <v>139</v>
      </c>
      <c r="B117">
        <v>0</v>
      </c>
      <c r="C117">
        <v>1303.8499999999999</v>
      </c>
      <c r="D117">
        <v>0</v>
      </c>
      <c r="E117">
        <v>0</v>
      </c>
      <c r="F117">
        <v>394.95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2291.1</v>
      </c>
      <c r="M117">
        <v>0</v>
      </c>
      <c r="N117">
        <v>0</v>
      </c>
      <c r="O117">
        <v>2105</v>
      </c>
      <c r="P117">
        <v>0</v>
      </c>
      <c r="Q117">
        <v>910.87</v>
      </c>
      <c r="R117">
        <v>0</v>
      </c>
      <c r="S117">
        <v>0</v>
      </c>
      <c r="T117">
        <v>1693.49</v>
      </c>
      <c r="U117">
        <v>0</v>
      </c>
      <c r="V117">
        <v>0</v>
      </c>
      <c r="W117">
        <v>24792</v>
      </c>
      <c r="X117">
        <v>0</v>
      </c>
      <c r="Y117">
        <v>33491.259999999987</v>
      </c>
    </row>
    <row r="118" spans="1:25" x14ac:dyDescent="0.3">
      <c r="A118" s="1" t="s">
        <v>140</v>
      </c>
      <c r="B118">
        <v>0</v>
      </c>
      <c r="C118">
        <v>1303.8499999999999</v>
      </c>
      <c r="D118">
        <v>0</v>
      </c>
      <c r="E118">
        <v>0</v>
      </c>
      <c r="F118">
        <v>394.95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2291.1</v>
      </c>
      <c r="M118">
        <v>0</v>
      </c>
      <c r="N118">
        <v>0</v>
      </c>
      <c r="O118">
        <v>0</v>
      </c>
      <c r="P118">
        <v>0</v>
      </c>
      <c r="Q118">
        <v>910.87</v>
      </c>
      <c r="R118">
        <v>0</v>
      </c>
      <c r="S118">
        <v>0</v>
      </c>
      <c r="T118">
        <v>1693.49</v>
      </c>
      <c r="U118">
        <v>0</v>
      </c>
      <c r="V118">
        <v>0</v>
      </c>
      <c r="W118">
        <v>24792</v>
      </c>
      <c r="X118">
        <v>0</v>
      </c>
      <c r="Y118">
        <v>31386.26</v>
      </c>
    </row>
    <row r="119" spans="1:25" x14ac:dyDescent="0.3">
      <c r="A119" s="1" t="s">
        <v>141</v>
      </c>
      <c r="B119">
        <v>0</v>
      </c>
      <c r="C119">
        <v>1303.8499999999999</v>
      </c>
      <c r="D119">
        <v>0</v>
      </c>
      <c r="E119">
        <v>0</v>
      </c>
      <c r="F119">
        <v>394.95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2291.1</v>
      </c>
      <c r="M119">
        <v>0</v>
      </c>
      <c r="N119">
        <v>0</v>
      </c>
      <c r="O119">
        <v>2105</v>
      </c>
      <c r="P119">
        <v>0</v>
      </c>
      <c r="Q119">
        <v>910.87</v>
      </c>
      <c r="R119">
        <v>0</v>
      </c>
      <c r="S119">
        <v>0</v>
      </c>
      <c r="T119">
        <v>1693.49</v>
      </c>
      <c r="U119">
        <v>0</v>
      </c>
      <c r="V119">
        <v>0</v>
      </c>
      <c r="W119">
        <v>24792</v>
      </c>
      <c r="X119">
        <v>0</v>
      </c>
      <c r="Y119">
        <v>33491.259999999987</v>
      </c>
    </row>
    <row r="120" spans="1:25" x14ac:dyDescent="0.3">
      <c r="A120" s="1" t="s">
        <v>142</v>
      </c>
      <c r="B120">
        <v>0</v>
      </c>
      <c r="C120">
        <v>494.18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2444.5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157.75</v>
      </c>
      <c r="U120">
        <v>0</v>
      </c>
      <c r="V120">
        <v>0</v>
      </c>
      <c r="W120">
        <v>0</v>
      </c>
      <c r="X120">
        <v>0</v>
      </c>
      <c r="Y120">
        <v>3096.43</v>
      </c>
    </row>
    <row r="121" spans="1:25" x14ac:dyDescent="0.3">
      <c r="A121" s="1" t="s">
        <v>143</v>
      </c>
      <c r="B121">
        <v>174.5</v>
      </c>
      <c r="C121">
        <v>27.57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811.68000000000006</v>
      </c>
      <c r="J121">
        <v>598.84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355.05</v>
      </c>
      <c r="T121">
        <v>0.6</v>
      </c>
      <c r="U121">
        <v>0</v>
      </c>
      <c r="V121">
        <v>0</v>
      </c>
      <c r="W121">
        <v>0</v>
      </c>
      <c r="X121">
        <v>0.06</v>
      </c>
      <c r="Y121">
        <v>1969.3</v>
      </c>
    </row>
    <row r="122" spans="1:25" x14ac:dyDescent="0.3">
      <c r="A122" s="1" t="s">
        <v>144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0.24</v>
      </c>
      <c r="J122">
        <v>1.1499999999999999</v>
      </c>
      <c r="K122">
        <v>0</v>
      </c>
      <c r="L122">
        <v>0</v>
      </c>
      <c r="M122">
        <v>5.44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6.83</v>
      </c>
    </row>
    <row r="123" spans="1:25" x14ac:dyDescent="0.3">
      <c r="A123" s="1" t="s">
        <v>145</v>
      </c>
      <c r="B123">
        <v>81.800000000000011</v>
      </c>
      <c r="C123">
        <v>0.02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49.61</v>
      </c>
      <c r="J123">
        <v>29.47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101.4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262.3</v>
      </c>
    </row>
    <row r="124" spans="1:25" x14ac:dyDescent="0.3">
      <c r="A124" s="1" t="s">
        <v>146</v>
      </c>
      <c r="B124">
        <v>16.2</v>
      </c>
      <c r="C124">
        <v>5.87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35.799999999999997</v>
      </c>
      <c r="J124">
        <v>117.25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170.11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345.23</v>
      </c>
    </row>
    <row r="125" spans="1:25" x14ac:dyDescent="0.3">
      <c r="A125" s="1" t="s">
        <v>147</v>
      </c>
      <c r="B125">
        <v>0.4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0.25</v>
      </c>
      <c r="J125">
        <v>155.84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156.49</v>
      </c>
    </row>
    <row r="126" spans="1:25" x14ac:dyDescent="0.3">
      <c r="A126" s="1" t="s">
        <v>148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 s="1" t="s">
        <v>149</v>
      </c>
      <c r="B127">
        <v>0</v>
      </c>
      <c r="C127">
        <v>5798.5</v>
      </c>
      <c r="D127">
        <v>316860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3323.89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94731.28</v>
      </c>
      <c r="U127">
        <v>0</v>
      </c>
      <c r="V127">
        <v>0</v>
      </c>
      <c r="W127">
        <v>0</v>
      </c>
      <c r="X127">
        <v>42232.71</v>
      </c>
      <c r="Y127">
        <v>462946.38</v>
      </c>
    </row>
    <row r="128" spans="1:25" x14ac:dyDescent="0.3">
      <c r="A128" s="1" t="s">
        <v>150</v>
      </c>
      <c r="B128">
        <v>0</v>
      </c>
      <c r="C128">
        <v>5798.5</v>
      </c>
      <c r="D128">
        <v>316860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3323.89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94731.28</v>
      </c>
      <c r="U128">
        <v>0</v>
      </c>
      <c r="V128">
        <v>0</v>
      </c>
      <c r="W128">
        <v>0</v>
      </c>
      <c r="X128">
        <v>42232.71</v>
      </c>
      <c r="Y128">
        <v>462946.38</v>
      </c>
    </row>
    <row r="129" spans="1:25" x14ac:dyDescent="0.3">
      <c r="A129" s="1" t="s">
        <v>151</v>
      </c>
      <c r="B129">
        <v>0</v>
      </c>
      <c r="C129">
        <v>5798.5</v>
      </c>
      <c r="D129">
        <v>316665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3323.89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120205.34</v>
      </c>
      <c r="U129">
        <v>0</v>
      </c>
      <c r="V129">
        <v>0</v>
      </c>
      <c r="W129">
        <v>0</v>
      </c>
      <c r="X129">
        <v>42232.71</v>
      </c>
      <c r="Y129">
        <v>488225.44</v>
      </c>
    </row>
    <row r="130" spans="1:25" x14ac:dyDescent="0.3">
      <c r="A130" s="1" t="s">
        <v>152</v>
      </c>
      <c r="B130">
        <v>0</v>
      </c>
      <c r="C130">
        <v>5798.5</v>
      </c>
      <c r="D130">
        <v>316665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3323.89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120205.34</v>
      </c>
      <c r="U130">
        <v>0</v>
      </c>
      <c r="V130">
        <v>0</v>
      </c>
      <c r="W130">
        <v>0</v>
      </c>
      <c r="X130">
        <v>42232.71</v>
      </c>
      <c r="Y130">
        <v>488225.44</v>
      </c>
    </row>
    <row r="131" spans="1:25" x14ac:dyDescent="0.3">
      <c r="A131" s="1" t="s">
        <v>153</v>
      </c>
      <c r="B131">
        <v>0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25474.06</v>
      </c>
      <c r="U131">
        <v>0</v>
      </c>
      <c r="V131">
        <v>0</v>
      </c>
      <c r="W131">
        <v>0</v>
      </c>
      <c r="X131">
        <v>0</v>
      </c>
      <c r="Y131">
        <v>25476.06</v>
      </c>
    </row>
    <row r="132" spans="1:25" x14ac:dyDescent="0.3">
      <c r="A132" s="1" t="s">
        <v>154</v>
      </c>
      <c r="B132">
        <v>0</v>
      </c>
      <c r="C132">
        <v>0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25474.06</v>
      </c>
      <c r="U132">
        <v>0</v>
      </c>
      <c r="V132">
        <v>0</v>
      </c>
      <c r="W132">
        <v>0</v>
      </c>
      <c r="X132">
        <v>0</v>
      </c>
      <c r="Y132">
        <v>25476.06</v>
      </c>
    </row>
    <row r="133" spans="1:25" x14ac:dyDescent="0.3">
      <c r="A133" s="1" t="s">
        <v>155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517.23</v>
      </c>
      <c r="W133">
        <v>0</v>
      </c>
      <c r="X133">
        <v>0</v>
      </c>
      <c r="Y133">
        <v>517.23</v>
      </c>
    </row>
    <row r="134" spans="1:25" x14ac:dyDescent="0.3">
      <c r="A134" s="1" t="s">
        <v>156</v>
      </c>
      <c r="B134">
        <v>0.8</v>
      </c>
      <c r="C134">
        <v>0</v>
      </c>
      <c r="D134">
        <v>0</v>
      </c>
      <c r="E134">
        <v>0</v>
      </c>
      <c r="F134">
        <v>6.8900000000000006</v>
      </c>
      <c r="G134">
        <v>0</v>
      </c>
      <c r="H134">
        <v>0</v>
      </c>
      <c r="I134">
        <v>2693.5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0.34</v>
      </c>
      <c r="T134">
        <v>0</v>
      </c>
      <c r="U134">
        <v>0</v>
      </c>
      <c r="V134">
        <v>8.8199999999999985</v>
      </c>
      <c r="W134">
        <v>0</v>
      </c>
      <c r="X134">
        <v>0</v>
      </c>
      <c r="Y134">
        <v>2710.35</v>
      </c>
    </row>
    <row r="135" spans="1:25" x14ac:dyDescent="0.3">
      <c r="A135" s="1" t="s">
        <v>157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 s="1" t="s">
        <v>158</v>
      </c>
      <c r="B136">
        <v>0</v>
      </c>
      <c r="C136">
        <v>0</v>
      </c>
      <c r="D136">
        <v>0</v>
      </c>
      <c r="E136">
        <v>0</v>
      </c>
      <c r="F136">
        <v>98.62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41.56</v>
      </c>
      <c r="W136">
        <v>0</v>
      </c>
      <c r="X136">
        <v>0</v>
      </c>
      <c r="Y136">
        <v>140.18</v>
      </c>
    </row>
    <row r="137" spans="1:25" x14ac:dyDescent="0.3">
      <c r="A137" s="1" t="s">
        <v>159</v>
      </c>
      <c r="B137">
        <v>0</v>
      </c>
      <c r="C137">
        <v>21.43</v>
      </c>
      <c r="D137">
        <v>427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19.97</v>
      </c>
      <c r="Y137">
        <v>468.4</v>
      </c>
    </row>
    <row r="138" spans="1:25" x14ac:dyDescent="0.3">
      <c r="A138" s="1" t="s">
        <v>160</v>
      </c>
      <c r="B138">
        <v>556.70000000000005</v>
      </c>
      <c r="C138">
        <v>760.58999999999992</v>
      </c>
      <c r="D138">
        <v>433</v>
      </c>
      <c r="E138">
        <v>0</v>
      </c>
      <c r="F138">
        <v>0</v>
      </c>
      <c r="G138">
        <v>0</v>
      </c>
      <c r="H138">
        <v>0</v>
      </c>
      <c r="I138">
        <v>392.97</v>
      </c>
      <c r="J138">
        <v>513.85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9482.0400000000009</v>
      </c>
      <c r="T138">
        <v>0.06</v>
      </c>
      <c r="U138">
        <v>0</v>
      </c>
      <c r="V138">
        <v>0</v>
      </c>
      <c r="W138">
        <v>0</v>
      </c>
      <c r="X138">
        <v>0</v>
      </c>
      <c r="Y138">
        <v>12139.21</v>
      </c>
    </row>
    <row r="139" spans="1:25" x14ac:dyDescent="0.3">
      <c r="A139" s="1" t="s">
        <v>161</v>
      </c>
      <c r="B139">
        <v>13.7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0.09</v>
      </c>
      <c r="J139">
        <v>4.16</v>
      </c>
      <c r="K139">
        <v>0</v>
      </c>
      <c r="L139">
        <v>0</v>
      </c>
      <c r="M139">
        <v>13.78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33.729999999999997</v>
      </c>
    </row>
    <row r="140" spans="1:25" x14ac:dyDescent="0.3">
      <c r="A140" s="1" t="s">
        <v>162</v>
      </c>
      <c r="B140">
        <v>696.5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1177.57</v>
      </c>
      <c r="J140">
        <v>349.15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2223.38</v>
      </c>
    </row>
    <row r="141" spans="1:25" x14ac:dyDescent="0.3">
      <c r="A141" s="1" t="s">
        <v>163</v>
      </c>
      <c r="B141">
        <v>55.7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198.19</v>
      </c>
      <c r="J141">
        <v>742.09</v>
      </c>
      <c r="K141">
        <v>3.0379999999999998</v>
      </c>
      <c r="L141">
        <v>0</v>
      </c>
      <c r="M141">
        <v>0.32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1000.338</v>
      </c>
    </row>
    <row r="142" spans="1:25" x14ac:dyDescent="0.3">
      <c r="A142" s="1" t="s">
        <v>164</v>
      </c>
      <c r="B142">
        <v>550.5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48.74</v>
      </c>
      <c r="J142">
        <v>149.18</v>
      </c>
      <c r="K142">
        <v>0</v>
      </c>
      <c r="L142">
        <v>0</v>
      </c>
      <c r="M142">
        <v>28.31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776.73</v>
      </c>
    </row>
    <row r="143" spans="1:25" x14ac:dyDescent="0.3">
      <c r="A143" s="1" t="s">
        <v>165</v>
      </c>
      <c r="B143">
        <v>70.3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80.87</v>
      </c>
      <c r="J143">
        <v>38.729999999999997</v>
      </c>
      <c r="K143">
        <v>0</v>
      </c>
      <c r="L143">
        <v>0</v>
      </c>
      <c r="M143">
        <v>86.39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276.29000000000002</v>
      </c>
    </row>
    <row r="144" spans="1:25" x14ac:dyDescent="0.3">
      <c r="A144" s="1" t="s">
        <v>166</v>
      </c>
      <c r="B144">
        <v>267</v>
      </c>
      <c r="C144">
        <v>0</v>
      </c>
      <c r="D144">
        <v>0</v>
      </c>
      <c r="E144">
        <v>0</v>
      </c>
      <c r="F144">
        <v>8.39</v>
      </c>
      <c r="G144">
        <v>0</v>
      </c>
      <c r="H144">
        <v>0</v>
      </c>
      <c r="I144">
        <v>2953.31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3228.7</v>
      </c>
    </row>
    <row r="145" spans="1:25" x14ac:dyDescent="0.3">
      <c r="A145" s="1" t="s">
        <v>189</v>
      </c>
      <c r="B145">
        <v>0</v>
      </c>
      <c r="C145">
        <v>0</v>
      </c>
      <c r="D145">
        <v>0</v>
      </c>
      <c r="E145">
        <v>0</v>
      </c>
      <c r="F145">
        <v>232.98</v>
      </c>
      <c r="G145">
        <v>0</v>
      </c>
      <c r="H145">
        <v>0</v>
      </c>
      <c r="I145">
        <v>2.1800000000000002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471.21</v>
      </c>
      <c r="W145">
        <v>0</v>
      </c>
      <c r="X145">
        <v>0</v>
      </c>
      <c r="Y145">
        <v>706.37</v>
      </c>
    </row>
    <row r="146" spans="1:25" x14ac:dyDescent="0.3">
      <c r="A146" s="1" t="s">
        <v>167</v>
      </c>
      <c r="B146">
        <v>0</v>
      </c>
      <c r="C146">
        <v>5406.98</v>
      </c>
      <c r="D146">
        <v>27063</v>
      </c>
      <c r="E146">
        <v>26545.95</v>
      </c>
      <c r="F146">
        <v>0</v>
      </c>
      <c r="G146">
        <v>16087.64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12480.06</v>
      </c>
      <c r="R146">
        <v>35744.230000000003</v>
      </c>
      <c r="S146">
        <v>0</v>
      </c>
      <c r="T146">
        <v>0</v>
      </c>
      <c r="U146">
        <v>69971.329999999987</v>
      </c>
      <c r="V146">
        <v>0</v>
      </c>
      <c r="W146">
        <v>38683</v>
      </c>
      <c r="X146">
        <v>49835.25</v>
      </c>
      <c r="Y146">
        <v>281817.44</v>
      </c>
    </row>
    <row r="147" spans="1:25" x14ac:dyDescent="0.3">
      <c r="A147" s="1" t="s">
        <v>168</v>
      </c>
      <c r="B147">
        <v>0</v>
      </c>
      <c r="C147">
        <v>3264.13</v>
      </c>
      <c r="D147">
        <v>102417</v>
      </c>
      <c r="E147">
        <v>0</v>
      </c>
      <c r="F147">
        <v>0</v>
      </c>
      <c r="G147">
        <v>0</v>
      </c>
      <c r="H147">
        <v>962.5</v>
      </c>
      <c r="I147">
        <v>0.01</v>
      </c>
      <c r="J147">
        <v>48.2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1579.69</v>
      </c>
      <c r="T147">
        <v>10011.870000000001</v>
      </c>
      <c r="U147">
        <v>0</v>
      </c>
      <c r="V147">
        <v>0</v>
      </c>
      <c r="W147">
        <v>0</v>
      </c>
      <c r="X147">
        <v>8550.59</v>
      </c>
      <c r="Y147">
        <v>126833.99</v>
      </c>
    </row>
    <row r="148" spans="1:25" x14ac:dyDescent="0.3">
      <c r="A148" s="1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1439.23</v>
      </c>
      <c r="K148">
        <v>0</v>
      </c>
      <c r="L148">
        <v>0</v>
      </c>
      <c r="M148">
        <v>4259.6499999999996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5698.88</v>
      </c>
    </row>
    <row r="149" spans="1:25" x14ac:dyDescent="0.3">
      <c r="A149" s="1" t="s">
        <v>170</v>
      </c>
      <c r="B149">
        <v>0</v>
      </c>
      <c r="C149">
        <v>34.31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0.03</v>
      </c>
      <c r="J149">
        <v>2495.64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231.85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2761.83</v>
      </c>
    </row>
    <row r="150" spans="1:25" x14ac:dyDescent="0.3">
      <c r="A150" s="1" t="s">
        <v>171</v>
      </c>
      <c r="B150">
        <v>342.6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1621.72</v>
      </c>
      <c r="J150">
        <v>287.08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148.47999999999999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2399.88</v>
      </c>
    </row>
    <row r="151" spans="1:25" x14ac:dyDescent="0.3">
      <c r="A151" s="1" t="s">
        <v>172</v>
      </c>
      <c r="B151">
        <v>208.8</v>
      </c>
      <c r="C151">
        <v>0</v>
      </c>
      <c r="D151">
        <v>0</v>
      </c>
      <c r="E151">
        <v>0</v>
      </c>
      <c r="F151">
        <v>12.77</v>
      </c>
      <c r="G151">
        <v>0</v>
      </c>
      <c r="H151">
        <v>0</v>
      </c>
      <c r="I151">
        <v>1668.68</v>
      </c>
      <c r="J151">
        <v>1053.48</v>
      </c>
      <c r="K151">
        <v>0</v>
      </c>
      <c r="L151">
        <v>0</v>
      </c>
      <c r="M151">
        <v>524.17000000000007</v>
      </c>
      <c r="N151">
        <v>16</v>
      </c>
      <c r="O151">
        <v>0</v>
      </c>
      <c r="P151">
        <v>4</v>
      </c>
      <c r="Q151">
        <v>0</v>
      </c>
      <c r="R151">
        <v>0</v>
      </c>
      <c r="S151">
        <v>0.06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3487.96</v>
      </c>
    </row>
    <row r="152" spans="1:25" x14ac:dyDescent="0.3">
      <c r="A152" s="1" t="s">
        <v>173</v>
      </c>
      <c r="B152">
        <v>26</v>
      </c>
      <c r="C152">
        <v>0</v>
      </c>
      <c r="D152">
        <v>0</v>
      </c>
      <c r="E152">
        <v>0</v>
      </c>
      <c r="F152">
        <v>45.93</v>
      </c>
      <c r="G152">
        <v>0</v>
      </c>
      <c r="H152">
        <v>0</v>
      </c>
      <c r="I152">
        <v>665.05000000000007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736.98000000000013</v>
      </c>
    </row>
    <row r="153" spans="1:25" x14ac:dyDescent="0.3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521.54999999999995</v>
      </c>
      <c r="G153">
        <v>0</v>
      </c>
      <c r="H153">
        <v>0</v>
      </c>
      <c r="I153">
        <v>0.08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521.63</v>
      </c>
    </row>
    <row r="154" spans="1:25" x14ac:dyDescent="0.3">
      <c r="A154" s="1" t="s">
        <v>175</v>
      </c>
      <c r="B154">
        <v>56.6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342.98</v>
      </c>
      <c r="J154">
        <v>1.77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401.35</v>
      </c>
    </row>
    <row r="155" spans="1:25" x14ac:dyDescent="0.3">
      <c r="A155" s="1" t="s">
        <v>176</v>
      </c>
      <c r="B155">
        <v>0</v>
      </c>
      <c r="C155">
        <v>59.86</v>
      </c>
      <c r="D155">
        <v>102</v>
      </c>
      <c r="E155">
        <v>0.39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6.53</v>
      </c>
      <c r="R155">
        <v>1.73</v>
      </c>
      <c r="S155">
        <v>0</v>
      </c>
      <c r="T155">
        <v>0</v>
      </c>
      <c r="U155">
        <v>62.69</v>
      </c>
      <c r="V155">
        <v>0</v>
      </c>
      <c r="W155">
        <v>7</v>
      </c>
      <c r="X155">
        <v>8.66</v>
      </c>
      <c r="Y155">
        <v>248.86</v>
      </c>
    </row>
    <row r="156" spans="1:25" x14ac:dyDescent="0.3">
      <c r="A156" s="1" t="s">
        <v>177</v>
      </c>
      <c r="B156">
        <v>335.5</v>
      </c>
      <c r="C156">
        <v>251.72</v>
      </c>
      <c r="D156">
        <v>486</v>
      </c>
      <c r="E156">
        <v>0</v>
      </c>
      <c r="F156">
        <v>0</v>
      </c>
      <c r="G156">
        <v>0</v>
      </c>
      <c r="H156">
        <v>0</v>
      </c>
      <c r="I156">
        <v>39.51</v>
      </c>
      <c r="J156">
        <v>396.59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2117.77</v>
      </c>
      <c r="T156">
        <v>12.68</v>
      </c>
      <c r="U156">
        <v>0</v>
      </c>
      <c r="V156">
        <v>0</v>
      </c>
      <c r="W156">
        <v>0</v>
      </c>
      <c r="X156">
        <v>1.1000000000000001</v>
      </c>
      <c r="Y156">
        <v>3640.87</v>
      </c>
    </row>
    <row r="157" spans="1:25" x14ac:dyDescent="0.3">
      <c r="A157" s="1" t="s">
        <v>178</v>
      </c>
      <c r="B157">
        <v>0</v>
      </c>
      <c r="C157">
        <v>1.22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3.72</v>
      </c>
      <c r="J157">
        <v>1.8</v>
      </c>
      <c r="K157">
        <v>0</v>
      </c>
      <c r="L157">
        <v>3.4</v>
      </c>
      <c r="M157">
        <v>0</v>
      </c>
      <c r="N157">
        <v>0</v>
      </c>
      <c r="O157">
        <v>6</v>
      </c>
      <c r="P157">
        <v>0</v>
      </c>
      <c r="Q157">
        <v>0</v>
      </c>
      <c r="R157">
        <v>0</v>
      </c>
      <c r="S157">
        <v>0</v>
      </c>
      <c r="T157">
        <v>7699.07</v>
      </c>
      <c r="U157">
        <v>0.55000000000000004</v>
      </c>
      <c r="V157">
        <v>0</v>
      </c>
      <c r="W157">
        <v>192</v>
      </c>
      <c r="X157">
        <v>0</v>
      </c>
      <c r="Y157">
        <v>7907.76</v>
      </c>
    </row>
    <row r="158" spans="1:25" x14ac:dyDescent="0.3">
      <c r="A158" s="1" t="s">
        <v>179</v>
      </c>
      <c r="B158">
        <v>0.5</v>
      </c>
      <c r="C158">
        <v>2.4</v>
      </c>
      <c r="D158">
        <v>38</v>
      </c>
      <c r="E158">
        <v>0</v>
      </c>
      <c r="F158">
        <v>37.720000000000013</v>
      </c>
      <c r="G158">
        <v>0</v>
      </c>
      <c r="H158">
        <v>136.22200000000001</v>
      </c>
      <c r="I158">
        <v>159.80000000000001</v>
      </c>
      <c r="J158">
        <v>101.66</v>
      </c>
      <c r="K158">
        <v>0</v>
      </c>
      <c r="L158">
        <v>0</v>
      </c>
      <c r="M158">
        <v>0.5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2090.11</v>
      </c>
      <c r="U158">
        <v>0</v>
      </c>
      <c r="V158">
        <v>0</v>
      </c>
      <c r="W158">
        <v>0</v>
      </c>
      <c r="X158">
        <v>1.1100000000000001</v>
      </c>
      <c r="Y158">
        <v>2568.0219999999999</v>
      </c>
    </row>
    <row r="159" spans="1:25" x14ac:dyDescent="0.3">
      <c r="A159" s="1" t="s">
        <v>180</v>
      </c>
      <c r="B159">
        <v>0</v>
      </c>
      <c r="C159">
        <v>0.38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358.4</v>
      </c>
      <c r="M159">
        <v>0</v>
      </c>
      <c r="N159">
        <v>0</v>
      </c>
      <c r="O159">
        <v>1927</v>
      </c>
      <c r="P159">
        <v>0</v>
      </c>
      <c r="Q159">
        <v>0</v>
      </c>
      <c r="R159">
        <v>0</v>
      </c>
      <c r="S159">
        <v>0</v>
      </c>
      <c r="T159">
        <v>356.97</v>
      </c>
      <c r="U159">
        <v>0</v>
      </c>
      <c r="V159">
        <v>0</v>
      </c>
      <c r="W159">
        <v>0</v>
      </c>
      <c r="X159">
        <v>0</v>
      </c>
      <c r="Y159">
        <v>2642.75</v>
      </c>
    </row>
    <row r="160" spans="1:25" x14ac:dyDescent="0.3">
      <c r="A160" s="1" t="s">
        <v>181</v>
      </c>
      <c r="B160">
        <v>0</v>
      </c>
      <c r="C160">
        <v>45090.87</v>
      </c>
      <c r="D160">
        <v>60888</v>
      </c>
      <c r="E160">
        <v>0</v>
      </c>
      <c r="F160">
        <v>26025.4</v>
      </c>
      <c r="G160">
        <v>0</v>
      </c>
      <c r="H160">
        <v>55877.048000000003</v>
      </c>
      <c r="I160">
        <v>13220.76</v>
      </c>
      <c r="J160">
        <v>66385.820000000007</v>
      </c>
      <c r="K160">
        <v>0</v>
      </c>
      <c r="L160">
        <v>19911.7</v>
      </c>
      <c r="M160">
        <v>44560.18</v>
      </c>
      <c r="N160">
        <v>0</v>
      </c>
      <c r="O160">
        <v>232104</v>
      </c>
      <c r="P160">
        <v>0</v>
      </c>
      <c r="Q160">
        <v>5299.99</v>
      </c>
      <c r="R160">
        <v>0</v>
      </c>
      <c r="S160">
        <v>81513.94</v>
      </c>
      <c r="T160">
        <v>399024.77</v>
      </c>
      <c r="U160">
        <v>15889.73</v>
      </c>
      <c r="V160">
        <v>4337.12</v>
      </c>
      <c r="W160">
        <v>129167</v>
      </c>
      <c r="X160">
        <v>3.38</v>
      </c>
      <c r="Y160">
        <v>1199299.7080000001</v>
      </c>
    </row>
    <row r="161" spans="1:25" x14ac:dyDescent="0.3">
      <c r="A161" s="1" t="s">
        <v>182</v>
      </c>
      <c r="B161">
        <v>199.2</v>
      </c>
      <c r="C161">
        <v>81.78</v>
      </c>
      <c r="D161">
        <v>2804</v>
      </c>
      <c r="E161">
        <v>0</v>
      </c>
      <c r="F161">
        <v>0</v>
      </c>
      <c r="G161">
        <v>0</v>
      </c>
      <c r="H161">
        <v>0.8</v>
      </c>
      <c r="I161">
        <v>3329.940000000001</v>
      </c>
      <c r="J161">
        <v>9620.3700000000008</v>
      </c>
      <c r="K161">
        <v>0</v>
      </c>
      <c r="L161">
        <v>0</v>
      </c>
      <c r="M161">
        <v>0.1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1384.08</v>
      </c>
      <c r="T161">
        <v>992.91</v>
      </c>
      <c r="U161">
        <v>0</v>
      </c>
      <c r="V161">
        <v>0</v>
      </c>
      <c r="W161">
        <v>0</v>
      </c>
      <c r="X161">
        <v>10.54</v>
      </c>
      <c r="Y161">
        <v>18423.72</v>
      </c>
    </row>
    <row r="162" spans="1:25" x14ac:dyDescent="0.3">
      <c r="A162" s="1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3.37</v>
      </c>
      <c r="J162">
        <v>93.71</v>
      </c>
      <c r="K162">
        <v>0</v>
      </c>
      <c r="L162">
        <v>0</v>
      </c>
      <c r="M162">
        <v>52.81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18.66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168.55</v>
      </c>
    </row>
    <row r="163" spans="1:25" x14ac:dyDescent="0.3">
      <c r="A163" s="1" t="s">
        <v>184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31.89</v>
      </c>
      <c r="K163">
        <v>0</v>
      </c>
      <c r="L163">
        <v>0</v>
      </c>
      <c r="M163">
        <v>7.25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39.14</v>
      </c>
    </row>
    <row r="164" spans="1:25" x14ac:dyDescent="0.3">
      <c r="A164" s="1" t="s">
        <v>185</v>
      </c>
      <c r="B164">
        <v>1.5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0.03</v>
      </c>
      <c r="J164">
        <v>16.62</v>
      </c>
      <c r="K164">
        <v>0</v>
      </c>
      <c r="L164">
        <v>0</v>
      </c>
      <c r="M164">
        <v>33.32</v>
      </c>
      <c r="N164">
        <v>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55.470000000000013</v>
      </c>
    </row>
    <row r="165" spans="1:25" x14ac:dyDescent="0.3">
      <c r="A165" s="1" t="s">
        <v>186</v>
      </c>
      <c r="B165">
        <v>102.3</v>
      </c>
      <c r="C165">
        <v>0.47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5255.76</v>
      </c>
      <c r="J165">
        <v>603.36</v>
      </c>
      <c r="K165">
        <v>0</v>
      </c>
      <c r="L165">
        <v>0</v>
      </c>
      <c r="M165">
        <v>6322.6399999999994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31.32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12317.85</v>
      </c>
    </row>
    <row r="166" spans="1:25" x14ac:dyDescent="0.3">
      <c r="A166" s="1" t="s">
        <v>187</v>
      </c>
      <c r="B166">
        <v>0.4</v>
      </c>
      <c r="C166">
        <v>0</v>
      </c>
      <c r="D166">
        <v>0</v>
      </c>
      <c r="E166">
        <v>0</v>
      </c>
      <c r="F166">
        <v>19.600000000000001</v>
      </c>
      <c r="G166">
        <v>0</v>
      </c>
      <c r="H166">
        <v>0</v>
      </c>
      <c r="I166">
        <v>1870.85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1.23</v>
      </c>
      <c r="W166">
        <v>0</v>
      </c>
      <c r="X166">
        <v>0</v>
      </c>
      <c r="Y166">
        <v>1892.08</v>
      </c>
    </row>
    <row r="167" spans="1:25" x14ac:dyDescent="0.3">
      <c r="A167" s="1" t="s">
        <v>188</v>
      </c>
      <c r="B167">
        <v>9.1999999999999993</v>
      </c>
      <c r="C167">
        <v>8.3099999999999987</v>
      </c>
      <c r="D167">
        <v>542</v>
      </c>
      <c r="E167">
        <v>0</v>
      </c>
      <c r="F167">
        <v>0</v>
      </c>
      <c r="G167">
        <v>0</v>
      </c>
      <c r="H167">
        <v>0</v>
      </c>
      <c r="I167">
        <v>0.02</v>
      </c>
      <c r="J167">
        <v>938.59999999999991</v>
      </c>
      <c r="K167">
        <v>0</v>
      </c>
      <c r="L167">
        <v>0</v>
      </c>
      <c r="M167">
        <v>7.0000000000000007E-2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70.14</v>
      </c>
      <c r="T167">
        <v>106.7</v>
      </c>
      <c r="U167">
        <v>0</v>
      </c>
      <c r="V167">
        <v>0</v>
      </c>
      <c r="W167">
        <v>0</v>
      </c>
      <c r="X167">
        <v>1.44</v>
      </c>
      <c r="Y167">
        <v>1676.48</v>
      </c>
    </row>
    <row r="168" spans="1:25" x14ac:dyDescent="0.3">
      <c r="A168" s="1" t="s">
        <v>24</v>
      </c>
      <c r="B168">
        <v>16591.2</v>
      </c>
      <c r="C168">
        <v>234104.58</v>
      </c>
      <c r="D168">
        <v>1793557</v>
      </c>
      <c r="E168">
        <v>70876.98</v>
      </c>
      <c r="F168">
        <v>171501.23</v>
      </c>
      <c r="G168">
        <v>150805.51999999999</v>
      </c>
      <c r="H168">
        <v>93517.331000000006</v>
      </c>
      <c r="I168">
        <v>221063.26</v>
      </c>
      <c r="J168">
        <v>716788.47</v>
      </c>
      <c r="K168">
        <v>80.902000000000001</v>
      </c>
      <c r="L168">
        <v>145716.9</v>
      </c>
      <c r="M168">
        <v>199205</v>
      </c>
      <c r="N168">
        <v>292</v>
      </c>
      <c r="O168">
        <v>1220089</v>
      </c>
      <c r="P168">
        <v>14</v>
      </c>
      <c r="Q168">
        <v>30220</v>
      </c>
      <c r="R168">
        <v>64189.7</v>
      </c>
      <c r="S168">
        <v>335695.94</v>
      </c>
      <c r="T168">
        <v>2614332.0099999998</v>
      </c>
      <c r="U168">
        <v>141292.31</v>
      </c>
      <c r="V168">
        <v>77295.69</v>
      </c>
      <c r="W168">
        <v>1055879</v>
      </c>
      <c r="X168">
        <v>335078.23</v>
      </c>
      <c r="Y168">
        <v>9688186.2529999986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66B2-66CE-4CEC-9A9F-2814E431B2B1}">
  <dimension ref="A1:Y167"/>
  <sheetViews>
    <sheetView topLeftCell="D142" workbookViewId="0">
      <selection activeCell="A2" sqref="A2:X166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 t="s">
        <v>25</v>
      </c>
      <c r="B2">
        <v>0</v>
      </c>
      <c r="C2">
        <v>0</v>
      </c>
      <c r="D2">
        <v>0</v>
      </c>
      <c r="E2">
        <v>0</v>
      </c>
      <c r="F2">
        <v>18114.43</v>
      </c>
      <c r="G2">
        <v>0</v>
      </c>
      <c r="H2">
        <v>0</v>
      </c>
      <c r="I2">
        <v>2111.04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20225.47</v>
      </c>
    </row>
    <row r="3" spans="1:25" x14ac:dyDescent="0.3">
      <c r="A3" s="1" t="s">
        <v>26</v>
      </c>
      <c r="B3">
        <v>0</v>
      </c>
      <c r="C3">
        <v>0</v>
      </c>
      <c r="D3">
        <v>0</v>
      </c>
      <c r="E3">
        <v>0</v>
      </c>
      <c r="F3">
        <v>6410.37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7107.86</v>
      </c>
      <c r="W3">
        <v>0</v>
      </c>
      <c r="X3">
        <v>0</v>
      </c>
      <c r="Y3">
        <v>13518.23</v>
      </c>
    </row>
    <row r="4" spans="1:25" x14ac:dyDescent="0.3">
      <c r="A4" s="1" t="s">
        <v>27</v>
      </c>
      <c r="B4">
        <v>253.3</v>
      </c>
      <c r="C4">
        <v>306.77999999999997</v>
      </c>
      <c r="D4">
        <v>0</v>
      </c>
      <c r="E4">
        <v>0</v>
      </c>
      <c r="F4">
        <v>234.29</v>
      </c>
      <c r="G4">
        <v>0</v>
      </c>
      <c r="H4">
        <v>0</v>
      </c>
      <c r="I4">
        <v>1769.44</v>
      </c>
      <c r="J4">
        <v>12578.28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10.87</v>
      </c>
      <c r="Y4">
        <v>15152.96</v>
      </c>
    </row>
    <row r="5" spans="1:25" x14ac:dyDescent="0.3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s="1" t="s">
        <v>29</v>
      </c>
      <c r="B6">
        <v>0</v>
      </c>
      <c r="C6">
        <v>0</v>
      </c>
      <c r="D6">
        <v>0</v>
      </c>
      <c r="E6">
        <v>0</v>
      </c>
      <c r="F6">
        <v>146.83000000000001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243.75</v>
      </c>
      <c r="W6">
        <v>0</v>
      </c>
      <c r="X6">
        <v>0</v>
      </c>
      <c r="Y6">
        <v>390.58</v>
      </c>
    </row>
    <row r="7" spans="1:25" x14ac:dyDescent="0.3">
      <c r="A7" s="1" t="s">
        <v>30</v>
      </c>
      <c r="B7">
        <v>0</v>
      </c>
      <c r="C7">
        <v>38.58</v>
      </c>
      <c r="D7">
        <v>88.57</v>
      </c>
      <c r="E7">
        <v>0</v>
      </c>
      <c r="F7">
        <v>0</v>
      </c>
      <c r="G7">
        <v>0</v>
      </c>
      <c r="H7">
        <v>0</v>
      </c>
      <c r="I7">
        <v>0.42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11.5</v>
      </c>
      <c r="T7">
        <v>146.47</v>
      </c>
      <c r="U7">
        <v>0</v>
      </c>
      <c r="V7">
        <v>0</v>
      </c>
      <c r="W7">
        <v>0</v>
      </c>
      <c r="X7">
        <v>0</v>
      </c>
      <c r="Y7">
        <v>285.54000000000002</v>
      </c>
    </row>
    <row r="8" spans="1:25" x14ac:dyDescent="0.3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5618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5618</v>
      </c>
    </row>
    <row r="9" spans="1:25" x14ac:dyDescent="0.3">
      <c r="A9" s="1" t="s">
        <v>32</v>
      </c>
      <c r="B9">
        <v>0</v>
      </c>
      <c r="C9">
        <v>228.43</v>
      </c>
      <c r="D9">
        <v>0</v>
      </c>
      <c r="E9">
        <v>0</v>
      </c>
      <c r="F9">
        <v>0</v>
      </c>
      <c r="G9">
        <v>0</v>
      </c>
      <c r="H9">
        <v>0</v>
      </c>
      <c r="I9">
        <v>0.04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2447.1999999999998</v>
      </c>
      <c r="T9">
        <v>0</v>
      </c>
      <c r="U9">
        <v>0</v>
      </c>
      <c r="V9">
        <v>0</v>
      </c>
      <c r="W9">
        <v>0</v>
      </c>
      <c r="X9">
        <v>0</v>
      </c>
      <c r="Y9">
        <v>2675.67</v>
      </c>
    </row>
    <row r="10" spans="1:25" x14ac:dyDescent="0.3">
      <c r="A10" s="1" t="s">
        <v>33</v>
      </c>
      <c r="B10">
        <v>0</v>
      </c>
      <c r="C10">
        <v>0</v>
      </c>
      <c r="D10">
        <v>0</v>
      </c>
      <c r="E10">
        <v>0</v>
      </c>
      <c r="F10">
        <v>9.9999999999999992E-2</v>
      </c>
      <c r="G10">
        <v>0</v>
      </c>
      <c r="H10">
        <v>0</v>
      </c>
      <c r="I10">
        <v>9.0000000000000011E-2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</v>
      </c>
      <c r="T10">
        <v>0</v>
      </c>
      <c r="U10">
        <v>0</v>
      </c>
      <c r="V10">
        <v>0</v>
      </c>
      <c r="W10">
        <v>0</v>
      </c>
      <c r="X10">
        <v>0</v>
      </c>
      <c r="Y10">
        <v>0.28999999999999998</v>
      </c>
    </row>
    <row r="11" spans="1:25" x14ac:dyDescent="0.3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</v>
      </c>
      <c r="M11">
        <v>0</v>
      </c>
      <c r="N11">
        <v>0</v>
      </c>
      <c r="O11">
        <v>920</v>
      </c>
      <c r="P11">
        <v>0</v>
      </c>
      <c r="Q11">
        <v>0</v>
      </c>
      <c r="R11">
        <v>0</v>
      </c>
      <c r="S11">
        <v>0</v>
      </c>
      <c r="T11">
        <v>7.0000000000000007E-2</v>
      </c>
      <c r="U11">
        <v>0</v>
      </c>
      <c r="V11">
        <v>0</v>
      </c>
      <c r="W11">
        <v>0</v>
      </c>
      <c r="X11">
        <v>0</v>
      </c>
      <c r="Y11">
        <v>920.2700000000001</v>
      </c>
    </row>
    <row r="12" spans="1:25" x14ac:dyDescent="0.3">
      <c r="A12" s="1" t="s">
        <v>35</v>
      </c>
      <c r="B12">
        <v>318.5</v>
      </c>
      <c r="C12">
        <v>90.009999999999991</v>
      </c>
      <c r="D12">
        <v>131.32</v>
      </c>
      <c r="E12">
        <v>0</v>
      </c>
      <c r="F12">
        <v>0</v>
      </c>
      <c r="G12">
        <v>0</v>
      </c>
      <c r="H12">
        <v>0</v>
      </c>
      <c r="I12">
        <v>294.58</v>
      </c>
      <c r="J12">
        <v>440.28</v>
      </c>
      <c r="K12">
        <v>4.0129999999999999</v>
      </c>
      <c r="L12">
        <v>0</v>
      </c>
      <c r="M12">
        <v>0.03</v>
      </c>
      <c r="N12">
        <v>0</v>
      </c>
      <c r="O12">
        <v>0</v>
      </c>
      <c r="P12">
        <v>1.6220000000000001</v>
      </c>
      <c r="Q12">
        <v>0</v>
      </c>
      <c r="R12">
        <v>0</v>
      </c>
      <c r="S12">
        <v>966.3</v>
      </c>
      <c r="T12">
        <v>0.9</v>
      </c>
      <c r="U12">
        <v>0</v>
      </c>
      <c r="V12">
        <v>0</v>
      </c>
      <c r="W12">
        <v>0</v>
      </c>
      <c r="X12">
        <v>0</v>
      </c>
      <c r="Y12">
        <v>2247.5549999999998</v>
      </c>
    </row>
    <row r="13" spans="1:25" x14ac:dyDescent="0.3">
      <c r="A13" s="1" t="s">
        <v>36</v>
      </c>
      <c r="B13">
        <v>0</v>
      </c>
      <c r="C13">
        <v>0</v>
      </c>
      <c r="D13">
        <v>0</v>
      </c>
      <c r="E13">
        <v>0</v>
      </c>
      <c r="F13">
        <v>0.01</v>
      </c>
      <c r="G13">
        <v>0</v>
      </c>
      <c r="H13">
        <v>0</v>
      </c>
      <c r="I13">
        <v>13.59</v>
      </c>
      <c r="J13">
        <v>21.46</v>
      </c>
      <c r="K13">
        <v>0</v>
      </c>
      <c r="L13">
        <v>0</v>
      </c>
      <c r="M13">
        <v>17495.75</v>
      </c>
      <c r="N13">
        <v>0</v>
      </c>
      <c r="O13">
        <v>0</v>
      </c>
      <c r="P13">
        <v>0</v>
      </c>
      <c r="Q13">
        <v>0</v>
      </c>
      <c r="R13">
        <v>0</v>
      </c>
      <c r="S13">
        <v>442.6</v>
      </c>
      <c r="T13">
        <v>0</v>
      </c>
      <c r="U13">
        <v>0</v>
      </c>
      <c r="V13">
        <v>0</v>
      </c>
      <c r="W13">
        <v>0</v>
      </c>
      <c r="X13">
        <v>0</v>
      </c>
      <c r="Y13">
        <v>17973.41</v>
      </c>
    </row>
    <row r="14" spans="1:25" x14ac:dyDescent="0.3">
      <c r="A14" s="1" t="s">
        <v>37</v>
      </c>
      <c r="B14">
        <v>23.2</v>
      </c>
      <c r="C14">
        <v>0.75</v>
      </c>
      <c r="D14">
        <v>0.47</v>
      </c>
      <c r="E14">
        <v>0</v>
      </c>
      <c r="F14">
        <v>0</v>
      </c>
      <c r="G14">
        <v>0</v>
      </c>
      <c r="H14">
        <v>0</v>
      </c>
      <c r="I14">
        <v>545.15</v>
      </c>
      <c r="J14">
        <v>551.06000000000006</v>
      </c>
      <c r="K14">
        <v>16.416</v>
      </c>
      <c r="L14">
        <v>0</v>
      </c>
      <c r="M14">
        <v>0</v>
      </c>
      <c r="N14">
        <v>0</v>
      </c>
      <c r="O14">
        <v>0</v>
      </c>
      <c r="P14">
        <v>7.2385000000000002</v>
      </c>
      <c r="Q14">
        <v>0</v>
      </c>
      <c r="R14">
        <v>0</v>
      </c>
      <c r="S14">
        <v>155.80000000000001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1300.0844999999999</v>
      </c>
    </row>
    <row r="15" spans="1:25" x14ac:dyDescent="0.3">
      <c r="A15" s="1" t="s">
        <v>38</v>
      </c>
      <c r="B15">
        <v>0</v>
      </c>
      <c r="C15">
        <v>0</v>
      </c>
      <c r="D15">
        <v>0</v>
      </c>
      <c r="E15">
        <v>0</v>
      </c>
      <c r="F15">
        <v>85.33</v>
      </c>
      <c r="G15">
        <v>0</v>
      </c>
      <c r="H15">
        <v>0</v>
      </c>
      <c r="I15">
        <v>2121.2199999999998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2206.5500000000002</v>
      </c>
    </row>
    <row r="16" spans="1:25" x14ac:dyDescent="0.3">
      <c r="A16" s="1" t="s">
        <v>39</v>
      </c>
      <c r="B16">
        <v>0</v>
      </c>
      <c r="C16">
        <v>0</v>
      </c>
      <c r="D16">
        <v>0</v>
      </c>
      <c r="E16">
        <v>0</v>
      </c>
      <c r="F16">
        <v>377.39</v>
      </c>
      <c r="G16">
        <v>0</v>
      </c>
      <c r="H16">
        <v>0</v>
      </c>
      <c r="I16">
        <v>0.43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545.63</v>
      </c>
      <c r="W16">
        <v>0</v>
      </c>
      <c r="X16">
        <v>0</v>
      </c>
      <c r="Y16">
        <v>923.45</v>
      </c>
    </row>
    <row r="17" spans="1:25" x14ac:dyDescent="0.3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751.7</v>
      </c>
      <c r="U17">
        <v>0</v>
      </c>
      <c r="V17">
        <v>0</v>
      </c>
      <c r="W17">
        <v>0</v>
      </c>
      <c r="X17">
        <v>0</v>
      </c>
      <c r="Y17">
        <v>751.7</v>
      </c>
    </row>
    <row r="18" spans="1:25" x14ac:dyDescent="0.3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3325</v>
      </c>
      <c r="M18">
        <v>0</v>
      </c>
      <c r="N18">
        <v>0</v>
      </c>
      <c r="O18">
        <v>100579</v>
      </c>
      <c r="P18">
        <v>0</v>
      </c>
      <c r="Q18">
        <v>0</v>
      </c>
      <c r="R18">
        <v>0</v>
      </c>
      <c r="S18">
        <v>0</v>
      </c>
      <c r="T18">
        <v>58238.66</v>
      </c>
      <c r="U18">
        <v>0</v>
      </c>
      <c r="V18">
        <v>0</v>
      </c>
      <c r="W18">
        <v>0</v>
      </c>
      <c r="X18">
        <v>0</v>
      </c>
      <c r="Y18">
        <v>162142.66</v>
      </c>
    </row>
    <row r="19" spans="1:25" x14ac:dyDescent="0.3">
      <c r="A19" s="1" t="s">
        <v>42</v>
      </c>
      <c r="B19">
        <v>0</v>
      </c>
      <c r="C19">
        <v>4.66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377.85</v>
      </c>
      <c r="K19">
        <v>0</v>
      </c>
      <c r="L19">
        <v>8467.5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997.6</v>
      </c>
      <c r="U19">
        <v>0</v>
      </c>
      <c r="V19">
        <v>0</v>
      </c>
      <c r="W19">
        <v>0</v>
      </c>
      <c r="X19">
        <v>0</v>
      </c>
      <c r="Y19">
        <v>9847.61</v>
      </c>
    </row>
    <row r="20" spans="1:25" x14ac:dyDescent="0.3">
      <c r="A20" s="1" t="s">
        <v>43</v>
      </c>
      <c r="B20">
        <v>0</v>
      </c>
      <c r="C20">
        <v>3922.64</v>
      </c>
      <c r="D20">
        <v>472.48</v>
      </c>
      <c r="E20">
        <v>416.17</v>
      </c>
      <c r="F20">
        <v>14449.17</v>
      </c>
      <c r="G20">
        <v>0</v>
      </c>
      <c r="H20">
        <v>0</v>
      </c>
      <c r="I20">
        <v>7721.41</v>
      </c>
      <c r="J20">
        <v>13583.34</v>
      </c>
      <c r="K20">
        <v>0</v>
      </c>
      <c r="L20">
        <v>8607.2000000000007</v>
      </c>
      <c r="M20">
        <v>0</v>
      </c>
      <c r="N20">
        <v>0</v>
      </c>
      <c r="O20">
        <v>15950</v>
      </c>
      <c r="P20">
        <v>0</v>
      </c>
      <c r="Q20">
        <v>0</v>
      </c>
      <c r="R20">
        <v>0</v>
      </c>
      <c r="S20">
        <v>0</v>
      </c>
      <c r="T20">
        <v>403896.71</v>
      </c>
      <c r="U20">
        <v>6183.8600000000006</v>
      </c>
      <c r="V20">
        <v>4338.1000000000004</v>
      </c>
      <c r="W20">
        <v>0</v>
      </c>
      <c r="X20">
        <v>0</v>
      </c>
      <c r="Y20">
        <v>479541.08</v>
      </c>
    </row>
    <row r="21" spans="1:25" x14ac:dyDescent="0.3">
      <c r="A21" s="1" t="s">
        <v>44</v>
      </c>
      <c r="B21">
        <v>0</v>
      </c>
      <c r="C21">
        <v>2659.67</v>
      </c>
      <c r="D21">
        <v>5481.01</v>
      </c>
      <c r="E21">
        <v>0</v>
      </c>
      <c r="F21">
        <v>0</v>
      </c>
      <c r="G21">
        <v>28.908000000000001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703.39</v>
      </c>
      <c r="V21">
        <v>0</v>
      </c>
      <c r="W21">
        <v>0</v>
      </c>
      <c r="X21">
        <v>2034.86</v>
      </c>
      <c r="Y21">
        <v>10907.838</v>
      </c>
    </row>
    <row r="22" spans="1:25" x14ac:dyDescent="0.3">
      <c r="A22" s="1" t="s">
        <v>45</v>
      </c>
      <c r="B22">
        <v>0</v>
      </c>
      <c r="C22">
        <v>1871.96</v>
      </c>
      <c r="D22">
        <v>9990.2900000000009</v>
      </c>
      <c r="E22">
        <v>1.92</v>
      </c>
      <c r="F22">
        <v>0</v>
      </c>
      <c r="G22">
        <v>91.345000000000013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1668.93</v>
      </c>
      <c r="R22">
        <v>2716.9</v>
      </c>
      <c r="S22">
        <v>0</v>
      </c>
      <c r="T22">
        <v>0</v>
      </c>
      <c r="U22">
        <v>10339.31</v>
      </c>
      <c r="V22">
        <v>0</v>
      </c>
      <c r="W22">
        <v>3391</v>
      </c>
      <c r="X22">
        <v>5843.6</v>
      </c>
      <c r="Y22">
        <v>35915.254999999997</v>
      </c>
    </row>
    <row r="23" spans="1:25" x14ac:dyDescent="0.3">
      <c r="A23" s="1" t="s">
        <v>46</v>
      </c>
      <c r="B23">
        <v>1141</v>
      </c>
      <c r="C23">
        <v>2177.14</v>
      </c>
      <c r="D23">
        <v>10408.700000000001</v>
      </c>
      <c r="E23">
        <v>0</v>
      </c>
      <c r="F23">
        <v>0</v>
      </c>
      <c r="G23">
        <v>0</v>
      </c>
      <c r="H23">
        <v>0</v>
      </c>
      <c r="I23">
        <v>669.86</v>
      </c>
      <c r="J23">
        <v>16704.61</v>
      </c>
      <c r="K23">
        <v>0</v>
      </c>
      <c r="L23">
        <v>1.8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1405.5</v>
      </c>
      <c r="T23">
        <v>6178.08</v>
      </c>
      <c r="U23">
        <v>0</v>
      </c>
      <c r="V23">
        <v>0</v>
      </c>
      <c r="W23">
        <v>0</v>
      </c>
      <c r="X23">
        <v>1013.6</v>
      </c>
      <c r="Y23">
        <v>39700.29</v>
      </c>
    </row>
    <row r="24" spans="1:25" x14ac:dyDescent="0.3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247141</v>
      </c>
      <c r="P24">
        <v>0</v>
      </c>
      <c r="Q24">
        <v>0</v>
      </c>
      <c r="R24">
        <v>0</v>
      </c>
      <c r="S24">
        <v>0</v>
      </c>
      <c r="T24">
        <v>64</v>
      </c>
      <c r="U24">
        <v>0</v>
      </c>
      <c r="V24">
        <v>0</v>
      </c>
      <c r="W24">
        <v>0</v>
      </c>
      <c r="X24">
        <v>0</v>
      </c>
      <c r="Y24">
        <v>247205</v>
      </c>
    </row>
    <row r="25" spans="1:25" x14ac:dyDescent="0.3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1.48</v>
      </c>
      <c r="J25">
        <v>455.79</v>
      </c>
      <c r="K25">
        <v>0</v>
      </c>
      <c r="L25">
        <v>4.5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31.1</v>
      </c>
      <c r="U25">
        <v>0</v>
      </c>
      <c r="V25">
        <v>0</v>
      </c>
      <c r="W25">
        <v>0</v>
      </c>
      <c r="X25">
        <v>0</v>
      </c>
      <c r="Y25">
        <v>492.87000000000012</v>
      </c>
    </row>
    <row r="26" spans="1:25" x14ac:dyDescent="0.3">
      <c r="A26" s="1" t="s">
        <v>49</v>
      </c>
      <c r="B26">
        <v>0</v>
      </c>
      <c r="C26">
        <v>0</v>
      </c>
      <c r="D26">
        <v>11.17</v>
      </c>
      <c r="E26">
        <v>0</v>
      </c>
      <c r="F26">
        <v>0</v>
      </c>
      <c r="G26">
        <v>0</v>
      </c>
      <c r="H26">
        <v>0</v>
      </c>
      <c r="I26">
        <v>85.68</v>
      </c>
      <c r="J26">
        <v>182.68</v>
      </c>
      <c r="K26">
        <v>0</v>
      </c>
      <c r="L26">
        <v>0.8</v>
      </c>
      <c r="M26">
        <v>27.88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39.33</v>
      </c>
      <c r="U26">
        <v>0</v>
      </c>
      <c r="V26">
        <v>0</v>
      </c>
      <c r="W26">
        <v>0</v>
      </c>
      <c r="X26">
        <v>0</v>
      </c>
      <c r="Y26">
        <v>347.54</v>
      </c>
    </row>
    <row r="27" spans="1:25" x14ac:dyDescent="0.3">
      <c r="A27" s="1" t="s">
        <v>50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0.04</v>
      </c>
      <c r="J27">
        <v>35.549999999999997</v>
      </c>
      <c r="K27">
        <v>0</v>
      </c>
      <c r="L27">
        <v>0</v>
      </c>
      <c r="M27">
        <v>84.23</v>
      </c>
      <c r="N27">
        <v>0.17299999999999999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122.99299999999999</v>
      </c>
    </row>
    <row r="28" spans="1:25" x14ac:dyDescent="0.3">
      <c r="A28" s="1" t="s">
        <v>51</v>
      </c>
      <c r="B28">
        <v>96.7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2008.57</v>
      </c>
      <c r="J28">
        <v>360.35</v>
      </c>
      <c r="K28">
        <v>4.585</v>
      </c>
      <c r="L28">
        <v>0</v>
      </c>
      <c r="M28">
        <v>783.38</v>
      </c>
      <c r="N28">
        <v>0</v>
      </c>
      <c r="O28">
        <v>0</v>
      </c>
      <c r="P28">
        <v>5.5500000000000001E-2</v>
      </c>
      <c r="Q28">
        <v>0</v>
      </c>
      <c r="R28">
        <v>0</v>
      </c>
      <c r="S28">
        <v>1.1000000000000001</v>
      </c>
      <c r="T28">
        <v>0</v>
      </c>
      <c r="U28">
        <v>0</v>
      </c>
      <c r="V28">
        <v>0</v>
      </c>
      <c r="W28">
        <v>0</v>
      </c>
      <c r="X28">
        <v>0</v>
      </c>
      <c r="Y28">
        <v>3254.7404999999999</v>
      </c>
    </row>
    <row r="29" spans="1:25" x14ac:dyDescent="0.3">
      <c r="A29" s="1" t="s">
        <v>52</v>
      </c>
      <c r="B29">
        <v>192.5</v>
      </c>
      <c r="C29">
        <v>26.54</v>
      </c>
      <c r="D29">
        <v>86.690000000000012</v>
      </c>
      <c r="E29">
        <v>0</v>
      </c>
      <c r="F29">
        <v>0</v>
      </c>
      <c r="G29">
        <v>0</v>
      </c>
      <c r="H29">
        <v>0</v>
      </c>
      <c r="I29">
        <v>20.010000000000002</v>
      </c>
      <c r="J29">
        <v>24.72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1277.2</v>
      </c>
      <c r="T29">
        <v>0.22</v>
      </c>
      <c r="U29">
        <v>0</v>
      </c>
      <c r="V29">
        <v>0</v>
      </c>
      <c r="W29">
        <v>0</v>
      </c>
      <c r="X29">
        <v>0</v>
      </c>
      <c r="Y29">
        <v>1627.88</v>
      </c>
    </row>
    <row r="30" spans="1:25" x14ac:dyDescent="0.3">
      <c r="A30" s="1" t="s">
        <v>53</v>
      </c>
      <c r="B30">
        <v>0.1</v>
      </c>
      <c r="C30">
        <v>0</v>
      </c>
      <c r="D30">
        <v>0.84</v>
      </c>
      <c r="E30">
        <v>0</v>
      </c>
      <c r="F30">
        <v>39.6</v>
      </c>
      <c r="G30">
        <v>0</v>
      </c>
      <c r="H30">
        <v>0</v>
      </c>
      <c r="I30">
        <v>297.97000000000003</v>
      </c>
      <c r="J30">
        <v>20.02</v>
      </c>
      <c r="K30">
        <v>0</v>
      </c>
      <c r="L30">
        <v>0</v>
      </c>
      <c r="M30">
        <v>0</v>
      </c>
      <c r="N30">
        <v>0</v>
      </c>
      <c r="O30">
        <v>0</v>
      </c>
      <c r="P30">
        <v>2.4089999999999998</v>
      </c>
      <c r="Q30">
        <v>0</v>
      </c>
      <c r="R30">
        <v>0</v>
      </c>
      <c r="S30">
        <v>8.1000000000000014</v>
      </c>
      <c r="T30">
        <v>0</v>
      </c>
      <c r="U30">
        <v>0</v>
      </c>
      <c r="V30">
        <v>92.240000000000009</v>
      </c>
      <c r="W30">
        <v>0</v>
      </c>
      <c r="X30">
        <v>0</v>
      </c>
      <c r="Y30">
        <v>461.279</v>
      </c>
    </row>
    <row r="31" spans="1:25" x14ac:dyDescent="0.3">
      <c r="A31" s="1" t="s">
        <v>54</v>
      </c>
      <c r="B31">
        <v>0</v>
      </c>
      <c r="C31">
        <v>6.76</v>
      </c>
      <c r="D31">
        <v>2.36</v>
      </c>
      <c r="E31">
        <v>353.08</v>
      </c>
      <c r="F31">
        <v>27.69</v>
      </c>
      <c r="G31">
        <v>0</v>
      </c>
      <c r="H31">
        <v>0</v>
      </c>
      <c r="I31">
        <v>228.49</v>
      </c>
      <c r="J31">
        <v>55.68</v>
      </c>
      <c r="K31">
        <v>0</v>
      </c>
      <c r="L31">
        <v>18.399999999999999</v>
      </c>
      <c r="M31">
        <v>0</v>
      </c>
      <c r="N31">
        <v>0</v>
      </c>
      <c r="O31">
        <v>75</v>
      </c>
      <c r="P31">
        <v>0</v>
      </c>
      <c r="Q31">
        <v>0</v>
      </c>
      <c r="R31">
        <v>0</v>
      </c>
      <c r="S31">
        <v>0</v>
      </c>
      <c r="T31">
        <v>12937.67</v>
      </c>
      <c r="U31">
        <v>26.64</v>
      </c>
      <c r="V31">
        <v>18.489999999999998</v>
      </c>
      <c r="W31">
        <v>0</v>
      </c>
      <c r="X31">
        <v>0</v>
      </c>
      <c r="Y31">
        <v>13750.26</v>
      </c>
    </row>
    <row r="32" spans="1:25" x14ac:dyDescent="0.3">
      <c r="A32" s="1" t="s">
        <v>55</v>
      </c>
      <c r="B32">
        <v>0</v>
      </c>
      <c r="C32">
        <v>713.61</v>
      </c>
      <c r="D32">
        <v>0</v>
      </c>
      <c r="E32">
        <v>0</v>
      </c>
      <c r="F32">
        <v>127.32</v>
      </c>
      <c r="G32">
        <v>0</v>
      </c>
      <c r="H32">
        <v>208.97</v>
      </c>
      <c r="I32">
        <v>87.73</v>
      </c>
      <c r="J32">
        <v>368.02</v>
      </c>
      <c r="K32">
        <v>0</v>
      </c>
      <c r="L32">
        <v>1506.5</v>
      </c>
      <c r="M32">
        <v>0.08</v>
      </c>
      <c r="N32">
        <v>0</v>
      </c>
      <c r="O32">
        <v>12588</v>
      </c>
      <c r="P32">
        <v>0</v>
      </c>
      <c r="Q32">
        <v>0</v>
      </c>
      <c r="R32">
        <v>0</v>
      </c>
      <c r="S32">
        <v>0</v>
      </c>
      <c r="T32">
        <v>1007.62</v>
      </c>
      <c r="U32">
        <v>0</v>
      </c>
      <c r="V32">
        <v>0</v>
      </c>
      <c r="W32">
        <v>0</v>
      </c>
      <c r="X32">
        <v>0</v>
      </c>
      <c r="Y32">
        <v>16607.849999999999</v>
      </c>
    </row>
    <row r="33" spans="1:25" x14ac:dyDescent="0.3">
      <c r="A33" s="1" t="s">
        <v>56</v>
      </c>
      <c r="B33">
        <v>237.7</v>
      </c>
      <c r="C33">
        <v>0</v>
      </c>
      <c r="D33">
        <v>0</v>
      </c>
      <c r="E33">
        <v>0</v>
      </c>
      <c r="F33">
        <v>70.42</v>
      </c>
      <c r="G33">
        <v>0</v>
      </c>
      <c r="H33">
        <v>0</v>
      </c>
      <c r="I33">
        <v>2598.44</v>
      </c>
      <c r="J33">
        <v>380.98</v>
      </c>
      <c r="K33">
        <v>2.0699999999999998</v>
      </c>
      <c r="L33">
        <v>0</v>
      </c>
      <c r="M33">
        <v>8.74</v>
      </c>
      <c r="N33">
        <v>0.7</v>
      </c>
      <c r="O33">
        <v>0</v>
      </c>
      <c r="P33">
        <v>2.7160000000000002</v>
      </c>
      <c r="Q33">
        <v>0</v>
      </c>
      <c r="R33">
        <v>0</v>
      </c>
      <c r="S33">
        <v>223.2</v>
      </c>
      <c r="T33">
        <v>0</v>
      </c>
      <c r="U33">
        <v>0</v>
      </c>
      <c r="V33">
        <v>0.43</v>
      </c>
      <c r="W33">
        <v>0</v>
      </c>
      <c r="X33">
        <v>0</v>
      </c>
      <c r="Y33">
        <v>3525.3960000000002</v>
      </c>
    </row>
    <row r="34" spans="1:25" x14ac:dyDescent="0.3">
      <c r="A34" s="1" t="s">
        <v>57</v>
      </c>
      <c r="B34">
        <v>0</v>
      </c>
      <c r="C34">
        <v>138.36000000000001</v>
      </c>
      <c r="D34">
        <v>28.13</v>
      </c>
      <c r="E34">
        <v>0</v>
      </c>
      <c r="F34">
        <v>146.1</v>
      </c>
      <c r="G34">
        <v>0</v>
      </c>
      <c r="H34">
        <v>0</v>
      </c>
      <c r="I34">
        <v>311.45999999999998</v>
      </c>
      <c r="J34">
        <v>543.82999999999993</v>
      </c>
      <c r="K34">
        <v>0</v>
      </c>
      <c r="L34">
        <v>1401.7</v>
      </c>
      <c r="M34">
        <v>0</v>
      </c>
      <c r="N34">
        <v>0</v>
      </c>
      <c r="O34">
        <v>1844</v>
      </c>
      <c r="P34">
        <v>0</v>
      </c>
      <c r="Q34">
        <v>0</v>
      </c>
      <c r="R34">
        <v>0</v>
      </c>
      <c r="S34">
        <v>0</v>
      </c>
      <c r="T34">
        <v>108679.99</v>
      </c>
      <c r="U34">
        <v>252.47</v>
      </c>
      <c r="V34">
        <v>120.36</v>
      </c>
      <c r="W34">
        <v>0</v>
      </c>
      <c r="X34">
        <v>0</v>
      </c>
      <c r="Y34">
        <v>113466.4</v>
      </c>
    </row>
    <row r="35" spans="1:25" x14ac:dyDescent="0.3">
      <c r="A35" s="1" t="s">
        <v>58</v>
      </c>
      <c r="B35">
        <v>52.5</v>
      </c>
      <c r="C35">
        <v>554.06999999999994</v>
      </c>
      <c r="D35">
        <v>1246.53</v>
      </c>
      <c r="E35">
        <v>0</v>
      </c>
      <c r="F35">
        <v>33.380000000000003</v>
      </c>
      <c r="G35">
        <v>0</v>
      </c>
      <c r="H35">
        <v>0</v>
      </c>
      <c r="I35">
        <v>182.27</v>
      </c>
      <c r="J35">
        <v>29527.5</v>
      </c>
      <c r="K35">
        <v>0</v>
      </c>
      <c r="L35">
        <v>0</v>
      </c>
      <c r="M35">
        <v>1034.28</v>
      </c>
      <c r="N35">
        <v>0</v>
      </c>
      <c r="O35">
        <v>0</v>
      </c>
      <c r="P35">
        <v>0</v>
      </c>
      <c r="Q35">
        <v>0</v>
      </c>
      <c r="R35">
        <v>0</v>
      </c>
      <c r="S35">
        <v>173.6</v>
      </c>
      <c r="T35">
        <v>1503.68</v>
      </c>
      <c r="U35">
        <v>0</v>
      </c>
      <c r="V35">
        <v>0</v>
      </c>
      <c r="W35">
        <v>0</v>
      </c>
      <c r="X35">
        <v>118.42</v>
      </c>
      <c r="Y35">
        <v>34426.230000000003</v>
      </c>
    </row>
    <row r="36" spans="1:25" x14ac:dyDescent="0.3">
      <c r="A36" s="1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36464</v>
      </c>
      <c r="P36">
        <v>0</v>
      </c>
      <c r="Q36">
        <v>0</v>
      </c>
      <c r="R36">
        <v>0</v>
      </c>
      <c r="S36">
        <v>0</v>
      </c>
      <c r="T36">
        <v>6.23</v>
      </c>
      <c r="U36">
        <v>0</v>
      </c>
      <c r="V36">
        <v>0</v>
      </c>
      <c r="W36">
        <v>0</v>
      </c>
      <c r="X36">
        <v>0</v>
      </c>
      <c r="Y36">
        <v>36470.230000000003</v>
      </c>
    </row>
    <row r="37" spans="1:25" x14ac:dyDescent="0.3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114.065</v>
      </c>
      <c r="I37">
        <v>5.35</v>
      </c>
      <c r="J37">
        <v>252.15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11.42</v>
      </c>
      <c r="U37">
        <v>0</v>
      </c>
      <c r="V37">
        <v>0</v>
      </c>
      <c r="W37">
        <v>0</v>
      </c>
      <c r="X37">
        <v>0</v>
      </c>
      <c r="Y37">
        <v>382.98500000000001</v>
      </c>
    </row>
    <row r="38" spans="1:25" x14ac:dyDescent="0.3">
      <c r="A38" s="1" t="s">
        <v>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2159.98</v>
      </c>
      <c r="K38">
        <v>0</v>
      </c>
      <c r="L38">
        <v>0</v>
      </c>
      <c r="M38">
        <v>362.05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62.53</v>
      </c>
      <c r="U38">
        <v>0</v>
      </c>
      <c r="V38">
        <v>0</v>
      </c>
      <c r="W38">
        <v>0</v>
      </c>
      <c r="X38">
        <v>0</v>
      </c>
      <c r="Y38">
        <v>2584.56</v>
      </c>
    </row>
    <row r="39" spans="1:25" x14ac:dyDescent="0.3">
      <c r="A39" s="1" t="s">
        <v>62</v>
      </c>
      <c r="B39">
        <v>4.8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1.25</v>
      </c>
      <c r="J39">
        <v>824.7</v>
      </c>
      <c r="K39">
        <v>0</v>
      </c>
      <c r="L39">
        <v>0</v>
      </c>
      <c r="M39">
        <v>645.55999999999995</v>
      </c>
      <c r="N39">
        <v>0.67700000000000005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1476.9870000000001</v>
      </c>
    </row>
    <row r="40" spans="1:25" x14ac:dyDescent="0.3">
      <c r="A40" s="1" t="s">
        <v>63</v>
      </c>
      <c r="B40">
        <v>88.3</v>
      </c>
      <c r="C40">
        <v>0</v>
      </c>
      <c r="D40">
        <v>0</v>
      </c>
      <c r="E40">
        <v>0</v>
      </c>
      <c r="F40">
        <v>0.17</v>
      </c>
      <c r="G40">
        <v>0</v>
      </c>
      <c r="H40">
        <v>0</v>
      </c>
      <c r="I40">
        <v>4486.75</v>
      </c>
      <c r="J40">
        <v>692.30000000000007</v>
      </c>
      <c r="K40">
        <v>0</v>
      </c>
      <c r="L40">
        <v>0</v>
      </c>
      <c r="M40">
        <v>1729.55</v>
      </c>
      <c r="N40">
        <v>0</v>
      </c>
      <c r="O40">
        <v>0</v>
      </c>
      <c r="P40">
        <v>0</v>
      </c>
      <c r="Q40">
        <v>0</v>
      </c>
      <c r="R40">
        <v>0</v>
      </c>
      <c r="S40">
        <v>26.2</v>
      </c>
      <c r="T40">
        <v>0.18</v>
      </c>
      <c r="U40">
        <v>0</v>
      </c>
      <c r="V40">
        <v>0</v>
      </c>
      <c r="W40">
        <v>0</v>
      </c>
      <c r="X40">
        <v>0</v>
      </c>
      <c r="Y40">
        <v>7023.45</v>
      </c>
    </row>
    <row r="41" spans="1:25" x14ac:dyDescent="0.3">
      <c r="A41" s="1" t="s">
        <v>64</v>
      </c>
      <c r="B41">
        <v>0</v>
      </c>
      <c r="C41">
        <v>30508.85</v>
      </c>
      <c r="D41">
        <v>108055.29</v>
      </c>
      <c r="E41">
        <v>0</v>
      </c>
      <c r="F41">
        <v>0</v>
      </c>
      <c r="G41">
        <v>0</v>
      </c>
      <c r="H41">
        <v>1041.2</v>
      </c>
      <c r="I41">
        <v>15072.71</v>
      </c>
      <c r="J41">
        <v>75598.759999999995</v>
      </c>
      <c r="K41">
        <v>0</v>
      </c>
      <c r="L41">
        <v>20071.5</v>
      </c>
      <c r="M41">
        <v>2175.31</v>
      </c>
      <c r="N41">
        <v>0</v>
      </c>
      <c r="O41">
        <v>116758</v>
      </c>
      <c r="P41">
        <v>0</v>
      </c>
      <c r="Q41">
        <v>0</v>
      </c>
      <c r="R41">
        <v>0</v>
      </c>
      <c r="S41">
        <v>69396.700000000012</v>
      </c>
      <c r="T41">
        <v>332880.15000000002</v>
      </c>
      <c r="U41">
        <v>0</v>
      </c>
      <c r="V41">
        <v>0</v>
      </c>
      <c r="W41">
        <v>0</v>
      </c>
      <c r="X41">
        <v>12968.52</v>
      </c>
      <c r="Y41">
        <v>784526.99</v>
      </c>
    </row>
    <row r="42" spans="1:25" x14ac:dyDescent="0.3">
      <c r="A42" s="1" t="s">
        <v>65</v>
      </c>
      <c r="B42">
        <v>0</v>
      </c>
      <c r="C42">
        <v>14426.6</v>
      </c>
      <c r="D42">
        <v>5754.39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2844.37</v>
      </c>
      <c r="V42">
        <v>0</v>
      </c>
      <c r="W42">
        <v>0</v>
      </c>
      <c r="X42">
        <v>1868.65</v>
      </c>
      <c r="Y42">
        <v>24894.01</v>
      </c>
    </row>
    <row r="43" spans="1:25" x14ac:dyDescent="0.3">
      <c r="A43" s="1" t="s">
        <v>66</v>
      </c>
      <c r="B43">
        <v>0</v>
      </c>
      <c r="C43">
        <v>2375.4</v>
      </c>
      <c r="D43">
        <v>4573.7299999999996</v>
      </c>
      <c r="E43">
        <v>17954.490000000002</v>
      </c>
      <c r="F43">
        <v>0</v>
      </c>
      <c r="G43">
        <v>28960.789000000001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5199.33</v>
      </c>
      <c r="R43">
        <v>7039.91</v>
      </c>
      <c r="S43">
        <v>0</v>
      </c>
      <c r="T43">
        <v>0</v>
      </c>
      <c r="U43">
        <v>41201.019999999997</v>
      </c>
      <c r="V43">
        <v>0</v>
      </c>
      <c r="W43">
        <v>23561</v>
      </c>
      <c r="X43">
        <v>56906.94</v>
      </c>
      <c r="Y43">
        <v>187772.609</v>
      </c>
    </row>
    <row r="44" spans="1:25" x14ac:dyDescent="0.3">
      <c r="A44" s="1" t="s">
        <v>67</v>
      </c>
      <c r="B44">
        <v>0</v>
      </c>
      <c r="C44">
        <v>0</v>
      </c>
      <c r="D44">
        <v>0</v>
      </c>
      <c r="E44">
        <v>15814.21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19072.03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34886.239999999998</v>
      </c>
    </row>
    <row r="45" spans="1:25" x14ac:dyDescent="0.3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107736.07799999999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22160.52</v>
      </c>
      <c r="Y45">
        <v>129896.598</v>
      </c>
    </row>
    <row r="46" spans="1:25" x14ac:dyDescent="0.3">
      <c r="A46" s="1" t="s">
        <v>69</v>
      </c>
      <c r="B46">
        <v>27.8</v>
      </c>
      <c r="C46">
        <v>44232.22</v>
      </c>
      <c r="D46">
        <v>133296.67000000001</v>
      </c>
      <c r="E46">
        <v>0</v>
      </c>
      <c r="F46">
        <v>0</v>
      </c>
      <c r="G46">
        <v>0</v>
      </c>
      <c r="H46">
        <v>1062.52</v>
      </c>
      <c r="I46">
        <v>34814.47</v>
      </c>
      <c r="J46">
        <v>79710.819999999992</v>
      </c>
      <c r="K46">
        <v>0</v>
      </c>
      <c r="L46">
        <v>0</v>
      </c>
      <c r="M46">
        <v>127.17</v>
      </c>
      <c r="N46">
        <v>0</v>
      </c>
      <c r="O46">
        <v>0</v>
      </c>
      <c r="P46">
        <v>0</v>
      </c>
      <c r="Q46">
        <v>0</v>
      </c>
      <c r="R46">
        <v>0</v>
      </c>
      <c r="S46">
        <v>98497.1</v>
      </c>
      <c r="T46">
        <v>150398.95000000001</v>
      </c>
      <c r="U46">
        <v>0</v>
      </c>
      <c r="V46">
        <v>0</v>
      </c>
      <c r="W46">
        <v>0</v>
      </c>
      <c r="X46">
        <v>16893.75</v>
      </c>
      <c r="Y46">
        <v>559061.47</v>
      </c>
    </row>
    <row r="47" spans="1:25" x14ac:dyDescent="0.3">
      <c r="A47" s="1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10</v>
      </c>
      <c r="M47">
        <v>0</v>
      </c>
      <c r="N47">
        <v>0</v>
      </c>
      <c r="O47">
        <v>66598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66608</v>
      </c>
    </row>
    <row r="48" spans="1:25" x14ac:dyDescent="0.3">
      <c r="A48" s="1" t="s">
        <v>71</v>
      </c>
      <c r="B48">
        <v>0</v>
      </c>
      <c r="C48">
        <v>1028.19</v>
      </c>
      <c r="D48">
        <v>23.29</v>
      </c>
      <c r="E48">
        <v>0</v>
      </c>
      <c r="F48">
        <v>0</v>
      </c>
      <c r="G48">
        <v>0</v>
      </c>
      <c r="H48">
        <v>0</v>
      </c>
      <c r="I48">
        <v>0</v>
      </c>
      <c r="J48">
        <v>3254.27</v>
      </c>
      <c r="K48">
        <v>0</v>
      </c>
      <c r="L48">
        <v>0</v>
      </c>
      <c r="M48">
        <v>2186.5700000000002</v>
      </c>
      <c r="N48">
        <v>0</v>
      </c>
      <c r="O48">
        <v>0</v>
      </c>
      <c r="P48">
        <v>0</v>
      </c>
      <c r="Q48">
        <v>0</v>
      </c>
      <c r="R48">
        <v>0</v>
      </c>
      <c r="S48">
        <v>366.7</v>
      </c>
      <c r="T48">
        <v>0</v>
      </c>
      <c r="U48">
        <v>0</v>
      </c>
      <c r="V48">
        <v>0</v>
      </c>
      <c r="W48">
        <v>0</v>
      </c>
      <c r="X48">
        <v>0</v>
      </c>
      <c r="Y48">
        <v>6859.02</v>
      </c>
    </row>
    <row r="49" spans="1:25" x14ac:dyDescent="0.3">
      <c r="A49" s="1" t="s">
        <v>72</v>
      </c>
      <c r="B49">
        <v>0</v>
      </c>
      <c r="C49">
        <v>418.67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4804.04</v>
      </c>
      <c r="K49">
        <v>0</v>
      </c>
      <c r="L49">
        <v>0</v>
      </c>
      <c r="M49">
        <v>14955.28</v>
      </c>
      <c r="N49">
        <v>0.108</v>
      </c>
      <c r="O49">
        <v>0</v>
      </c>
      <c r="P49">
        <v>0</v>
      </c>
      <c r="Q49">
        <v>0</v>
      </c>
      <c r="R49">
        <v>0</v>
      </c>
      <c r="S49">
        <v>1014.8</v>
      </c>
      <c r="T49">
        <v>0</v>
      </c>
      <c r="U49">
        <v>0</v>
      </c>
      <c r="V49">
        <v>0</v>
      </c>
      <c r="W49">
        <v>0</v>
      </c>
      <c r="X49">
        <v>0</v>
      </c>
      <c r="Y49">
        <v>21192.898000000001</v>
      </c>
    </row>
    <row r="50" spans="1:25" x14ac:dyDescent="0.3">
      <c r="A50" s="1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4244.75</v>
      </c>
      <c r="K50">
        <v>0</v>
      </c>
      <c r="L50">
        <v>0</v>
      </c>
      <c r="M50">
        <v>2319.84</v>
      </c>
      <c r="N50">
        <v>0.108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6564.6980000000003</v>
      </c>
    </row>
    <row r="51" spans="1:25" x14ac:dyDescent="0.3">
      <c r="A51" s="1" t="s">
        <v>74</v>
      </c>
      <c r="B51">
        <v>81</v>
      </c>
      <c r="C51">
        <v>833.49</v>
      </c>
      <c r="D51">
        <v>3843.56</v>
      </c>
      <c r="E51">
        <v>0</v>
      </c>
      <c r="F51">
        <v>29922.43</v>
      </c>
      <c r="G51">
        <v>0</v>
      </c>
      <c r="H51">
        <v>0</v>
      </c>
      <c r="I51">
        <v>44337.37</v>
      </c>
      <c r="J51">
        <v>14357.57</v>
      </c>
      <c r="K51">
        <v>0</v>
      </c>
      <c r="L51">
        <v>0</v>
      </c>
      <c r="M51">
        <v>3393.62</v>
      </c>
      <c r="N51">
        <v>0</v>
      </c>
      <c r="O51">
        <v>0</v>
      </c>
      <c r="P51">
        <v>0</v>
      </c>
      <c r="Q51">
        <v>0</v>
      </c>
      <c r="R51">
        <v>0</v>
      </c>
      <c r="S51">
        <v>791.00000000000011</v>
      </c>
      <c r="T51">
        <v>5802.73</v>
      </c>
      <c r="U51">
        <v>0</v>
      </c>
      <c r="V51">
        <v>0</v>
      </c>
      <c r="W51">
        <v>0</v>
      </c>
      <c r="X51">
        <v>30.8</v>
      </c>
      <c r="Y51">
        <v>103393.57</v>
      </c>
    </row>
    <row r="52" spans="1:25" x14ac:dyDescent="0.3">
      <c r="A52" s="1" t="s">
        <v>75</v>
      </c>
      <c r="B52">
        <v>0</v>
      </c>
      <c r="C52">
        <v>0</v>
      </c>
      <c r="D52">
        <v>0</v>
      </c>
      <c r="E52">
        <v>0</v>
      </c>
      <c r="F52">
        <v>7299</v>
      </c>
      <c r="G52">
        <v>0</v>
      </c>
      <c r="H52">
        <v>0</v>
      </c>
      <c r="I52">
        <v>233.15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2395.37</v>
      </c>
      <c r="W52">
        <v>0</v>
      </c>
      <c r="X52">
        <v>0</v>
      </c>
      <c r="Y52">
        <v>9927.52</v>
      </c>
    </row>
    <row r="53" spans="1:25" x14ac:dyDescent="0.3">
      <c r="A53" s="1" t="s">
        <v>76</v>
      </c>
      <c r="B53">
        <v>0</v>
      </c>
      <c r="C53">
        <v>0</v>
      </c>
      <c r="D53">
        <v>265.76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3694.2</v>
      </c>
      <c r="T53">
        <v>79.349999999999994</v>
      </c>
      <c r="U53">
        <v>0</v>
      </c>
      <c r="V53">
        <v>0</v>
      </c>
      <c r="W53">
        <v>0</v>
      </c>
      <c r="X53">
        <v>2.8</v>
      </c>
      <c r="Y53">
        <v>4042.11</v>
      </c>
    </row>
    <row r="54" spans="1:25" x14ac:dyDescent="0.3">
      <c r="A54" s="1" t="s">
        <v>77</v>
      </c>
      <c r="B54">
        <v>0</v>
      </c>
      <c r="C54">
        <v>0</v>
      </c>
      <c r="D54">
        <v>0</v>
      </c>
      <c r="E54">
        <v>0</v>
      </c>
      <c r="F54">
        <v>8675.1200000000008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257.85000000000002</v>
      </c>
      <c r="W54">
        <v>0</v>
      </c>
      <c r="X54">
        <v>0</v>
      </c>
      <c r="Y54">
        <v>8932.9700000000012</v>
      </c>
    </row>
    <row r="55" spans="1:25" x14ac:dyDescent="0.3">
      <c r="A55" s="1" t="s">
        <v>78</v>
      </c>
      <c r="B55">
        <v>0</v>
      </c>
      <c r="C55">
        <v>0</v>
      </c>
      <c r="D55">
        <v>0</v>
      </c>
      <c r="E55">
        <v>0</v>
      </c>
      <c r="F55">
        <v>1.66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10.5</v>
      </c>
      <c r="W55">
        <v>0</v>
      </c>
      <c r="X55">
        <v>0</v>
      </c>
      <c r="Y55">
        <v>12.16</v>
      </c>
    </row>
    <row r="56" spans="1:25" x14ac:dyDescent="0.3">
      <c r="A56" s="1" t="s">
        <v>79</v>
      </c>
      <c r="B56">
        <v>563.70000000000005</v>
      </c>
      <c r="C56">
        <v>81.84</v>
      </c>
      <c r="D56">
        <v>1055.0899999999999</v>
      </c>
      <c r="E56">
        <v>0</v>
      </c>
      <c r="F56">
        <v>0</v>
      </c>
      <c r="G56">
        <v>0</v>
      </c>
      <c r="H56">
        <v>0</v>
      </c>
      <c r="I56">
        <v>83.390000000000015</v>
      </c>
      <c r="J56">
        <v>1243.1400000000001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451.7</v>
      </c>
      <c r="T56">
        <v>22.78</v>
      </c>
      <c r="U56">
        <v>0</v>
      </c>
      <c r="V56">
        <v>0</v>
      </c>
      <c r="W56">
        <v>0</v>
      </c>
      <c r="X56">
        <v>5.34</v>
      </c>
      <c r="Y56">
        <v>3506.98</v>
      </c>
    </row>
    <row r="57" spans="1:25" x14ac:dyDescent="0.3">
      <c r="A57" s="1" t="s">
        <v>80</v>
      </c>
      <c r="B57">
        <v>0</v>
      </c>
      <c r="C57">
        <v>0</v>
      </c>
      <c r="D57">
        <v>0</v>
      </c>
      <c r="E57">
        <v>0</v>
      </c>
      <c r="F57">
        <v>99.43</v>
      </c>
      <c r="G57">
        <v>0</v>
      </c>
      <c r="H57">
        <v>0</v>
      </c>
      <c r="I57">
        <v>201.9</v>
      </c>
      <c r="J57">
        <v>1973.43</v>
      </c>
      <c r="K57">
        <v>0</v>
      </c>
      <c r="L57">
        <v>0</v>
      </c>
      <c r="M57">
        <v>409.77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2684.53</v>
      </c>
    </row>
    <row r="58" spans="1:25" x14ac:dyDescent="0.3">
      <c r="A58" s="1" t="s">
        <v>81</v>
      </c>
      <c r="B58">
        <v>0</v>
      </c>
      <c r="C58">
        <v>0</v>
      </c>
      <c r="D58">
        <v>0</v>
      </c>
      <c r="E58">
        <v>0</v>
      </c>
      <c r="F58">
        <v>69.19</v>
      </c>
      <c r="G58">
        <v>0</v>
      </c>
      <c r="H58">
        <v>0</v>
      </c>
      <c r="I58">
        <v>0</v>
      </c>
      <c r="J58">
        <v>116.12</v>
      </c>
      <c r="K58">
        <v>0</v>
      </c>
      <c r="L58">
        <v>0</v>
      </c>
      <c r="M58">
        <v>271.92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457.23</v>
      </c>
    </row>
    <row r="59" spans="1:25" x14ac:dyDescent="0.3">
      <c r="A59" s="1" t="s">
        <v>82</v>
      </c>
      <c r="B59">
        <v>0</v>
      </c>
      <c r="C59">
        <v>8.75</v>
      </c>
      <c r="D59">
        <v>0</v>
      </c>
      <c r="E59">
        <v>0</v>
      </c>
      <c r="F59">
        <v>0</v>
      </c>
      <c r="G59">
        <v>0</v>
      </c>
      <c r="H59">
        <v>0</v>
      </c>
      <c r="I59">
        <v>11.1</v>
      </c>
      <c r="J59">
        <v>5.29</v>
      </c>
      <c r="K59">
        <v>0</v>
      </c>
      <c r="L59">
        <v>9.3600000000000012</v>
      </c>
      <c r="M59">
        <v>0</v>
      </c>
      <c r="N59">
        <v>0</v>
      </c>
      <c r="O59">
        <v>8</v>
      </c>
      <c r="P59">
        <v>0</v>
      </c>
      <c r="Q59">
        <v>0</v>
      </c>
      <c r="R59">
        <v>0</v>
      </c>
      <c r="S59">
        <v>0</v>
      </c>
      <c r="T59">
        <v>8643.36</v>
      </c>
      <c r="U59">
        <v>6.1499999999999986</v>
      </c>
      <c r="V59">
        <v>0</v>
      </c>
      <c r="W59">
        <v>0</v>
      </c>
      <c r="X59">
        <v>0</v>
      </c>
      <c r="Y59">
        <v>8692.01</v>
      </c>
    </row>
    <row r="60" spans="1:25" x14ac:dyDescent="0.3">
      <c r="A60" s="1" t="s">
        <v>83</v>
      </c>
      <c r="B60">
        <v>53.1</v>
      </c>
      <c r="C60">
        <v>93.330000000000013</v>
      </c>
      <c r="D60">
        <v>819.17000000000007</v>
      </c>
      <c r="E60">
        <v>0</v>
      </c>
      <c r="F60">
        <v>1456.58</v>
      </c>
      <c r="G60">
        <v>0</v>
      </c>
      <c r="H60">
        <v>91.54</v>
      </c>
      <c r="I60">
        <v>2174.63</v>
      </c>
      <c r="J60">
        <v>5325.41</v>
      </c>
      <c r="K60">
        <v>0.25900000000000001</v>
      </c>
      <c r="L60">
        <v>2.6</v>
      </c>
      <c r="M60">
        <v>740.05</v>
      </c>
      <c r="N60">
        <v>0</v>
      </c>
      <c r="O60">
        <v>0</v>
      </c>
      <c r="P60">
        <v>3.8100000000000002E-2</v>
      </c>
      <c r="Q60">
        <v>0</v>
      </c>
      <c r="R60">
        <v>0</v>
      </c>
      <c r="S60">
        <v>1.5</v>
      </c>
      <c r="T60">
        <v>8277.75</v>
      </c>
      <c r="U60">
        <v>0</v>
      </c>
      <c r="V60">
        <v>0</v>
      </c>
      <c r="W60">
        <v>0</v>
      </c>
      <c r="X60">
        <v>29.99</v>
      </c>
      <c r="Y60">
        <v>19065.947100000001</v>
      </c>
    </row>
    <row r="61" spans="1:25" x14ac:dyDescent="0.3">
      <c r="A61" s="1" t="s">
        <v>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8539</v>
      </c>
      <c r="P61">
        <v>0</v>
      </c>
      <c r="Q61">
        <v>0</v>
      </c>
      <c r="R61">
        <v>0</v>
      </c>
      <c r="S61">
        <v>0</v>
      </c>
      <c r="T61">
        <v>204.56</v>
      </c>
      <c r="U61">
        <v>0</v>
      </c>
      <c r="V61">
        <v>0</v>
      </c>
      <c r="W61">
        <v>0</v>
      </c>
      <c r="X61">
        <v>0</v>
      </c>
      <c r="Y61">
        <v>8743.56</v>
      </c>
    </row>
    <row r="62" spans="1:25" x14ac:dyDescent="0.3">
      <c r="A62" s="1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568.69799999999998</v>
      </c>
      <c r="I62">
        <v>8.379999999999999</v>
      </c>
      <c r="J62">
        <v>113.85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981.44</v>
      </c>
      <c r="U62">
        <v>0</v>
      </c>
      <c r="V62">
        <v>0</v>
      </c>
      <c r="W62">
        <v>0</v>
      </c>
      <c r="X62">
        <v>0</v>
      </c>
      <c r="Y62">
        <v>1672.3679999999999</v>
      </c>
    </row>
    <row r="63" spans="1:25" x14ac:dyDescent="0.3">
      <c r="A63" s="1" t="s">
        <v>86</v>
      </c>
      <c r="B63">
        <v>142.6</v>
      </c>
      <c r="C63">
        <v>22205.99</v>
      </c>
      <c r="D63">
        <v>41251.32</v>
      </c>
      <c r="E63">
        <v>0</v>
      </c>
      <c r="F63">
        <v>27583.119999999999</v>
      </c>
      <c r="G63">
        <v>0</v>
      </c>
      <c r="H63">
        <v>33273.080999999998</v>
      </c>
      <c r="I63">
        <v>20011.75</v>
      </c>
      <c r="J63">
        <v>217331.93</v>
      </c>
      <c r="K63">
        <v>2.948</v>
      </c>
      <c r="L63">
        <v>35689.300000000003</v>
      </c>
      <c r="M63">
        <v>76531.86</v>
      </c>
      <c r="N63">
        <v>3.28</v>
      </c>
      <c r="O63">
        <v>169655</v>
      </c>
      <c r="P63">
        <v>2.6793</v>
      </c>
      <c r="Q63">
        <v>2548.42</v>
      </c>
      <c r="R63">
        <v>0</v>
      </c>
      <c r="S63">
        <v>37451.4</v>
      </c>
      <c r="T63">
        <v>210346.73</v>
      </c>
      <c r="U63">
        <v>0.03</v>
      </c>
      <c r="V63">
        <v>6823.9699999999993</v>
      </c>
      <c r="W63">
        <v>30</v>
      </c>
      <c r="X63">
        <v>3788.34</v>
      </c>
      <c r="Y63">
        <v>904673.74829999998</v>
      </c>
    </row>
    <row r="64" spans="1:25" x14ac:dyDescent="0.3">
      <c r="A64" s="1" t="s">
        <v>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 s="1" t="s">
        <v>88</v>
      </c>
      <c r="B65">
        <v>0</v>
      </c>
      <c r="C65">
        <v>0</v>
      </c>
      <c r="D65">
        <v>0</v>
      </c>
      <c r="E65">
        <v>0</v>
      </c>
      <c r="F65">
        <v>2.94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76.959999999999994</v>
      </c>
      <c r="W65">
        <v>0</v>
      </c>
      <c r="X65">
        <v>0</v>
      </c>
      <c r="Y65">
        <v>79.899999999999991</v>
      </c>
    </row>
    <row r="66" spans="1:25" x14ac:dyDescent="0.3">
      <c r="A66" s="1" t="s">
        <v>89</v>
      </c>
      <c r="B66">
        <v>0</v>
      </c>
      <c r="C66">
        <v>0</v>
      </c>
      <c r="D66">
        <v>0</v>
      </c>
      <c r="E66">
        <v>0</v>
      </c>
      <c r="F66">
        <v>0.42</v>
      </c>
      <c r="G66">
        <v>0</v>
      </c>
      <c r="H66">
        <v>0</v>
      </c>
      <c r="I66">
        <v>0</v>
      </c>
      <c r="J66">
        <v>0</v>
      </c>
      <c r="K66">
        <v>0.56499999999999995</v>
      </c>
      <c r="L66">
        <v>0</v>
      </c>
      <c r="M66">
        <v>3672.44</v>
      </c>
      <c r="N66">
        <v>1.0549999999999999</v>
      </c>
      <c r="O66">
        <v>0</v>
      </c>
      <c r="P66">
        <v>0</v>
      </c>
      <c r="Q66">
        <v>0</v>
      </c>
      <c r="R66">
        <v>0</v>
      </c>
      <c r="S66">
        <v>1.6</v>
      </c>
      <c r="T66">
        <v>0</v>
      </c>
      <c r="U66">
        <v>0</v>
      </c>
      <c r="V66">
        <v>0</v>
      </c>
      <c r="W66">
        <v>0</v>
      </c>
      <c r="X66">
        <v>0</v>
      </c>
      <c r="Y66">
        <v>3676.08</v>
      </c>
    </row>
    <row r="67" spans="1:25" x14ac:dyDescent="0.3">
      <c r="A67" s="1" t="s">
        <v>90</v>
      </c>
      <c r="B67">
        <v>0</v>
      </c>
      <c r="C67">
        <v>0</v>
      </c>
      <c r="D67">
        <v>0</v>
      </c>
      <c r="E67">
        <v>0</v>
      </c>
      <c r="F67">
        <v>393.7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345.46</v>
      </c>
      <c r="W67">
        <v>0</v>
      </c>
      <c r="X67">
        <v>0</v>
      </c>
      <c r="Y67">
        <v>739.16000000000008</v>
      </c>
    </row>
    <row r="68" spans="1:25" x14ac:dyDescent="0.3">
      <c r="A68" s="1" t="s">
        <v>91</v>
      </c>
      <c r="B68">
        <v>150.80000000000001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555.96</v>
      </c>
      <c r="J68">
        <v>485.55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1420.9</v>
      </c>
      <c r="T68">
        <v>0</v>
      </c>
      <c r="U68">
        <v>0</v>
      </c>
      <c r="V68">
        <v>0</v>
      </c>
      <c r="W68">
        <v>0</v>
      </c>
      <c r="X68">
        <v>0</v>
      </c>
      <c r="Y68">
        <v>2613.21</v>
      </c>
    </row>
    <row r="69" spans="1:25" x14ac:dyDescent="0.3">
      <c r="A69" s="1" t="s">
        <v>92</v>
      </c>
      <c r="B69">
        <v>0</v>
      </c>
      <c r="C69">
        <v>0</v>
      </c>
      <c r="D69">
        <v>0</v>
      </c>
      <c r="E69">
        <v>0</v>
      </c>
      <c r="F69">
        <v>0.03</v>
      </c>
      <c r="G69">
        <v>0</v>
      </c>
      <c r="H69">
        <v>0</v>
      </c>
      <c r="I69">
        <v>0</v>
      </c>
      <c r="J69">
        <v>14651.02</v>
      </c>
      <c r="K69">
        <v>0</v>
      </c>
      <c r="L69">
        <v>0</v>
      </c>
      <c r="M69">
        <v>106.73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14757.78</v>
      </c>
    </row>
    <row r="70" spans="1:25" x14ac:dyDescent="0.3">
      <c r="A70" s="1" t="s">
        <v>93</v>
      </c>
      <c r="B70">
        <v>0</v>
      </c>
      <c r="C70">
        <v>0</v>
      </c>
      <c r="D70">
        <v>0</v>
      </c>
      <c r="E70">
        <v>0</v>
      </c>
      <c r="F70">
        <v>0.03</v>
      </c>
      <c r="G70">
        <v>0</v>
      </c>
      <c r="H70">
        <v>0</v>
      </c>
      <c r="I70">
        <v>0</v>
      </c>
      <c r="J70">
        <v>14651.02</v>
      </c>
      <c r="K70">
        <v>0</v>
      </c>
      <c r="L70">
        <v>0</v>
      </c>
      <c r="M70">
        <v>106.73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14757.78</v>
      </c>
    </row>
    <row r="71" spans="1:25" x14ac:dyDescent="0.3">
      <c r="A71" s="1" t="s">
        <v>94</v>
      </c>
      <c r="B71">
        <v>0</v>
      </c>
      <c r="C71">
        <v>0</v>
      </c>
      <c r="D71">
        <v>0</v>
      </c>
      <c r="E71">
        <v>0</v>
      </c>
      <c r="F71">
        <v>0.03</v>
      </c>
      <c r="G71">
        <v>0</v>
      </c>
      <c r="H71">
        <v>0</v>
      </c>
      <c r="I71">
        <v>0</v>
      </c>
      <c r="J71">
        <v>14651.02</v>
      </c>
      <c r="K71">
        <v>0</v>
      </c>
      <c r="L71">
        <v>0</v>
      </c>
      <c r="M71">
        <v>106.73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14757.78</v>
      </c>
    </row>
    <row r="72" spans="1:25" x14ac:dyDescent="0.3">
      <c r="A72" s="1" t="s">
        <v>95</v>
      </c>
      <c r="B72">
        <v>0.3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0.03</v>
      </c>
      <c r="J72">
        <v>6044.78</v>
      </c>
      <c r="K72">
        <v>0</v>
      </c>
      <c r="L72">
        <v>0</v>
      </c>
      <c r="M72">
        <v>1693.4</v>
      </c>
      <c r="N72">
        <v>34.296999999999997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7772.8069999999998</v>
      </c>
    </row>
    <row r="73" spans="1:25" x14ac:dyDescent="0.3">
      <c r="A73" s="1" t="s">
        <v>96</v>
      </c>
      <c r="B73">
        <v>0.3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0.03</v>
      </c>
      <c r="J73">
        <v>6044.78</v>
      </c>
      <c r="K73">
        <v>0</v>
      </c>
      <c r="L73">
        <v>0</v>
      </c>
      <c r="M73">
        <v>1693.4</v>
      </c>
      <c r="N73">
        <v>34.296999999999997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7772.8069999999998</v>
      </c>
    </row>
    <row r="74" spans="1:25" x14ac:dyDescent="0.3">
      <c r="A74" s="1" t="s">
        <v>97</v>
      </c>
      <c r="B74">
        <v>0</v>
      </c>
      <c r="C74">
        <v>0</v>
      </c>
      <c r="D74">
        <v>0</v>
      </c>
      <c r="E74">
        <v>0</v>
      </c>
      <c r="F74">
        <v>57.41</v>
      </c>
      <c r="G74">
        <v>0</v>
      </c>
      <c r="H74">
        <v>0</v>
      </c>
      <c r="I74">
        <v>49.349999999999987</v>
      </c>
      <c r="J74">
        <v>331.3</v>
      </c>
      <c r="K74">
        <v>0</v>
      </c>
      <c r="L74">
        <v>0</v>
      </c>
      <c r="M74">
        <v>2696.93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3134.99</v>
      </c>
    </row>
    <row r="75" spans="1:25" x14ac:dyDescent="0.3">
      <c r="A75" s="1" t="s">
        <v>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0.02</v>
      </c>
      <c r="J75">
        <v>46.67</v>
      </c>
      <c r="K75">
        <v>0</v>
      </c>
      <c r="L75">
        <v>0</v>
      </c>
      <c r="M75">
        <v>945.3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991.99</v>
      </c>
    </row>
    <row r="76" spans="1:25" x14ac:dyDescent="0.3">
      <c r="A76" s="1" t="s">
        <v>99</v>
      </c>
      <c r="B76">
        <v>6.6</v>
      </c>
      <c r="C76">
        <v>0</v>
      </c>
      <c r="D76">
        <v>0</v>
      </c>
      <c r="E76">
        <v>0</v>
      </c>
      <c r="F76">
        <v>22.08</v>
      </c>
      <c r="G76">
        <v>0</v>
      </c>
      <c r="H76">
        <v>0</v>
      </c>
      <c r="I76">
        <v>681.74</v>
      </c>
      <c r="J76">
        <v>13444.52</v>
      </c>
      <c r="K76">
        <v>0</v>
      </c>
      <c r="L76">
        <v>0</v>
      </c>
      <c r="M76">
        <v>12867.2</v>
      </c>
      <c r="N76">
        <v>68.593999999999994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27090.734</v>
      </c>
    </row>
    <row r="77" spans="1:25" x14ac:dyDescent="0.3">
      <c r="A77" s="1" t="s">
        <v>100</v>
      </c>
      <c r="B77">
        <v>3.1</v>
      </c>
      <c r="C77">
        <v>0</v>
      </c>
      <c r="D77">
        <v>0</v>
      </c>
      <c r="E77">
        <v>0</v>
      </c>
      <c r="F77">
        <v>1.18</v>
      </c>
      <c r="G77">
        <v>0</v>
      </c>
      <c r="H77">
        <v>0</v>
      </c>
      <c r="I77">
        <v>453.23</v>
      </c>
      <c r="J77">
        <v>968.06999999999994</v>
      </c>
      <c r="K77">
        <v>0</v>
      </c>
      <c r="L77">
        <v>0</v>
      </c>
      <c r="M77">
        <v>4852.16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6277.7399999999989</v>
      </c>
    </row>
    <row r="78" spans="1:25" x14ac:dyDescent="0.3">
      <c r="A78" s="1" t="s">
        <v>101</v>
      </c>
      <c r="B78">
        <v>3.2</v>
      </c>
      <c r="C78">
        <v>0</v>
      </c>
      <c r="D78">
        <v>0</v>
      </c>
      <c r="E78">
        <v>0</v>
      </c>
      <c r="F78">
        <v>0.27</v>
      </c>
      <c r="G78">
        <v>0</v>
      </c>
      <c r="H78">
        <v>0</v>
      </c>
      <c r="I78">
        <v>329.87</v>
      </c>
      <c r="J78">
        <v>681.61</v>
      </c>
      <c r="K78">
        <v>0</v>
      </c>
      <c r="L78">
        <v>0</v>
      </c>
      <c r="M78">
        <v>4306.3899999999994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5321.34</v>
      </c>
    </row>
    <row r="79" spans="1:25" x14ac:dyDescent="0.3">
      <c r="A79" s="1" t="s">
        <v>102</v>
      </c>
      <c r="B79">
        <v>0.2</v>
      </c>
      <c r="C79">
        <v>0</v>
      </c>
      <c r="D79">
        <v>0</v>
      </c>
      <c r="E79">
        <v>0</v>
      </c>
      <c r="F79">
        <v>0.71</v>
      </c>
      <c r="G79">
        <v>0</v>
      </c>
      <c r="H79">
        <v>0</v>
      </c>
      <c r="I79">
        <v>4144.0599999999986</v>
      </c>
      <c r="J79">
        <v>0</v>
      </c>
      <c r="K79">
        <v>0</v>
      </c>
      <c r="L79">
        <v>0</v>
      </c>
      <c r="M79">
        <v>1.35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4146.32</v>
      </c>
    </row>
    <row r="80" spans="1:25" x14ac:dyDescent="0.3">
      <c r="A80" s="1" t="s">
        <v>103</v>
      </c>
      <c r="B80">
        <v>0</v>
      </c>
      <c r="C80">
        <v>0</v>
      </c>
      <c r="D80">
        <v>0</v>
      </c>
      <c r="E80">
        <v>0</v>
      </c>
      <c r="F80">
        <v>21.96</v>
      </c>
      <c r="G80">
        <v>0</v>
      </c>
      <c r="H80">
        <v>0</v>
      </c>
      <c r="I80">
        <v>0.93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22.89</v>
      </c>
    </row>
    <row r="81" spans="1:25" x14ac:dyDescent="0.3">
      <c r="A81" s="1" t="s">
        <v>104</v>
      </c>
      <c r="B81">
        <v>0</v>
      </c>
      <c r="C81">
        <v>0</v>
      </c>
      <c r="D81">
        <v>0</v>
      </c>
      <c r="E81">
        <v>0</v>
      </c>
      <c r="F81">
        <v>58.21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253.01</v>
      </c>
      <c r="W81">
        <v>0</v>
      </c>
      <c r="X81">
        <v>0</v>
      </c>
      <c r="Y81">
        <v>311.22000000000003</v>
      </c>
    </row>
    <row r="82" spans="1:25" x14ac:dyDescent="0.3">
      <c r="A82" s="1" t="s">
        <v>105</v>
      </c>
      <c r="B82">
        <v>0</v>
      </c>
      <c r="C82">
        <v>0</v>
      </c>
      <c r="D82">
        <v>0</v>
      </c>
      <c r="E82">
        <v>0</v>
      </c>
      <c r="F82">
        <v>58.21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253.01</v>
      </c>
      <c r="W82">
        <v>0</v>
      </c>
      <c r="X82">
        <v>0</v>
      </c>
      <c r="Y82">
        <v>311.22000000000003</v>
      </c>
    </row>
    <row r="83" spans="1:25" x14ac:dyDescent="0.3">
      <c r="A83" s="1" t="s">
        <v>106</v>
      </c>
      <c r="B83">
        <v>0</v>
      </c>
      <c r="C83">
        <v>0</v>
      </c>
      <c r="D83">
        <v>0</v>
      </c>
      <c r="E83">
        <v>0</v>
      </c>
      <c r="F83">
        <v>58.21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253.01</v>
      </c>
      <c r="W83">
        <v>0</v>
      </c>
      <c r="X83">
        <v>0</v>
      </c>
      <c r="Y83">
        <v>311.22000000000003</v>
      </c>
    </row>
    <row r="84" spans="1:25" x14ac:dyDescent="0.3">
      <c r="A84" s="1" t="s">
        <v>107</v>
      </c>
      <c r="B84">
        <v>0</v>
      </c>
      <c r="C84">
        <v>0</v>
      </c>
      <c r="D84">
        <v>0</v>
      </c>
      <c r="E84">
        <v>0</v>
      </c>
      <c r="F84">
        <v>21.96</v>
      </c>
      <c r="G84">
        <v>0</v>
      </c>
      <c r="H84">
        <v>0</v>
      </c>
      <c r="I84">
        <v>0.93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22.89</v>
      </c>
    </row>
    <row r="85" spans="1:25" x14ac:dyDescent="0.3">
      <c r="A85" s="1" t="s">
        <v>108</v>
      </c>
      <c r="B85">
        <v>879.5</v>
      </c>
      <c r="C85">
        <v>861.75</v>
      </c>
      <c r="D85">
        <v>683.51</v>
      </c>
      <c r="E85">
        <v>0</v>
      </c>
      <c r="F85">
        <v>0</v>
      </c>
      <c r="G85">
        <v>0</v>
      </c>
      <c r="H85">
        <v>0</v>
      </c>
      <c r="I85">
        <v>0</v>
      </c>
      <c r="J85">
        <v>5861.46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1445.4</v>
      </c>
      <c r="T85">
        <v>0.24</v>
      </c>
      <c r="U85">
        <v>0</v>
      </c>
      <c r="V85">
        <v>0</v>
      </c>
      <c r="W85">
        <v>0</v>
      </c>
      <c r="X85">
        <v>7.0000000000000007E-2</v>
      </c>
      <c r="Y85">
        <v>9731.93</v>
      </c>
    </row>
    <row r="86" spans="1:25" x14ac:dyDescent="0.3">
      <c r="A86" s="1" t="s">
        <v>109</v>
      </c>
      <c r="B86">
        <v>0</v>
      </c>
      <c r="C86">
        <v>0</v>
      </c>
      <c r="D86">
        <v>63.08</v>
      </c>
      <c r="E86">
        <v>0</v>
      </c>
      <c r="F86">
        <v>0</v>
      </c>
      <c r="G86">
        <v>0</v>
      </c>
      <c r="H86">
        <v>0</v>
      </c>
      <c r="I86">
        <v>0</v>
      </c>
      <c r="J86">
        <v>3593.22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1.4</v>
      </c>
      <c r="T86">
        <v>97.65</v>
      </c>
      <c r="U86">
        <v>0</v>
      </c>
      <c r="V86">
        <v>0</v>
      </c>
      <c r="W86">
        <v>0</v>
      </c>
      <c r="X86">
        <v>0.23</v>
      </c>
      <c r="Y86">
        <v>3755.58</v>
      </c>
    </row>
    <row r="87" spans="1:25" x14ac:dyDescent="0.3">
      <c r="A87" s="1" t="s">
        <v>110</v>
      </c>
      <c r="B87">
        <v>879.5</v>
      </c>
      <c r="C87">
        <v>861.75</v>
      </c>
      <c r="D87">
        <v>683.51</v>
      </c>
      <c r="E87">
        <v>0</v>
      </c>
      <c r="F87">
        <v>0</v>
      </c>
      <c r="G87">
        <v>0</v>
      </c>
      <c r="H87">
        <v>0</v>
      </c>
      <c r="I87">
        <v>0</v>
      </c>
      <c r="J87">
        <v>5861.46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1445.4</v>
      </c>
      <c r="T87">
        <v>0.24</v>
      </c>
      <c r="U87">
        <v>0</v>
      </c>
      <c r="V87">
        <v>0</v>
      </c>
      <c r="W87">
        <v>0</v>
      </c>
      <c r="X87">
        <v>7.0000000000000007E-2</v>
      </c>
      <c r="Y87">
        <v>9731.93</v>
      </c>
    </row>
    <row r="88" spans="1:25" x14ac:dyDescent="0.3">
      <c r="A88" s="1" t="s">
        <v>111</v>
      </c>
      <c r="B88">
        <v>0</v>
      </c>
      <c r="C88">
        <v>0</v>
      </c>
      <c r="D88">
        <v>63.08</v>
      </c>
      <c r="E88">
        <v>0</v>
      </c>
      <c r="F88">
        <v>0</v>
      </c>
      <c r="G88">
        <v>0</v>
      </c>
      <c r="H88">
        <v>0</v>
      </c>
      <c r="I88">
        <v>0</v>
      </c>
      <c r="J88">
        <v>3593.22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1.4</v>
      </c>
      <c r="T88">
        <v>97.65</v>
      </c>
      <c r="U88">
        <v>0</v>
      </c>
      <c r="V88">
        <v>0</v>
      </c>
      <c r="W88">
        <v>0</v>
      </c>
      <c r="X88">
        <v>0.23</v>
      </c>
      <c r="Y88">
        <v>3755.58</v>
      </c>
    </row>
    <row r="89" spans="1:25" x14ac:dyDescent="0.3">
      <c r="A89" s="1" t="s">
        <v>112</v>
      </c>
      <c r="B89">
        <v>0</v>
      </c>
      <c r="C89">
        <v>26.58</v>
      </c>
      <c r="D89">
        <v>22588.44</v>
      </c>
      <c r="E89">
        <v>0</v>
      </c>
      <c r="F89">
        <v>0</v>
      </c>
      <c r="G89">
        <v>0</v>
      </c>
      <c r="H89">
        <v>3156</v>
      </c>
      <c r="I89">
        <v>0</v>
      </c>
      <c r="J89">
        <v>30.33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7.6</v>
      </c>
      <c r="T89">
        <v>35970.17</v>
      </c>
      <c r="U89">
        <v>0</v>
      </c>
      <c r="V89">
        <v>0</v>
      </c>
      <c r="W89">
        <v>0</v>
      </c>
      <c r="X89">
        <v>0.67</v>
      </c>
      <c r="Y89">
        <v>61779.79</v>
      </c>
    </row>
    <row r="90" spans="1:25" x14ac:dyDescent="0.3">
      <c r="A90" s="1" t="s">
        <v>113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0.1</v>
      </c>
      <c r="T90">
        <v>0</v>
      </c>
      <c r="U90">
        <v>0</v>
      </c>
      <c r="V90">
        <v>0</v>
      </c>
      <c r="W90">
        <v>0</v>
      </c>
      <c r="X90">
        <v>0</v>
      </c>
      <c r="Y90">
        <v>0.1</v>
      </c>
    </row>
    <row r="91" spans="1:25" x14ac:dyDescent="0.3">
      <c r="A91" s="1" t="s">
        <v>114</v>
      </c>
      <c r="B91">
        <v>0.8</v>
      </c>
      <c r="C91">
        <v>1940.56</v>
      </c>
      <c r="D91">
        <v>2003.74</v>
      </c>
      <c r="E91">
        <v>0</v>
      </c>
      <c r="F91">
        <v>0</v>
      </c>
      <c r="G91">
        <v>0</v>
      </c>
      <c r="H91">
        <v>0</v>
      </c>
      <c r="I91">
        <v>9999.4400000000023</v>
      </c>
      <c r="J91">
        <v>9389.0299999999988</v>
      </c>
      <c r="K91">
        <v>0</v>
      </c>
      <c r="L91">
        <v>0</v>
      </c>
      <c r="M91">
        <v>231.85</v>
      </c>
      <c r="N91">
        <v>0</v>
      </c>
      <c r="O91">
        <v>0</v>
      </c>
      <c r="P91">
        <v>0</v>
      </c>
      <c r="Q91">
        <v>0.9</v>
      </c>
      <c r="R91">
        <v>0</v>
      </c>
      <c r="S91">
        <v>4527.6000000000004</v>
      </c>
      <c r="T91">
        <v>0</v>
      </c>
      <c r="U91">
        <v>0</v>
      </c>
      <c r="V91">
        <v>0</v>
      </c>
      <c r="W91">
        <v>0</v>
      </c>
      <c r="X91">
        <v>0</v>
      </c>
      <c r="Y91">
        <v>28093.919999999998</v>
      </c>
    </row>
    <row r="92" spans="1:25" x14ac:dyDescent="0.3">
      <c r="A92" s="1" t="s">
        <v>115</v>
      </c>
      <c r="B92">
        <v>0</v>
      </c>
      <c r="C92">
        <v>1.1100000000000001</v>
      </c>
      <c r="D92">
        <v>0</v>
      </c>
      <c r="E92">
        <v>0</v>
      </c>
      <c r="F92">
        <v>7736.83</v>
      </c>
      <c r="G92">
        <v>0</v>
      </c>
      <c r="H92">
        <v>0</v>
      </c>
      <c r="I92">
        <v>14993.79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65.3</v>
      </c>
      <c r="T92">
        <v>0</v>
      </c>
      <c r="U92">
        <v>0</v>
      </c>
      <c r="V92">
        <v>0.88</v>
      </c>
      <c r="W92">
        <v>0</v>
      </c>
      <c r="X92">
        <v>0</v>
      </c>
      <c r="Y92">
        <v>22797.91</v>
      </c>
    </row>
    <row r="93" spans="1:25" x14ac:dyDescent="0.3">
      <c r="A93" s="1" t="s">
        <v>116</v>
      </c>
      <c r="B93">
        <v>0</v>
      </c>
      <c r="C93">
        <v>0</v>
      </c>
      <c r="D93">
        <v>0</v>
      </c>
      <c r="E93">
        <v>0</v>
      </c>
      <c r="F93">
        <v>16935.740000000002</v>
      </c>
      <c r="G93">
        <v>0</v>
      </c>
      <c r="H93">
        <v>0</v>
      </c>
      <c r="I93">
        <v>6.8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27397.02</v>
      </c>
      <c r="W93">
        <v>0</v>
      </c>
      <c r="X93">
        <v>0</v>
      </c>
      <c r="Y93">
        <v>44339.56</v>
      </c>
    </row>
    <row r="94" spans="1:25" x14ac:dyDescent="0.3">
      <c r="A94" s="1" t="s">
        <v>117</v>
      </c>
      <c r="B94">
        <v>0</v>
      </c>
      <c r="C94">
        <v>679.17000000000007</v>
      </c>
      <c r="D94">
        <v>2177.8200000000002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141.16</v>
      </c>
      <c r="Y94">
        <v>2998.15</v>
      </c>
    </row>
    <row r="95" spans="1:25" x14ac:dyDescent="0.3">
      <c r="A95" s="1" t="s">
        <v>118</v>
      </c>
      <c r="B95">
        <v>0</v>
      </c>
      <c r="C95">
        <v>78.960000000000008</v>
      </c>
      <c r="D95">
        <v>245.04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157.22999999999999</v>
      </c>
      <c r="V95">
        <v>0</v>
      </c>
      <c r="W95">
        <v>0</v>
      </c>
      <c r="X95">
        <v>23.86</v>
      </c>
      <c r="Y95">
        <v>505.09</v>
      </c>
    </row>
    <row r="96" spans="1:25" x14ac:dyDescent="0.3">
      <c r="A96" s="1" t="s">
        <v>119</v>
      </c>
      <c r="B96">
        <v>6664.3</v>
      </c>
      <c r="C96">
        <v>4371.4799999999996</v>
      </c>
      <c r="D96">
        <v>16547.2</v>
      </c>
      <c r="E96">
        <v>0</v>
      </c>
      <c r="F96">
        <v>0</v>
      </c>
      <c r="G96">
        <v>0</v>
      </c>
      <c r="H96">
        <v>0.31</v>
      </c>
      <c r="I96">
        <v>169.07</v>
      </c>
      <c r="J96">
        <v>18799.669999999998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32227.599999999999</v>
      </c>
      <c r="T96">
        <v>93.62</v>
      </c>
      <c r="U96">
        <v>0</v>
      </c>
      <c r="V96">
        <v>0</v>
      </c>
      <c r="W96">
        <v>0</v>
      </c>
      <c r="X96">
        <v>9.42</v>
      </c>
      <c r="Y96">
        <v>78882.67</v>
      </c>
    </row>
    <row r="97" spans="1:25" x14ac:dyDescent="0.3">
      <c r="A97" s="1" t="s">
        <v>120</v>
      </c>
      <c r="B97">
        <v>163.6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111.2</v>
      </c>
      <c r="K97">
        <v>0</v>
      </c>
      <c r="L97">
        <v>0</v>
      </c>
      <c r="M97">
        <v>1081.06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1355.86</v>
      </c>
    </row>
    <row r="98" spans="1:25" x14ac:dyDescent="0.3">
      <c r="A98" s="1" t="s">
        <v>121</v>
      </c>
      <c r="B98">
        <v>2246.5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1556.84</v>
      </c>
      <c r="J98">
        <v>795.15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59.7</v>
      </c>
      <c r="T98">
        <v>0</v>
      </c>
      <c r="U98">
        <v>0</v>
      </c>
      <c r="V98">
        <v>0</v>
      </c>
      <c r="W98">
        <v>0</v>
      </c>
      <c r="X98">
        <v>0</v>
      </c>
      <c r="Y98">
        <v>4658.1899999999996</v>
      </c>
    </row>
    <row r="99" spans="1:25" x14ac:dyDescent="0.3">
      <c r="A99" s="1" t="s">
        <v>122</v>
      </c>
      <c r="B99">
        <v>145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204.41</v>
      </c>
      <c r="J99">
        <v>1427.74</v>
      </c>
      <c r="K99">
        <v>1.2330000000000001</v>
      </c>
      <c r="L99">
        <v>0</v>
      </c>
      <c r="M99">
        <v>0</v>
      </c>
      <c r="N99">
        <v>0</v>
      </c>
      <c r="O99">
        <v>0</v>
      </c>
      <c r="P99">
        <v>1.157</v>
      </c>
      <c r="Q99">
        <v>0</v>
      </c>
      <c r="R99">
        <v>0</v>
      </c>
      <c r="S99">
        <v>0.5</v>
      </c>
      <c r="T99">
        <v>0</v>
      </c>
      <c r="U99">
        <v>0</v>
      </c>
      <c r="V99">
        <v>0</v>
      </c>
      <c r="W99">
        <v>0</v>
      </c>
      <c r="X99">
        <v>0</v>
      </c>
      <c r="Y99">
        <v>1780.04</v>
      </c>
    </row>
    <row r="100" spans="1:25" x14ac:dyDescent="0.3">
      <c r="A100" s="1" t="s">
        <v>123</v>
      </c>
      <c r="B100">
        <v>243.5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107.92</v>
      </c>
      <c r="J100">
        <v>26.79</v>
      </c>
      <c r="K100">
        <v>0</v>
      </c>
      <c r="L100">
        <v>0</v>
      </c>
      <c r="M100">
        <v>52.18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430.39</v>
      </c>
    </row>
    <row r="101" spans="1:25" x14ac:dyDescent="0.3">
      <c r="A101" s="1" t="s">
        <v>124</v>
      </c>
      <c r="B101">
        <v>13.6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90.759999999999991</v>
      </c>
      <c r="J101">
        <v>30.28</v>
      </c>
      <c r="K101">
        <v>0</v>
      </c>
      <c r="L101">
        <v>0</v>
      </c>
      <c r="M101">
        <v>63.66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198.3</v>
      </c>
    </row>
    <row r="102" spans="1:25" x14ac:dyDescent="0.3">
      <c r="A102" s="1" t="s">
        <v>125</v>
      </c>
      <c r="B102">
        <v>0.9</v>
      </c>
      <c r="C102">
        <v>0</v>
      </c>
      <c r="D102">
        <v>0</v>
      </c>
      <c r="E102">
        <v>0</v>
      </c>
      <c r="F102">
        <v>4.16</v>
      </c>
      <c r="G102">
        <v>0</v>
      </c>
      <c r="H102">
        <v>0</v>
      </c>
      <c r="I102">
        <v>121.19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49.23</v>
      </c>
      <c r="W102">
        <v>0</v>
      </c>
      <c r="X102">
        <v>0</v>
      </c>
      <c r="Y102">
        <v>175.48</v>
      </c>
    </row>
    <row r="103" spans="1:25" x14ac:dyDescent="0.3">
      <c r="A103" s="1" t="s">
        <v>126</v>
      </c>
      <c r="B103">
        <v>0</v>
      </c>
      <c r="C103">
        <v>951.78</v>
      </c>
      <c r="D103">
        <v>3.92</v>
      </c>
      <c r="E103">
        <v>0</v>
      </c>
      <c r="F103">
        <v>26.4</v>
      </c>
      <c r="G103">
        <v>0</v>
      </c>
      <c r="H103">
        <v>0</v>
      </c>
      <c r="I103">
        <v>525.5200000000001</v>
      </c>
      <c r="J103">
        <v>300.88</v>
      </c>
      <c r="K103">
        <v>0</v>
      </c>
      <c r="L103">
        <v>613.4</v>
      </c>
      <c r="M103">
        <v>5.97</v>
      </c>
      <c r="N103">
        <v>0</v>
      </c>
      <c r="O103">
        <v>702</v>
      </c>
      <c r="P103">
        <v>0</v>
      </c>
      <c r="Q103">
        <v>0</v>
      </c>
      <c r="R103">
        <v>0</v>
      </c>
      <c r="S103">
        <v>0</v>
      </c>
      <c r="T103">
        <v>121705.22</v>
      </c>
      <c r="U103">
        <v>529.65</v>
      </c>
      <c r="V103">
        <v>52.23</v>
      </c>
      <c r="W103">
        <v>0</v>
      </c>
      <c r="X103">
        <v>0</v>
      </c>
      <c r="Y103">
        <v>125416.97</v>
      </c>
    </row>
    <row r="104" spans="1:25" x14ac:dyDescent="0.3">
      <c r="A104" s="1" t="s">
        <v>127</v>
      </c>
      <c r="B104">
        <v>15.5</v>
      </c>
      <c r="C104">
        <v>6204.48</v>
      </c>
      <c r="D104">
        <v>3060.76</v>
      </c>
      <c r="E104">
        <v>0</v>
      </c>
      <c r="F104">
        <v>14.96</v>
      </c>
      <c r="G104">
        <v>0</v>
      </c>
      <c r="H104">
        <v>25.312999999999999</v>
      </c>
      <c r="I104">
        <v>13092.55</v>
      </c>
      <c r="J104">
        <v>11330.69</v>
      </c>
      <c r="K104">
        <v>0</v>
      </c>
      <c r="L104">
        <v>0</v>
      </c>
      <c r="M104">
        <v>184.61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97.6</v>
      </c>
      <c r="T104">
        <v>31736.87</v>
      </c>
      <c r="U104">
        <v>0</v>
      </c>
      <c r="V104">
        <v>0</v>
      </c>
      <c r="W104">
        <v>0</v>
      </c>
      <c r="X104">
        <v>952.28</v>
      </c>
      <c r="Y104">
        <v>66715.612999999998</v>
      </c>
    </row>
    <row r="105" spans="1:25" x14ac:dyDescent="0.3">
      <c r="A105" s="1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48668</v>
      </c>
      <c r="P105">
        <v>0</v>
      </c>
      <c r="Q105">
        <v>0</v>
      </c>
      <c r="R105">
        <v>0</v>
      </c>
      <c r="S105">
        <v>0</v>
      </c>
      <c r="T105">
        <v>4.0999999999999996</v>
      </c>
      <c r="U105">
        <v>0</v>
      </c>
      <c r="V105">
        <v>0</v>
      </c>
      <c r="W105">
        <v>0</v>
      </c>
      <c r="X105">
        <v>0</v>
      </c>
      <c r="Y105">
        <v>48672.1</v>
      </c>
    </row>
    <row r="106" spans="1:25" x14ac:dyDescent="0.3">
      <c r="A106" s="1" t="s">
        <v>129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2210.2930000000001</v>
      </c>
      <c r="I106">
        <v>336.19</v>
      </c>
      <c r="J106">
        <v>601.4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0.9</v>
      </c>
      <c r="T106">
        <v>198.41</v>
      </c>
      <c r="U106">
        <v>0</v>
      </c>
      <c r="V106">
        <v>0</v>
      </c>
      <c r="W106">
        <v>0</v>
      </c>
      <c r="X106">
        <v>0</v>
      </c>
      <c r="Y106">
        <v>3347.1930000000002</v>
      </c>
    </row>
    <row r="107" spans="1:25" x14ac:dyDescent="0.3">
      <c r="A107" s="1" t="s">
        <v>130</v>
      </c>
      <c r="B107">
        <v>21</v>
      </c>
      <c r="C107">
        <v>106.63</v>
      </c>
      <c r="D107">
        <v>127.37</v>
      </c>
      <c r="E107">
        <v>0</v>
      </c>
      <c r="F107">
        <v>0</v>
      </c>
      <c r="G107">
        <v>0</v>
      </c>
      <c r="H107">
        <v>0</v>
      </c>
      <c r="I107">
        <v>2.33</v>
      </c>
      <c r="J107">
        <v>430.73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2.2000000000000002</v>
      </c>
      <c r="T107">
        <v>446.55</v>
      </c>
      <c r="U107">
        <v>0</v>
      </c>
      <c r="V107">
        <v>0</v>
      </c>
      <c r="W107">
        <v>0</v>
      </c>
      <c r="X107">
        <v>37.25</v>
      </c>
      <c r="Y107">
        <v>1174.06</v>
      </c>
    </row>
    <row r="108" spans="1:25" x14ac:dyDescent="0.3">
      <c r="A108" s="1" t="s">
        <v>131</v>
      </c>
      <c r="B108">
        <v>41.5</v>
      </c>
      <c r="C108">
        <v>0</v>
      </c>
      <c r="D108">
        <v>0</v>
      </c>
      <c r="E108">
        <v>0</v>
      </c>
      <c r="F108">
        <v>11.66</v>
      </c>
      <c r="G108">
        <v>0</v>
      </c>
      <c r="H108">
        <v>0.3</v>
      </c>
      <c r="I108">
        <v>1237.43</v>
      </c>
      <c r="J108">
        <v>1867.02</v>
      </c>
      <c r="K108">
        <v>56.542999999999999</v>
      </c>
      <c r="L108">
        <v>0</v>
      </c>
      <c r="M108">
        <v>908.09</v>
      </c>
      <c r="N108">
        <v>2.4350000000000001</v>
      </c>
      <c r="O108">
        <v>0</v>
      </c>
      <c r="P108">
        <v>2.3869500000000001</v>
      </c>
      <c r="Q108">
        <v>0</v>
      </c>
      <c r="R108">
        <v>0</v>
      </c>
      <c r="S108">
        <v>0.3</v>
      </c>
      <c r="T108">
        <v>0.22</v>
      </c>
      <c r="U108">
        <v>0</v>
      </c>
      <c r="V108">
        <v>0</v>
      </c>
      <c r="W108">
        <v>0</v>
      </c>
      <c r="X108">
        <v>0</v>
      </c>
      <c r="Y108">
        <v>4127.8849499999997</v>
      </c>
    </row>
    <row r="109" spans="1:25" x14ac:dyDescent="0.3">
      <c r="A109" s="1" t="s">
        <v>132</v>
      </c>
      <c r="B109">
        <v>0</v>
      </c>
      <c r="C109">
        <v>0</v>
      </c>
      <c r="D109">
        <v>0</v>
      </c>
      <c r="E109">
        <v>0</v>
      </c>
      <c r="F109">
        <v>310.83</v>
      </c>
      <c r="G109">
        <v>0</v>
      </c>
      <c r="H109">
        <v>0</v>
      </c>
      <c r="I109">
        <v>1284.58</v>
      </c>
      <c r="J109">
        <v>25.13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47.17</v>
      </c>
      <c r="W109">
        <v>0</v>
      </c>
      <c r="X109">
        <v>0</v>
      </c>
      <c r="Y109">
        <v>1667.71</v>
      </c>
    </row>
    <row r="110" spans="1:25" x14ac:dyDescent="0.3">
      <c r="A110" s="1" t="s">
        <v>133</v>
      </c>
      <c r="B110">
        <v>0</v>
      </c>
      <c r="C110">
        <v>0</v>
      </c>
      <c r="D110">
        <v>1406.96</v>
      </c>
      <c r="E110">
        <v>6938.59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2821.3</v>
      </c>
      <c r="M110">
        <v>0</v>
      </c>
      <c r="N110">
        <v>0</v>
      </c>
      <c r="O110">
        <v>344</v>
      </c>
      <c r="P110">
        <v>0</v>
      </c>
      <c r="Q110">
        <v>928.98</v>
      </c>
      <c r="R110">
        <v>0</v>
      </c>
      <c r="S110">
        <v>0</v>
      </c>
      <c r="T110">
        <v>10898.11</v>
      </c>
      <c r="U110">
        <v>0</v>
      </c>
      <c r="V110">
        <v>0</v>
      </c>
      <c r="W110">
        <v>0</v>
      </c>
      <c r="X110">
        <v>0</v>
      </c>
      <c r="Y110">
        <v>23337.94</v>
      </c>
    </row>
    <row r="111" spans="1:25" x14ac:dyDescent="0.3">
      <c r="A111" s="1" t="s">
        <v>134</v>
      </c>
      <c r="B111">
        <v>0</v>
      </c>
      <c r="C111">
        <v>0</v>
      </c>
      <c r="D111">
        <v>328.11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2310.42</v>
      </c>
      <c r="U111">
        <v>0</v>
      </c>
      <c r="V111">
        <v>0</v>
      </c>
      <c r="W111">
        <v>0</v>
      </c>
      <c r="X111">
        <v>153.58000000000001</v>
      </c>
      <c r="Y111">
        <v>2792.11</v>
      </c>
    </row>
    <row r="112" spans="1:25" x14ac:dyDescent="0.3">
      <c r="A112" s="1" t="s">
        <v>135</v>
      </c>
      <c r="B112">
        <v>0</v>
      </c>
      <c r="C112">
        <v>0</v>
      </c>
      <c r="D112">
        <v>328.11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2310.42</v>
      </c>
      <c r="U112">
        <v>0</v>
      </c>
      <c r="V112">
        <v>0</v>
      </c>
      <c r="W112">
        <v>0</v>
      </c>
      <c r="X112">
        <v>153.58000000000001</v>
      </c>
      <c r="Y112">
        <v>2792.11</v>
      </c>
    </row>
    <row r="113" spans="1:25" x14ac:dyDescent="0.3">
      <c r="A113" s="1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 s="1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0.1</v>
      </c>
    </row>
    <row r="115" spans="1:25" x14ac:dyDescent="0.3">
      <c r="A115" s="1" t="s">
        <v>138</v>
      </c>
      <c r="B115">
        <v>0</v>
      </c>
      <c r="C115">
        <v>0</v>
      </c>
      <c r="D115">
        <v>0</v>
      </c>
      <c r="E115">
        <v>0</v>
      </c>
      <c r="F115">
        <v>242.25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3296.9</v>
      </c>
      <c r="M115">
        <v>0</v>
      </c>
      <c r="N115">
        <v>0</v>
      </c>
      <c r="O115">
        <v>12305</v>
      </c>
      <c r="P115">
        <v>0</v>
      </c>
      <c r="Q115">
        <v>803.72</v>
      </c>
      <c r="R115">
        <v>0</v>
      </c>
      <c r="S115">
        <v>0</v>
      </c>
      <c r="T115">
        <v>1430.37</v>
      </c>
      <c r="U115">
        <v>0</v>
      </c>
      <c r="V115">
        <v>0</v>
      </c>
      <c r="W115">
        <v>0</v>
      </c>
      <c r="X115">
        <v>0</v>
      </c>
      <c r="Y115">
        <v>18078.240000000002</v>
      </c>
    </row>
    <row r="116" spans="1:25" x14ac:dyDescent="0.3">
      <c r="A116" s="1" t="s">
        <v>139</v>
      </c>
      <c r="B116">
        <v>0</v>
      </c>
      <c r="C116">
        <v>0</v>
      </c>
      <c r="D116">
        <v>0</v>
      </c>
      <c r="E116">
        <v>0</v>
      </c>
      <c r="F116">
        <v>242.25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3296.9</v>
      </c>
      <c r="M116">
        <v>0</v>
      </c>
      <c r="N116">
        <v>0</v>
      </c>
      <c r="O116">
        <v>12305</v>
      </c>
      <c r="P116">
        <v>0</v>
      </c>
      <c r="Q116">
        <v>803.72</v>
      </c>
      <c r="R116">
        <v>0</v>
      </c>
      <c r="S116">
        <v>0</v>
      </c>
      <c r="T116">
        <v>1430.37</v>
      </c>
      <c r="U116">
        <v>0</v>
      </c>
      <c r="V116">
        <v>0</v>
      </c>
      <c r="W116">
        <v>0</v>
      </c>
      <c r="X116">
        <v>0</v>
      </c>
      <c r="Y116">
        <v>18078.240000000002</v>
      </c>
    </row>
    <row r="117" spans="1:25" x14ac:dyDescent="0.3">
      <c r="A117" s="1" t="s">
        <v>140</v>
      </c>
      <c r="B117">
        <v>0</v>
      </c>
      <c r="C117">
        <v>0</v>
      </c>
      <c r="D117">
        <v>0</v>
      </c>
      <c r="E117">
        <v>0</v>
      </c>
      <c r="F117">
        <v>242.25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3296.9</v>
      </c>
      <c r="M117">
        <v>0</v>
      </c>
      <c r="N117">
        <v>0</v>
      </c>
      <c r="O117">
        <v>0</v>
      </c>
      <c r="P117">
        <v>0</v>
      </c>
      <c r="Q117">
        <v>803.72</v>
      </c>
      <c r="R117">
        <v>0</v>
      </c>
      <c r="S117">
        <v>0</v>
      </c>
      <c r="T117">
        <v>1429.81</v>
      </c>
      <c r="U117">
        <v>0</v>
      </c>
      <c r="V117">
        <v>0</v>
      </c>
      <c r="W117">
        <v>0</v>
      </c>
      <c r="X117">
        <v>0</v>
      </c>
      <c r="Y117">
        <v>5772.68</v>
      </c>
    </row>
    <row r="118" spans="1:25" x14ac:dyDescent="0.3">
      <c r="A118" s="1" t="s">
        <v>141</v>
      </c>
      <c r="B118">
        <v>0</v>
      </c>
      <c r="C118">
        <v>0</v>
      </c>
      <c r="D118">
        <v>0</v>
      </c>
      <c r="E118">
        <v>0</v>
      </c>
      <c r="F118">
        <v>242.25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3296.9</v>
      </c>
      <c r="M118">
        <v>0</v>
      </c>
      <c r="N118">
        <v>0</v>
      </c>
      <c r="O118">
        <v>12305</v>
      </c>
      <c r="P118">
        <v>0</v>
      </c>
      <c r="Q118">
        <v>803.72</v>
      </c>
      <c r="R118">
        <v>0</v>
      </c>
      <c r="S118">
        <v>0</v>
      </c>
      <c r="T118">
        <v>1429.81</v>
      </c>
      <c r="U118">
        <v>0</v>
      </c>
      <c r="V118">
        <v>0</v>
      </c>
      <c r="W118">
        <v>0</v>
      </c>
      <c r="X118">
        <v>0</v>
      </c>
      <c r="Y118">
        <v>18077.68</v>
      </c>
    </row>
    <row r="119" spans="1:25" x14ac:dyDescent="0.3">
      <c r="A119" s="1" t="s">
        <v>142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2263.3000000000002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911.91</v>
      </c>
      <c r="U119">
        <v>0</v>
      </c>
      <c r="V119">
        <v>0</v>
      </c>
      <c r="W119">
        <v>0</v>
      </c>
      <c r="X119">
        <v>0</v>
      </c>
      <c r="Y119">
        <v>3175.21</v>
      </c>
    </row>
    <row r="120" spans="1:25" x14ac:dyDescent="0.3">
      <c r="A120" s="1" t="s">
        <v>143</v>
      </c>
      <c r="B120">
        <v>197.1</v>
      </c>
      <c r="C120">
        <v>33.79</v>
      </c>
      <c r="D120">
        <v>2.1</v>
      </c>
      <c r="E120">
        <v>0</v>
      </c>
      <c r="F120">
        <v>0</v>
      </c>
      <c r="G120">
        <v>0</v>
      </c>
      <c r="H120">
        <v>0</v>
      </c>
      <c r="I120">
        <v>870.43000000000006</v>
      </c>
      <c r="J120">
        <v>517.93000000000006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189</v>
      </c>
      <c r="T120">
        <v>1.37</v>
      </c>
      <c r="U120">
        <v>0</v>
      </c>
      <c r="V120">
        <v>0</v>
      </c>
      <c r="W120">
        <v>0</v>
      </c>
      <c r="X120">
        <v>0</v>
      </c>
      <c r="Y120">
        <v>1811.72</v>
      </c>
    </row>
    <row r="121" spans="1:25" x14ac:dyDescent="0.3">
      <c r="A121" s="1" t="s">
        <v>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0.55000000000000004</v>
      </c>
      <c r="J121">
        <v>2.36</v>
      </c>
      <c r="K121">
        <v>0</v>
      </c>
      <c r="L121">
        <v>0</v>
      </c>
      <c r="M121">
        <v>10.93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13.84</v>
      </c>
    </row>
    <row r="122" spans="1:25" x14ac:dyDescent="0.3">
      <c r="A122" s="1" t="s">
        <v>145</v>
      </c>
      <c r="B122">
        <v>67.800000000000011</v>
      </c>
      <c r="C122">
        <v>0.03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35.94</v>
      </c>
      <c r="J122">
        <v>21.76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28.7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154.22999999999999</v>
      </c>
    </row>
    <row r="123" spans="1:25" x14ac:dyDescent="0.3">
      <c r="A123" s="1" t="s">
        <v>146</v>
      </c>
      <c r="B123">
        <v>10.8</v>
      </c>
      <c r="C123">
        <v>4.08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15.73</v>
      </c>
      <c r="J123">
        <v>117.61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87.5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235.72</v>
      </c>
    </row>
    <row r="124" spans="1:25" x14ac:dyDescent="0.3">
      <c r="A124" s="1" t="s">
        <v>147</v>
      </c>
      <c r="B124">
        <v>0.4</v>
      </c>
      <c r="C124">
        <v>0.01</v>
      </c>
      <c r="D124">
        <v>0.64</v>
      </c>
      <c r="E124">
        <v>0</v>
      </c>
      <c r="F124">
        <v>0</v>
      </c>
      <c r="G124">
        <v>0</v>
      </c>
      <c r="H124">
        <v>0</v>
      </c>
      <c r="I124">
        <v>0.24</v>
      </c>
      <c r="J124">
        <v>167.88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169.37</v>
      </c>
    </row>
    <row r="125" spans="1:25" x14ac:dyDescent="0.3">
      <c r="A125" s="1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 s="1" t="s">
        <v>149</v>
      </c>
      <c r="B126">
        <v>0</v>
      </c>
      <c r="C126">
        <v>0</v>
      </c>
      <c r="D126">
        <v>27237.759999999998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27353.58</v>
      </c>
      <c r="U126">
        <v>0</v>
      </c>
      <c r="V126">
        <v>0</v>
      </c>
      <c r="W126">
        <v>0</v>
      </c>
      <c r="X126">
        <v>4259.5</v>
      </c>
      <c r="Y126">
        <v>58850.84</v>
      </c>
    </row>
    <row r="127" spans="1:25" x14ac:dyDescent="0.3">
      <c r="A127" s="1" t="s">
        <v>150</v>
      </c>
      <c r="B127">
        <v>0</v>
      </c>
      <c r="C127">
        <v>0</v>
      </c>
      <c r="D127">
        <v>27237.759999999998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27353.58</v>
      </c>
      <c r="U127">
        <v>0</v>
      </c>
      <c r="V127">
        <v>0</v>
      </c>
      <c r="W127">
        <v>0</v>
      </c>
      <c r="X127">
        <v>4259.5</v>
      </c>
      <c r="Y127">
        <v>58850.84</v>
      </c>
    </row>
    <row r="128" spans="1:25" x14ac:dyDescent="0.3">
      <c r="A128" s="1" t="s">
        <v>151</v>
      </c>
      <c r="B128">
        <v>0</v>
      </c>
      <c r="C128">
        <v>0</v>
      </c>
      <c r="D128">
        <v>27765.77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40867.360000000001</v>
      </c>
      <c r="U128">
        <v>0</v>
      </c>
      <c r="V128">
        <v>0</v>
      </c>
      <c r="W128">
        <v>0</v>
      </c>
      <c r="X128">
        <v>4259.5</v>
      </c>
      <c r="Y128">
        <v>72892.63</v>
      </c>
    </row>
    <row r="129" spans="1:25" x14ac:dyDescent="0.3">
      <c r="A129" s="1" t="s">
        <v>152</v>
      </c>
      <c r="B129">
        <v>0</v>
      </c>
      <c r="C129">
        <v>0</v>
      </c>
      <c r="D129">
        <v>27765.77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40867.360000000001</v>
      </c>
      <c r="U129">
        <v>0</v>
      </c>
      <c r="V129">
        <v>0</v>
      </c>
      <c r="W129">
        <v>0</v>
      </c>
      <c r="X129">
        <v>4259.5</v>
      </c>
      <c r="Y129">
        <v>72892.63</v>
      </c>
    </row>
    <row r="130" spans="1:25" x14ac:dyDescent="0.3">
      <c r="A130" s="1" t="s">
        <v>153</v>
      </c>
      <c r="B130">
        <v>0</v>
      </c>
      <c r="C130">
        <v>0</v>
      </c>
      <c r="D130">
        <v>530.59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13513.78</v>
      </c>
      <c r="U130">
        <v>0</v>
      </c>
      <c r="V130">
        <v>0</v>
      </c>
      <c r="W130">
        <v>0</v>
      </c>
      <c r="X130">
        <v>0</v>
      </c>
      <c r="Y130">
        <v>14044.37</v>
      </c>
    </row>
    <row r="131" spans="1:25" x14ac:dyDescent="0.3">
      <c r="A131" s="1" t="s">
        <v>154</v>
      </c>
      <c r="B131">
        <v>0</v>
      </c>
      <c r="C131">
        <v>0</v>
      </c>
      <c r="D131">
        <v>530.59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13513.78</v>
      </c>
      <c r="U131">
        <v>0</v>
      </c>
      <c r="V131">
        <v>0</v>
      </c>
      <c r="W131">
        <v>0</v>
      </c>
      <c r="X131">
        <v>0</v>
      </c>
      <c r="Y131">
        <v>14044.37</v>
      </c>
    </row>
    <row r="132" spans="1:25" x14ac:dyDescent="0.3">
      <c r="A132" s="1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550.51</v>
      </c>
      <c r="W132">
        <v>0</v>
      </c>
      <c r="X132">
        <v>0</v>
      </c>
      <c r="Y132">
        <v>550.51</v>
      </c>
    </row>
    <row r="133" spans="1:25" x14ac:dyDescent="0.3">
      <c r="A133" s="1" t="s">
        <v>156</v>
      </c>
      <c r="B133">
        <v>0.8</v>
      </c>
      <c r="C133">
        <v>0</v>
      </c>
      <c r="D133">
        <v>0</v>
      </c>
      <c r="E133">
        <v>0</v>
      </c>
      <c r="F133">
        <v>5.71</v>
      </c>
      <c r="G133">
        <v>0</v>
      </c>
      <c r="H133">
        <v>0</v>
      </c>
      <c r="I133">
        <v>2835.72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8.23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8.65</v>
      </c>
      <c r="W133">
        <v>0</v>
      </c>
      <c r="X133">
        <v>0</v>
      </c>
      <c r="Y133">
        <v>2859.11</v>
      </c>
    </row>
    <row r="134" spans="1:25" x14ac:dyDescent="0.3">
      <c r="A134" s="1" t="s">
        <v>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 s="1" t="s">
        <v>158</v>
      </c>
      <c r="B135">
        <v>0</v>
      </c>
      <c r="C135">
        <v>0</v>
      </c>
      <c r="D135">
        <v>0</v>
      </c>
      <c r="E135">
        <v>0</v>
      </c>
      <c r="F135">
        <v>91.07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34.840000000000003</v>
      </c>
      <c r="W135">
        <v>0</v>
      </c>
      <c r="X135">
        <v>0</v>
      </c>
      <c r="Y135">
        <v>125.91</v>
      </c>
    </row>
    <row r="136" spans="1:25" x14ac:dyDescent="0.3">
      <c r="A136" s="1" t="s">
        <v>159</v>
      </c>
      <c r="B136">
        <v>0</v>
      </c>
      <c r="C136">
        <v>17.97</v>
      </c>
      <c r="D136">
        <v>294.05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0.76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2.34</v>
      </c>
      <c r="U136">
        <v>0</v>
      </c>
      <c r="V136">
        <v>0</v>
      </c>
      <c r="W136">
        <v>0</v>
      </c>
      <c r="X136">
        <v>15.41</v>
      </c>
      <c r="Y136">
        <v>330.53</v>
      </c>
    </row>
    <row r="137" spans="1:25" x14ac:dyDescent="0.3">
      <c r="A137" s="1" t="s">
        <v>160</v>
      </c>
      <c r="B137">
        <v>767.90000000000009</v>
      </c>
      <c r="C137">
        <v>861.06</v>
      </c>
      <c r="D137">
        <v>354.89</v>
      </c>
      <c r="E137">
        <v>0</v>
      </c>
      <c r="F137">
        <v>0</v>
      </c>
      <c r="G137">
        <v>0</v>
      </c>
      <c r="H137">
        <v>0</v>
      </c>
      <c r="I137">
        <v>362.09</v>
      </c>
      <c r="J137">
        <v>705.81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9600.4</v>
      </c>
      <c r="T137">
        <v>0.1</v>
      </c>
      <c r="U137">
        <v>0</v>
      </c>
      <c r="V137">
        <v>0</v>
      </c>
      <c r="W137">
        <v>0</v>
      </c>
      <c r="X137">
        <v>0</v>
      </c>
      <c r="Y137">
        <v>12652.25</v>
      </c>
    </row>
    <row r="138" spans="1:25" x14ac:dyDescent="0.3">
      <c r="A138" s="1" t="s">
        <v>161</v>
      </c>
      <c r="B138">
        <v>14.2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5.77</v>
      </c>
      <c r="K138">
        <v>0</v>
      </c>
      <c r="L138">
        <v>0</v>
      </c>
      <c r="M138">
        <v>15.09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35.06</v>
      </c>
    </row>
    <row r="139" spans="1:25" x14ac:dyDescent="0.3">
      <c r="A139" s="1" t="s">
        <v>162</v>
      </c>
      <c r="B139">
        <v>799.4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1336.94</v>
      </c>
      <c r="J139">
        <v>392.29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2528.63</v>
      </c>
    </row>
    <row r="140" spans="1:25" x14ac:dyDescent="0.3">
      <c r="A140" s="1" t="s">
        <v>163</v>
      </c>
      <c r="B140">
        <v>46.5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245.06</v>
      </c>
      <c r="J140">
        <v>620.76</v>
      </c>
      <c r="K140">
        <v>2.121</v>
      </c>
      <c r="L140">
        <v>0</v>
      </c>
      <c r="M140">
        <v>0</v>
      </c>
      <c r="N140">
        <v>0</v>
      </c>
      <c r="O140">
        <v>0</v>
      </c>
      <c r="P140">
        <v>0.89470000000000005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915.33569999999997</v>
      </c>
    </row>
    <row r="141" spans="1:25" x14ac:dyDescent="0.3">
      <c r="A141" s="1" t="s">
        <v>164</v>
      </c>
      <c r="B141">
        <v>563.4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71.509999999999991</v>
      </c>
      <c r="J141">
        <v>174.27</v>
      </c>
      <c r="K141">
        <v>0</v>
      </c>
      <c r="L141">
        <v>0</v>
      </c>
      <c r="M141">
        <v>21.28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830.45999999999992</v>
      </c>
    </row>
    <row r="142" spans="1:25" x14ac:dyDescent="0.3">
      <c r="A142" s="1" t="s">
        <v>165</v>
      </c>
      <c r="B142">
        <v>91.3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76.92</v>
      </c>
      <c r="J142">
        <v>63.029999999999987</v>
      </c>
      <c r="K142">
        <v>0</v>
      </c>
      <c r="L142">
        <v>0</v>
      </c>
      <c r="M142">
        <v>98.899999999999991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330.15</v>
      </c>
    </row>
    <row r="143" spans="1:25" x14ac:dyDescent="0.3">
      <c r="A143" s="1" t="s">
        <v>166</v>
      </c>
      <c r="B143">
        <v>287.7</v>
      </c>
      <c r="C143">
        <v>0</v>
      </c>
      <c r="D143">
        <v>0</v>
      </c>
      <c r="E143">
        <v>0</v>
      </c>
      <c r="F143">
        <v>4.46</v>
      </c>
      <c r="G143">
        <v>0</v>
      </c>
      <c r="H143">
        <v>0</v>
      </c>
      <c r="I143">
        <v>3054.19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3346.35</v>
      </c>
    </row>
    <row r="144" spans="1:25" x14ac:dyDescent="0.3">
      <c r="A144" s="1" t="s">
        <v>189</v>
      </c>
      <c r="B144">
        <v>0</v>
      </c>
      <c r="C144">
        <v>0</v>
      </c>
      <c r="D144">
        <v>0</v>
      </c>
      <c r="E144">
        <v>0</v>
      </c>
      <c r="F144">
        <v>224.41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224.41</v>
      </c>
    </row>
    <row r="145" spans="1:25" x14ac:dyDescent="0.3">
      <c r="A145" s="1" t="s">
        <v>167</v>
      </c>
      <c r="B145">
        <v>0</v>
      </c>
      <c r="C145">
        <v>6722.37</v>
      </c>
      <c r="D145">
        <v>18384.740000000002</v>
      </c>
      <c r="E145">
        <v>23686.94</v>
      </c>
      <c r="F145">
        <v>0</v>
      </c>
      <c r="G145">
        <v>16805.615000000002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11548.03</v>
      </c>
      <c r="R145">
        <v>28103.47</v>
      </c>
      <c r="S145">
        <v>0</v>
      </c>
      <c r="T145">
        <v>0</v>
      </c>
      <c r="U145">
        <v>60056.09</v>
      </c>
      <c r="V145">
        <v>0</v>
      </c>
      <c r="W145">
        <v>34500</v>
      </c>
      <c r="X145">
        <v>42163.85</v>
      </c>
      <c r="Y145">
        <v>241971.10500000001</v>
      </c>
    </row>
    <row r="146" spans="1:25" x14ac:dyDescent="0.3">
      <c r="A146" s="1" t="s">
        <v>168</v>
      </c>
      <c r="B146">
        <v>0</v>
      </c>
      <c r="C146">
        <v>5550.29</v>
      </c>
      <c r="D146">
        <v>200647.13</v>
      </c>
      <c r="E146">
        <v>0</v>
      </c>
      <c r="F146">
        <v>0</v>
      </c>
      <c r="G146">
        <v>0</v>
      </c>
      <c r="H146">
        <v>4856.6000000000004</v>
      </c>
      <c r="I146">
        <v>0.55000000000000004</v>
      </c>
      <c r="J146">
        <v>22.74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1789.2</v>
      </c>
      <c r="T146">
        <v>21702.93</v>
      </c>
      <c r="U146">
        <v>0</v>
      </c>
      <c r="V146">
        <v>0</v>
      </c>
      <c r="W146">
        <v>0</v>
      </c>
      <c r="X146">
        <v>14081.73</v>
      </c>
      <c r="Y146">
        <v>248651.17</v>
      </c>
    </row>
    <row r="147" spans="1:25" x14ac:dyDescent="0.3">
      <c r="A147" s="1" t="s">
        <v>169</v>
      </c>
      <c r="B147">
        <v>0</v>
      </c>
      <c r="C147">
        <v>0</v>
      </c>
      <c r="D147">
        <v>0</v>
      </c>
      <c r="E147">
        <v>0</v>
      </c>
      <c r="F147">
        <v>0.05</v>
      </c>
      <c r="G147">
        <v>0</v>
      </c>
      <c r="H147">
        <v>0</v>
      </c>
      <c r="I147">
        <v>0</v>
      </c>
      <c r="J147">
        <v>2177.73</v>
      </c>
      <c r="K147">
        <v>0</v>
      </c>
      <c r="L147">
        <v>0</v>
      </c>
      <c r="M147">
        <v>4763.28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6941.0599999999986</v>
      </c>
    </row>
    <row r="148" spans="1:25" x14ac:dyDescent="0.3">
      <c r="A148" s="1" t="s">
        <v>170</v>
      </c>
      <c r="B148">
        <v>0</v>
      </c>
      <c r="C148">
        <v>48.96</v>
      </c>
      <c r="D148">
        <v>185.39</v>
      </c>
      <c r="E148">
        <v>0</v>
      </c>
      <c r="F148">
        <v>0</v>
      </c>
      <c r="G148">
        <v>0</v>
      </c>
      <c r="H148">
        <v>0</v>
      </c>
      <c r="I148">
        <v>6.6099999999999994</v>
      </c>
      <c r="J148">
        <v>2866.59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226.8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3334.35</v>
      </c>
    </row>
    <row r="149" spans="1:25" x14ac:dyDescent="0.3">
      <c r="A149" s="1" t="s">
        <v>171</v>
      </c>
      <c r="B149">
        <v>226.8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2050.0100000000002</v>
      </c>
      <c r="J149">
        <v>329.9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123.1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2729.81</v>
      </c>
    </row>
    <row r="150" spans="1:25" x14ac:dyDescent="0.3">
      <c r="A150" s="1" t="s">
        <v>172</v>
      </c>
      <c r="B150">
        <v>168.8</v>
      </c>
      <c r="C150">
        <v>0</v>
      </c>
      <c r="D150">
        <v>0</v>
      </c>
      <c r="E150">
        <v>0</v>
      </c>
      <c r="F150">
        <v>10.95</v>
      </c>
      <c r="G150">
        <v>0</v>
      </c>
      <c r="H150">
        <v>0</v>
      </c>
      <c r="I150">
        <v>1911.32</v>
      </c>
      <c r="J150">
        <v>1333.74</v>
      </c>
      <c r="K150">
        <v>0</v>
      </c>
      <c r="L150">
        <v>0</v>
      </c>
      <c r="M150">
        <v>425.68</v>
      </c>
      <c r="N150">
        <v>0</v>
      </c>
      <c r="O150">
        <v>0</v>
      </c>
      <c r="P150">
        <v>10.734999999999999</v>
      </c>
      <c r="Q150">
        <v>0</v>
      </c>
      <c r="R150">
        <v>0</v>
      </c>
      <c r="S150">
        <v>1.1000000000000001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3862.3249999999998</v>
      </c>
    </row>
    <row r="151" spans="1:25" x14ac:dyDescent="0.3">
      <c r="A151" s="1" t="s">
        <v>173</v>
      </c>
      <c r="B151">
        <v>31.7</v>
      </c>
      <c r="C151">
        <v>0</v>
      </c>
      <c r="D151">
        <v>0</v>
      </c>
      <c r="E151">
        <v>0</v>
      </c>
      <c r="F151">
        <v>43</v>
      </c>
      <c r="G151">
        <v>0</v>
      </c>
      <c r="H151">
        <v>0</v>
      </c>
      <c r="I151">
        <v>703.59999999999991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778.3</v>
      </c>
    </row>
    <row r="152" spans="1:25" x14ac:dyDescent="0.3">
      <c r="A152" s="1" t="s">
        <v>174</v>
      </c>
      <c r="B152">
        <v>0</v>
      </c>
      <c r="C152">
        <v>0</v>
      </c>
      <c r="D152">
        <v>0</v>
      </c>
      <c r="E152">
        <v>0</v>
      </c>
      <c r="F152">
        <v>449.99</v>
      </c>
      <c r="G152">
        <v>0</v>
      </c>
      <c r="H152">
        <v>0</v>
      </c>
      <c r="I152">
        <v>0.16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450.15</v>
      </c>
    </row>
    <row r="153" spans="1:25" x14ac:dyDescent="0.3">
      <c r="A153" s="1" t="s">
        <v>175</v>
      </c>
      <c r="B153">
        <v>39.299999999999997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396.1</v>
      </c>
      <c r="J153">
        <v>12.18</v>
      </c>
      <c r="K153">
        <v>0</v>
      </c>
      <c r="L153">
        <v>0</v>
      </c>
      <c r="M153">
        <v>2.74</v>
      </c>
      <c r="N153">
        <v>0</v>
      </c>
      <c r="O153">
        <v>0</v>
      </c>
      <c r="P153">
        <v>1.042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451.36200000000002</v>
      </c>
    </row>
    <row r="154" spans="1:25" x14ac:dyDescent="0.3">
      <c r="A154" s="1" t="s">
        <v>176</v>
      </c>
      <c r="B154">
        <v>0</v>
      </c>
      <c r="C154">
        <v>50.86</v>
      </c>
      <c r="D154">
        <v>109.84</v>
      </c>
      <c r="E154">
        <v>0.19</v>
      </c>
      <c r="F154">
        <v>0</v>
      </c>
      <c r="G154">
        <v>3.5000000000000003E-2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7.43</v>
      </c>
      <c r="R154">
        <v>6.4899999999999993</v>
      </c>
      <c r="S154">
        <v>0</v>
      </c>
      <c r="T154">
        <v>0</v>
      </c>
      <c r="U154">
        <v>57.6</v>
      </c>
      <c r="V154">
        <v>0</v>
      </c>
      <c r="W154">
        <v>6</v>
      </c>
      <c r="X154">
        <v>16.93</v>
      </c>
      <c r="Y154">
        <v>255.375</v>
      </c>
    </row>
    <row r="155" spans="1:25" x14ac:dyDescent="0.3">
      <c r="A155" s="1" t="s">
        <v>177</v>
      </c>
      <c r="B155">
        <v>338.9</v>
      </c>
      <c r="C155">
        <v>272.76</v>
      </c>
      <c r="D155">
        <v>504.97</v>
      </c>
      <c r="E155">
        <v>0</v>
      </c>
      <c r="F155">
        <v>0</v>
      </c>
      <c r="G155">
        <v>0</v>
      </c>
      <c r="H155">
        <v>0</v>
      </c>
      <c r="I155">
        <v>37.57</v>
      </c>
      <c r="J155">
        <v>404.26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1854.1</v>
      </c>
      <c r="T155">
        <v>7.51</v>
      </c>
      <c r="U155">
        <v>0</v>
      </c>
      <c r="V155">
        <v>0</v>
      </c>
      <c r="W155">
        <v>0</v>
      </c>
      <c r="X155">
        <v>0.54</v>
      </c>
      <c r="Y155">
        <v>3420.61</v>
      </c>
    </row>
    <row r="156" spans="1:25" x14ac:dyDescent="0.3">
      <c r="A156" s="1" t="s">
        <v>178</v>
      </c>
      <c r="B156">
        <v>0</v>
      </c>
      <c r="C156">
        <v>0.71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2.5</v>
      </c>
      <c r="J156">
        <v>1.72</v>
      </c>
      <c r="K156">
        <v>0</v>
      </c>
      <c r="L156">
        <v>2.2999999999999998</v>
      </c>
      <c r="M156">
        <v>0</v>
      </c>
      <c r="N156">
        <v>0</v>
      </c>
      <c r="O156">
        <v>3</v>
      </c>
      <c r="P156">
        <v>0</v>
      </c>
      <c r="Q156">
        <v>0</v>
      </c>
      <c r="R156">
        <v>0</v>
      </c>
      <c r="S156">
        <v>0</v>
      </c>
      <c r="T156">
        <v>11386.03</v>
      </c>
      <c r="U156">
        <v>0.37</v>
      </c>
      <c r="V156">
        <v>0</v>
      </c>
      <c r="W156">
        <v>0</v>
      </c>
      <c r="X156">
        <v>0</v>
      </c>
      <c r="Y156">
        <v>11396.63</v>
      </c>
    </row>
    <row r="157" spans="1:25" x14ac:dyDescent="0.3">
      <c r="A157" s="1" t="s">
        <v>179</v>
      </c>
      <c r="B157">
        <v>0.5</v>
      </c>
      <c r="C157">
        <v>2.93</v>
      </c>
      <c r="D157">
        <v>33.43</v>
      </c>
      <c r="E157">
        <v>0</v>
      </c>
      <c r="F157">
        <v>82.169999999999987</v>
      </c>
      <c r="G157">
        <v>0</v>
      </c>
      <c r="H157">
        <v>238.19</v>
      </c>
      <c r="I157">
        <v>199.85</v>
      </c>
      <c r="J157">
        <v>88.37</v>
      </c>
      <c r="K157">
        <v>0</v>
      </c>
      <c r="L157">
        <v>0</v>
      </c>
      <c r="M157">
        <v>0.79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1.4</v>
      </c>
      <c r="T157">
        <v>2858.58</v>
      </c>
      <c r="U157">
        <v>0</v>
      </c>
      <c r="V157">
        <v>0</v>
      </c>
      <c r="W157">
        <v>0</v>
      </c>
      <c r="X157">
        <v>0.54</v>
      </c>
      <c r="Y157">
        <v>3506.75</v>
      </c>
    </row>
    <row r="158" spans="1:25" x14ac:dyDescent="0.3">
      <c r="A158" s="1" t="s">
        <v>180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181.6</v>
      </c>
      <c r="M158">
        <v>0</v>
      </c>
      <c r="N158">
        <v>0</v>
      </c>
      <c r="O158">
        <v>2636</v>
      </c>
      <c r="P158">
        <v>0</v>
      </c>
      <c r="Q158">
        <v>0</v>
      </c>
      <c r="R158">
        <v>0</v>
      </c>
      <c r="S158">
        <v>0</v>
      </c>
      <c r="T158">
        <v>465.27</v>
      </c>
      <c r="U158">
        <v>0</v>
      </c>
      <c r="V158">
        <v>0</v>
      </c>
      <c r="W158">
        <v>0</v>
      </c>
      <c r="X158">
        <v>0</v>
      </c>
      <c r="Y158">
        <v>3282.87</v>
      </c>
    </row>
    <row r="159" spans="1:25" x14ac:dyDescent="0.3">
      <c r="A159" s="1" t="s">
        <v>181</v>
      </c>
      <c r="B159">
        <v>0</v>
      </c>
      <c r="C159">
        <v>11322.6</v>
      </c>
      <c r="D159">
        <v>39092.97</v>
      </c>
      <c r="E159">
        <v>0</v>
      </c>
      <c r="F159">
        <v>22571.27</v>
      </c>
      <c r="G159">
        <v>0</v>
      </c>
      <c r="H159">
        <v>75957.19</v>
      </c>
      <c r="I159">
        <v>10156.219999999999</v>
      </c>
      <c r="J159">
        <v>38270.22</v>
      </c>
      <c r="K159">
        <v>0</v>
      </c>
      <c r="L159">
        <v>12619.5</v>
      </c>
      <c r="M159">
        <v>27657.54</v>
      </c>
      <c r="N159">
        <v>0</v>
      </c>
      <c r="O159">
        <v>185973</v>
      </c>
      <c r="P159">
        <v>0</v>
      </c>
      <c r="Q159">
        <v>1129.26</v>
      </c>
      <c r="R159">
        <v>0</v>
      </c>
      <c r="S159">
        <v>59911.3</v>
      </c>
      <c r="T159">
        <v>309318.40999999997</v>
      </c>
      <c r="U159">
        <v>0</v>
      </c>
      <c r="V159">
        <v>3456.92</v>
      </c>
      <c r="W159">
        <v>7442</v>
      </c>
      <c r="X159">
        <v>0.68</v>
      </c>
      <c r="Y159">
        <v>804879.08</v>
      </c>
    </row>
    <row r="160" spans="1:25" x14ac:dyDescent="0.3">
      <c r="A160" s="1" t="s">
        <v>182</v>
      </c>
      <c r="B160">
        <v>210.3</v>
      </c>
      <c r="C160">
        <v>110.72</v>
      </c>
      <c r="D160">
        <v>4726.54</v>
      </c>
      <c r="E160">
        <v>0</v>
      </c>
      <c r="F160">
        <v>0</v>
      </c>
      <c r="G160">
        <v>0</v>
      </c>
      <c r="H160">
        <v>8.2999999999999989</v>
      </c>
      <c r="I160">
        <v>4003.18</v>
      </c>
      <c r="J160">
        <v>9670.82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1200.3</v>
      </c>
      <c r="T160">
        <v>1149.72</v>
      </c>
      <c r="U160">
        <v>0</v>
      </c>
      <c r="V160">
        <v>0</v>
      </c>
      <c r="W160">
        <v>0</v>
      </c>
      <c r="X160">
        <v>6.01</v>
      </c>
      <c r="Y160">
        <v>21085.89</v>
      </c>
    </row>
    <row r="161" spans="1:25" x14ac:dyDescent="0.3">
      <c r="A161" s="1" t="s">
        <v>183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4.55</v>
      </c>
      <c r="J161">
        <v>98.36</v>
      </c>
      <c r="K161">
        <v>0</v>
      </c>
      <c r="L161">
        <v>0</v>
      </c>
      <c r="M161">
        <v>77.150000000000006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52.3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232.36</v>
      </c>
    </row>
    <row r="162" spans="1:25" x14ac:dyDescent="0.3">
      <c r="A162" s="1" t="s">
        <v>184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22.17</v>
      </c>
      <c r="K162">
        <v>0</v>
      </c>
      <c r="L162">
        <v>0</v>
      </c>
      <c r="M162">
        <v>9.41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1.47</v>
      </c>
      <c r="U162">
        <v>0</v>
      </c>
      <c r="V162">
        <v>0</v>
      </c>
      <c r="W162">
        <v>0</v>
      </c>
      <c r="X162">
        <v>0</v>
      </c>
      <c r="Y162">
        <v>33.049999999999997</v>
      </c>
    </row>
    <row r="163" spans="1:25" x14ac:dyDescent="0.3">
      <c r="A163" s="1" t="s">
        <v>185</v>
      </c>
      <c r="B163">
        <v>0.6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0.05</v>
      </c>
      <c r="J163">
        <v>5.05</v>
      </c>
      <c r="K163">
        <v>0</v>
      </c>
      <c r="L163">
        <v>0</v>
      </c>
      <c r="M163">
        <v>49.23</v>
      </c>
      <c r="N163">
        <v>5.8999999999999997E-2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54.988999999999997</v>
      </c>
    </row>
    <row r="164" spans="1:25" x14ac:dyDescent="0.3">
      <c r="A164" s="1" t="s">
        <v>186</v>
      </c>
      <c r="B164">
        <v>185.8</v>
      </c>
      <c r="C164">
        <v>0.27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6293.75</v>
      </c>
      <c r="J164">
        <v>890.9799999999999</v>
      </c>
      <c r="K164">
        <v>0</v>
      </c>
      <c r="L164">
        <v>0</v>
      </c>
      <c r="M164">
        <v>7699.46</v>
      </c>
      <c r="N164">
        <v>0</v>
      </c>
      <c r="O164">
        <v>0</v>
      </c>
      <c r="P164">
        <v>0.85199999999999998</v>
      </c>
      <c r="Q164">
        <v>0</v>
      </c>
      <c r="R164">
        <v>0</v>
      </c>
      <c r="S164">
        <v>38.299999999999997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15109.412</v>
      </c>
    </row>
    <row r="165" spans="1:25" x14ac:dyDescent="0.3">
      <c r="A165" s="1" t="s">
        <v>187</v>
      </c>
      <c r="B165">
        <v>0.5</v>
      </c>
      <c r="C165">
        <v>0</v>
      </c>
      <c r="D165">
        <v>0</v>
      </c>
      <c r="E165">
        <v>0</v>
      </c>
      <c r="F165">
        <v>40.150000000000013</v>
      </c>
      <c r="G165">
        <v>0</v>
      </c>
      <c r="H165">
        <v>0</v>
      </c>
      <c r="I165">
        <v>2441.33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0.96</v>
      </c>
      <c r="W165">
        <v>0</v>
      </c>
      <c r="X165">
        <v>0</v>
      </c>
      <c r="Y165">
        <v>2482.94</v>
      </c>
    </row>
    <row r="166" spans="1:25" x14ac:dyDescent="0.3">
      <c r="A166" s="1" t="s">
        <v>188</v>
      </c>
      <c r="B166">
        <v>11.9</v>
      </c>
      <c r="C166">
        <v>10.1</v>
      </c>
      <c r="D166">
        <v>534.19000000000005</v>
      </c>
      <c r="E166">
        <v>0</v>
      </c>
      <c r="F166">
        <v>0</v>
      </c>
      <c r="G166">
        <v>0</v>
      </c>
      <c r="H166">
        <v>0</v>
      </c>
      <c r="I166">
        <v>0.32</v>
      </c>
      <c r="J166">
        <v>694.45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20.3</v>
      </c>
      <c r="T166">
        <v>163.65</v>
      </c>
      <c r="U166">
        <v>0</v>
      </c>
      <c r="V166">
        <v>0</v>
      </c>
      <c r="W166">
        <v>0</v>
      </c>
      <c r="X166">
        <v>2.08</v>
      </c>
      <c r="Y166">
        <v>1436.99</v>
      </c>
    </row>
    <row r="167" spans="1:25" x14ac:dyDescent="0.3">
      <c r="A167" s="1" t="s">
        <v>24</v>
      </c>
      <c r="B167">
        <v>18821.900000000001</v>
      </c>
      <c r="C167">
        <v>170047.05</v>
      </c>
      <c r="D167">
        <v>753136.6</v>
      </c>
      <c r="E167">
        <v>65165.59</v>
      </c>
      <c r="F167">
        <v>165599.29</v>
      </c>
      <c r="G167">
        <v>153622.76999999999</v>
      </c>
      <c r="H167">
        <v>122812.57</v>
      </c>
      <c r="I167">
        <v>229569.57</v>
      </c>
      <c r="J167">
        <v>683975.76</v>
      </c>
      <c r="K167">
        <v>90.753</v>
      </c>
      <c r="L167">
        <v>110805.36</v>
      </c>
      <c r="M167">
        <v>201690.58</v>
      </c>
      <c r="N167">
        <v>145.78299999999999</v>
      </c>
      <c r="O167">
        <v>1057978</v>
      </c>
      <c r="P167">
        <v>42.056049999999999</v>
      </c>
      <c r="Q167">
        <v>26246.16</v>
      </c>
      <c r="R167">
        <v>56938.8</v>
      </c>
      <c r="S167">
        <v>335233.09999999998</v>
      </c>
      <c r="T167">
        <v>2035220.94</v>
      </c>
      <c r="U167">
        <v>122358.18</v>
      </c>
      <c r="V167">
        <v>54734.41</v>
      </c>
      <c r="W167">
        <v>68930</v>
      </c>
      <c r="X167">
        <v>198475.17</v>
      </c>
      <c r="Y167">
        <v>6631640.3920499999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23BC-034D-4C86-AA32-9F0653D27787}">
  <dimension ref="A1:Y167"/>
  <sheetViews>
    <sheetView topLeftCell="D142" workbookViewId="0">
      <selection activeCell="A2" sqref="A2:X166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 t="s">
        <v>25</v>
      </c>
      <c r="B2">
        <v>0</v>
      </c>
      <c r="C2">
        <v>0</v>
      </c>
      <c r="D2">
        <v>0</v>
      </c>
      <c r="E2">
        <v>0</v>
      </c>
      <c r="F2">
        <v>24068.47</v>
      </c>
      <c r="G2">
        <v>0</v>
      </c>
      <c r="H2">
        <v>0</v>
      </c>
      <c r="I2">
        <v>3301.88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12.6</v>
      </c>
      <c r="T2">
        <v>0</v>
      </c>
      <c r="U2">
        <v>0</v>
      </c>
      <c r="V2">
        <v>0</v>
      </c>
      <c r="W2">
        <v>0</v>
      </c>
      <c r="X2">
        <v>0</v>
      </c>
      <c r="Y2">
        <v>27382.95</v>
      </c>
    </row>
    <row r="3" spans="1:25" x14ac:dyDescent="0.3">
      <c r="A3" s="1" t="s">
        <v>26</v>
      </c>
      <c r="B3">
        <v>0</v>
      </c>
      <c r="C3">
        <v>0</v>
      </c>
      <c r="D3">
        <v>0</v>
      </c>
      <c r="E3">
        <v>0</v>
      </c>
      <c r="F3">
        <v>5697.3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2617.08</v>
      </c>
      <c r="W3">
        <v>0</v>
      </c>
      <c r="X3">
        <v>0</v>
      </c>
      <c r="Y3">
        <v>8314.380000000001</v>
      </c>
    </row>
    <row r="4" spans="1:25" x14ac:dyDescent="0.3">
      <c r="A4" s="1" t="s">
        <v>27</v>
      </c>
      <c r="B4">
        <v>200.3</v>
      </c>
      <c r="C4">
        <v>510.41</v>
      </c>
      <c r="D4">
        <v>0</v>
      </c>
      <c r="E4">
        <v>0</v>
      </c>
      <c r="F4">
        <v>148.94999999999999</v>
      </c>
      <c r="G4">
        <v>0</v>
      </c>
      <c r="H4">
        <v>0</v>
      </c>
      <c r="I4">
        <v>0</v>
      </c>
      <c r="J4">
        <v>11026.64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0.6</v>
      </c>
      <c r="T4">
        <v>0</v>
      </c>
      <c r="U4">
        <v>0</v>
      </c>
      <c r="V4">
        <v>0</v>
      </c>
      <c r="W4">
        <v>0</v>
      </c>
      <c r="X4">
        <v>0</v>
      </c>
      <c r="Y4">
        <v>11886.9</v>
      </c>
    </row>
    <row r="5" spans="1:25" x14ac:dyDescent="0.3">
      <c r="A5" s="1" t="s">
        <v>28</v>
      </c>
      <c r="B5">
        <v>0</v>
      </c>
      <c r="C5">
        <v>0</v>
      </c>
      <c r="D5">
        <v>0</v>
      </c>
      <c r="E5">
        <v>0</v>
      </c>
      <c r="F5">
        <v>8.23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0.22</v>
      </c>
      <c r="W5">
        <v>0</v>
      </c>
      <c r="X5">
        <v>0</v>
      </c>
      <c r="Y5">
        <v>8.4500000000000011</v>
      </c>
    </row>
    <row r="6" spans="1:25" x14ac:dyDescent="0.3">
      <c r="A6" s="1" t="s">
        <v>29</v>
      </c>
      <c r="B6">
        <v>0</v>
      </c>
      <c r="C6">
        <v>0</v>
      </c>
      <c r="D6">
        <v>0</v>
      </c>
      <c r="E6">
        <v>0</v>
      </c>
      <c r="F6">
        <v>106.48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244.46</v>
      </c>
      <c r="W6">
        <v>0</v>
      </c>
      <c r="X6">
        <v>0</v>
      </c>
      <c r="Y6">
        <v>350.94</v>
      </c>
    </row>
    <row r="7" spans="1:25" x14ac:dyDescent="0.3">
      <c r="A7" s="1" t="s">
        <v>30</v>
      </c>
      <c r="B7">
        <v>0</v>
      </c>
      <c r="C7">
        <v>0</v>
      </c>
      <c r="D7">
        <v>58.47</v>
      </c>
      <c r="E7">
        <v>0</v>
      </c>
      <c r="F7">
        <v>0</v>
      </c>
      <c r="G7">
        <v>0</v>
      </c>
      <c r="H7">
        <v>0</v>
      </c>
      <c r="I7">
        <v>0.12</v>
      </c>
      <c r="J7">
        <v>0</v>
      </c>
      <c r="K7">
        <v>0</v>
      </c>
      <c r="L7">
        <v>0</v>
      </c>
      <c r="M7">
        <v>0</v>
      </c>
      <c r="N7">
        <v>0</v>
      </c>
      <c r="O7">
        <v>132</v>
      </c>
      <c r="P7">
        <v>0</v>
      </c>
      <c r="Q7">
        <v>0</v>
      </c>
      <c r="R7">
        <v>0</v>
      </c>
      <c r="S7">
        <v>0</v>
      </c>
      <c r="T7">
        <v>60.14</v>
      </c>
      <c r="U7">
        <v>0</v>
      </c>
      <c r="V7">
        <v>0</v>
      </c>
      <c r="W7">
        <v>0</v>
      </c>
      <c r="X7">
        <v>0</v>
      </c>
      <c r="Y7">
        <v>250.73</v>
      </c>
    </row>
    <row r="8" spans="1:25" x14ac:dyDescent="0.3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6056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6056</v>
      </c>
    </row>
    <row r="9" spans="1:25" x14ac:dyDescent="0.3">
      <c r="A9" s="1" t="s">
        <v>32</v>
      </c>
      <c r="B9">
        <v>0</v>
      </c>
      <c r="C9">
        <v>1026.5899999999999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2113.3000000000002</v>
      </c>
      <c r="T9">
        <v>0.28999999999999998</v>
      </c>
      <c r="U9">
        <v>0</v>
      </c>
      <c r="V9">
        <v>0</v>
      </c>
      <c r="W9">
        <v>0</v>
      </c>
      <c r="X9">
        <v>0</v>
      </c>
      <c r="Y9">
        <v>3140.18</v>
      </c>
    </row>
    <row r="10" spans="1:25" x14ac:dyDescent="0.3">
      <c r="A10" s="1" t="s">
        <v>33</v>
      </c>
      <c r="B10">
        <v>0</v>
      </c>
      <c r="C10">
        <v>0</v>
      </c>
      <c r="D10">
        <v>0</v>
      </c>
      <c r="E10">
        <v>0</v>
      </c>
      <c r="F10">
        <v>0.17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5.3000000000000007</v>
      </c>
      <c r="T10">
        <v>0</v>
      </c>
      <c r="U10">
        <v>0</v>
      </c>
      <c r="V10">
        <v>0</v>
      </c>
      <c r="W10">
        <v>0</v>
      </c>
      <c r="X10">
        <v>0</v>
      </c>
      <c r="Y10">
        <v>5.4700000000000006</v>
      </c>
    </row>
    <row r="11" spans="1:25" x14ac:dyDescent="0.3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65.497</v>
      </c>
      <c r="M11">
        <v>0</v>
      </c>
      <c r="N11">
        <v>0</v>
      </c>
      <c r="O11">
        <v>1735</v>
      </c>
      <c r="P11">
        <v>0</v>
      </c>
      <c r="Q11">
        <v>0</v>
      </c>
      <c r="R11">
        <v>0</v>
      </c>
      <c r="S11">
        <v>0</v>
      </c>
      <c r="T11">
        <v>4.22</v>
      </c>
      <c r="U11">
        <v>0</v>
      </c>
      <c r="V11">
        <v>0</v>
      </c>
      <c r="W11">
        <v>0</v>
      </c>
      <c r="X11">
        <v>0</v>
      </c>
      <c r="Y11">
        <v>1804.7170000000001</v>
      </c>
    </row>
    <row r="12" spans="1:25" x14ac:dyDescent="0.3">
      <c r="A12" s="1" t="s">
        <v>35</v>
      </c>
      <c r="B12">
        <v>315.89999999999998</v>
      </c>
      <c r="C12">
        <v>114.98</v>
      </c>
      <c r="D12">
        <v>122.02</v>
      </c>
      <c r="E12">
        <v>0</v>
      </c>
      <c r="F12">
        <v>0</v>
      </c>
      <c r="G12">
        <v>0</v>
      </c>
      <c r="H12">
        <v>0</v>
      </c>
      <c r="I12">
        <v>284.95999999999998</v>
      </c>
      <c r="J12">
        <v>383.8</v>
      </c>
      <c r="K12">
        <v>5.4</v>
      </c>
      <c r="L12">
        <v>0</v>
      </c>
      <c r="M12">
        <v>0</v>
      </c>
      <c r="N12">
        <v>0</v>
      </c>
      <c r="O12">
        <v>0</v>
      </c>
      <c r="P12">
        <v>3.5510000000000002</v>
      </c>
      <c r="Q12">
        <v>0</v>
      </c>
      <c r="R12">
        <v>0</v>
      </c>
      <c r="S12">
        <v>1160.8</v>
      </c>
      <c r="T12">
        <v>1.2</v>
      </c>
      <c r="U12">
        <v>0</v>
      </c>
      <c r="V12">
        <v>0</v>
      </c>
      <c r="W12">
        <v>0</v>
      </c>
      <c r="X12">
        <v>0</v>
      </c>
      <c r="Y12">
        <v>2392.6109999999999</v>
      </c>
    </row>
    <row r="13" spans="1:25" x14ac:dyDescent="0.3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3.35</v>
      </c>
      <c r="J13">
        <v>103.71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457.99999999999989</v>
      </c>
      <c r="T13">
        <v>0</v>
      </c>
      <c r="U13">
        <v>0</v>
      </c>
      <c r="V13">
        <v>0</v>
      </c>
      <c r="W13">
        <v>0</v>
      </c>
      <c r="X13">
        <v>0</v>
      </c>
      <c r="Y13">
        <v>565.05999999999995</v>
      </c>
    </row>
    <row r="14" spans="1:25" x14ac:dyDescent="0.3">
      <c r="A14" s="1" t="s">
        <v>37</v>
      </c>
      <c r="B14">
        <v>40.299999999999997</v>
      </c>
      <c r="C14">
        <v>0.08</v>
      </c>
      <c r="D14">
        <v>0.22</v>
      </c>
      <c r="E14">
        <v>0</v>
      </c>
      <c r="F14">
        <v>0</v>
      </c>
      <c r="G14">
        <v>0</v>
      </c>
      <c r="H14">
        <v>0</v>
      </c>
      <c r="I14">
        <v>1113.1500000000001</v>
      </c>
      <c r="J14">
        <v>682.44</v>
      </c>
      <c r="K14">
        <v>18.5</v>
      </c>
      <c r="L14">
        <v>0</v>
      </c>
      <c r="M14">
        <v>0</v>
      </c>
      <c r="N14">
        <v>0</v>
      </c>
      <c r="O14">
        <v>0</v>
      </c>
      <c r="P14">
        <v>8.9629999999999992</v>
      </c>
      <c r="Q14">
        <v>0</v>
      </c>
      <c r="R14">
        <v>0</v>
      </c>
      <c r="S14">
        <v>217.8</v>
      </c>
      <c r="T14">
        <v>0</v>
      </c>
      <c r="U14">
        <v>0</v>
      </c>
      <c r="V14">
        <v>0</v>
      </c>
      <c r="W14">
        <v>0</v>
      </c>
      <c r="X14">
        <v>0</v>
      </c>
      <c r="Y14">
        <v>2081.453</v>
      </c>
    </row>
    <row r="15" spans="1:25" x14ac:dyDescent="0.3">
      <c r="A15" s="1" t="s">
        <v>38</v>
      </c>
      <c r="B15">
        <v>0</v>
      </c>
      <c r="C15">
        <v>0</v>
      </c>
      <c r="D15">
        <v>0</v>
      </c>
      <c r="E15">
        <v>0</v>
      </c>
      <c r="F15">
        <v>71.17</v>
      </c>
      <c r="G15">
        <v>0</v>
      </c>
      <c r="H15">
        <v>0</v>
      </c>
      <c r="I15">
        <v>2216.08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2287.25</v>
      </c>
    </row>
    <row r="16" spans="1:25" x14ac:dyDescent="0.3">
      <c r="A16" s="1" t="s">
        <v>39</v>
      </c>
      <c r="B16">
        <v>0</v>
      </c>
      <c r="C16">
        <v>0</v>
      </c>
      <c r="D16">
        <v>0</v>
      </c>
      <c r="E16">
        <v>0</v>
      </c>
      <c r="F16">
        <v>380.84</v>
      </c>
      <c r="G16">
        <v>0</v>
      </c>
      <c r="H16">
        <v>0</v>
      </c>
      <c r="I16">
        <v>0.3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436.67</v>
      </c>
      <c r="W16">
        <v>0</v>
      </c>
      <c r="X16">
        <v>0</v>
      </c>
      <c r="Y16">
        <v>817.81</v>
      </c>
    </row>
    <row r="17" spans="1:25" x14ac:dyDescent="0.3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981.44600000000003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71910.38</v>
      </c>
      <c r="U17">
        <v>0</v>
      </c>
      <c r="V17">
        <v>0</v>
      </c>
      <c r="W17">
        <v>0</v>
      </c>
      <c r="X17">
        <v>0</v>
      </c>
      <c r="Y17">
        <v>72891.826000000001</v>
      </c>
    </row>
    <row r="18" spans="1:25" x14ac:dyDescent="0.3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43835</v>
      </c>
      <c r="M18">
        <v>0</v>
      </c>
      <c r="N18">
        <v>0</v>
      </c>
      <c r="O18">
        <v>352866</v>
      </c>
      <c r="P18">
        <v>0</v>
      </c>
      <c r="Q18">
        <v>0</v>
      </c>
      <c r="R18">
        <v>0</v>
      </c>
      <c r="S18">
        <v>0</v>
      </c>
      <c r="T18">
        <v>111615.76</v>
      </c>
      <c r="U18">
        <v>0</v>
      </c>
      <c r="V18">
        <v>0</v>
      </c>
      <c r="W18">
        <v>0</v>
      </c>
      <c r="X18">
        <v>0</v>
      </c>
      <c r="Y18">
        <v>508316.76</v>
      </c>
    </row>
    <row r="19" spans="1:25" x14ac:dyDescent="0.3">
      <c r="A19" s="1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8715.1</v>
      </c>
      <c r="M19">
        <v>0</v>
      </c>
      <c r="N19">
        <v>0</v>
      </c>
      <c r="O19">
        <v>63</v>
      </c>
      <c r="P19">
        <v>0</v>
      </c>
      <c r="Q19">
        <v>0</v>
      </c>
      <c r="R19">
        <v>0</v>
      </c>
      <c r="S19">
        <v>0</v>
      </c>
      <c r="T19">
        <v>1114.42</v>
      </c>
      <c r="U19">
        <v>0</v>
      </c>
      <c r="V19">
        <v>0</v>
      </c>
      <c r="W19">
        <v>0</v>
      </c>
      <c r="X19">
        <v>0</v>
      </c>
      <c r="Y19">
        <v>9892.52</v>
      </c>
    </row>
    <row r="20" spans="1:25" x14ac:dyDescent="0.3">
      <c r="A20" s="1" t="s">
        <v>43</v>
      </c>
      <c r="B20">
        <v>0</v>
      </c>
      <c r="C20">
        <v>6427.34</v>
      </c>
      <c r="D20">
        <v>238.47</v>
      </c>
      <c r="E20">
        <v>308.37</v>
      </c>
      <c r="F20">
        <v>18633.150000000001</v>
      </c>
      <c r="G20">
        <v>0</v>
      </c>
      <c r="H20">
        <v>0</v>
      </c>
      <c r="I20">
        <v>3448.25</v>
      </c>
      <c r="J20">
        <v>12692.18</v>
      </c>
      <c r="K20">
        <v>0</v>
      </c>
      <c r="L20">
        <v>7450.0999999999995</v>
      </c>
      <c r="M20">
        <v>248.83</v>
      </c>
      <c r="N20">
        <v>0</v>
      </c>
      <c r="O20">
        <v>16119</v>
      </c>
      <c r="P20">
        <v>0</v>
      </c>
      <c r="Q20">
        <v>0</v>
      </c>
      <c r="R20">
        <v>0</v>
      </c>
      <c r="S20">
        <v>0</v>
      </c>
      <c r="T20">
        <v>413656.77</v>
      </c>
      <c r="U20">
        <v>4857.7700000000004</v>
      </c>
      <c r="V20">
        <v>906.91</v>
      </c>
      <c r="W20">
        <v>0</v>
      </c>
      <c r="X20">
        <v>0</v>
      </c>
      <c r="Y20">
        <v>484987.14</v>
      </c>
    </row>
    <row r="21" spans="1:25" x14ac:dyDescent="0.3">
      <c r="A21" s="1" t="s">
        <v>44</v>
      </c>
      <c r="B21">
        <v>0</v>
      </c>
      <c r="C21">
        <v>3308.51</v>
      </c>
      <c r="D21">
        <v>7197.2800000000007</v>
      </c>
      <c r="E21">
        <v>0</v>
      </c>
      <c r="F21">
        <v>0</v>
      </c>
      <c r="G21">
        <v>28.146000000000001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8.14</v>
      </c>
      <c r="S21">
        <v>0</v>
      </c>
      <c r="T21">
        <v>0</v>
      </c>
      <c r="U21">
        <v>744.69</v>
      </c>
      <c r="V21">
        <v>0</v>
      </c>
      <c r="W21">
        <v>0</v>
      </c>
      <c r="X21">
        <v>2399.9899999999998</v>
      </c>
      <c r="Y21">
        <v>13686.755999999999</v>
      </c>
    </row>
    <row r="22" spans="1:25" x14ac:dyDescent="0.3">
      <c r="A22" s="1" t="s">
        <v>45</v>
      </c>
      <c r="B22">
        <v>0</v>
      </c>
      <c r="C22">
        <v>2420.67</v>
      </c>
      <c r="D22">
        <v>13140.1</v>
      </c>
      <c r="E22">
        <v>182.63</v>
      </c>
      <c r="F22">
        <v>0</v>
      </c>
      <c r="G22">
        <v>414.05599999999998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1739.31</v>
      </c>
      <c r="R22">
        <v>2998.01</v>
      </c>
      <c r="S22">
        <v>0</v>
      </c>
      <c r="T22">
        <v>0</v>
      </c>
      <c r="U22">
        <v>13616.85</v>
      </c>
      <c r="V22">
        <v>0</v>
      </c>
      <c r="W22">
        <v>3845</v>
      </c>
      <c r="X22">
        <v>6535.96</v>
      </c>
      <c r="Y22">
        <v>44892.586000000003</v>
      </c>
    </row>
    <row r="23" spans="1:25" x14ac:dyDescent="0.3">
      <c r="A23" s="1" t="s">
        <v>46</v>
      </c>
      <c r="B23">
        <v>1301.7</v>
      </c>
      <c r="C23">
        <v>2133.33</v>
      </c>
      <c r="D23">
        <v>6026.42</v>
      </c>
      <c r="E23">
        <v>0</v>
      </c>
      <c r="F23">
        <v>0</v>
      </c>
      <c r="G23">
        <v>0</v>
      </c>
      <c r="H23">
        <v>0</v>
      </c>
      <c r="I23">
        <v>1659.16</v>
      </c>
      <c r="J23">
        <v>15050.73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1455</v>
      </c>
      <c r="T23">
        <v>5403.77</v>
      </c>
      <c r="U23">
        <v>0</v>
      </c>
      <c r="V23">
        <v>0</v>
      </c>
      <c r="W23">
        <v>0</v>
      </c>
      <c r="X23">
        <v>414.9</v>
      </c>
      <c r="Y23">
        <v>33445.01</v>
      </c>
    </row>
    <row r="24" spans="1:25" x14ac:dyDescent="0.3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4.7</v>
      </c>
      <c r="M24">
        <v>0</v>
      </c>
      <c r="N24">
        <v>0</v>
      </c>
      <c r="O24">
        <v>228372</v>
      </c>
      <c r="P24">
        <v>0</v>
      </c>
      <c r="Q24">
        <v>0</v>
      </c>
      <c r="R24">
        <v>0</v>
      </c>
      <c r="S24">
        <v>0</v>
      </c>
      <c r="T24">
        <v>60.1</v>
      </c>
      <c r="U24">
        <v>0</v>
      </c>
      <c r="V24">
        <v>0</v>
      </c>
      <c r="W24">
        <v>0</v>
      </c>
      <c r="X24">
        <v>0</v>
      </c>
      <c r="Y24">
        <v>228436.8</v>
      </c>
    </row>
    <row r="25" spans="1:25" x14ac:dyDescent="0.3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366.58</v>
      </c>
      <c r="K25">
        <v>0</v>
      </c>
      <c r="L25">
        <v>13.7</v>
      </c>
      <c r="M25">
        <v>0.19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33.22</v>
      </c>
      <c r="U25">
        <v>0</v>
      </c>
      <c r="V25">
        <v>0</v>
      </c>
      <c r="W25">
        <v>0</v>
      </c>
      <c r="X25">
        <v>0</v>
      </c>
      <c r="Y25">
        <v>413.69</v>
      </c>
    </row>
    <row r="26" spans="1:25" x14ac:dyDescent="0.3">
      <c r="A26" s="1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11.41</v>
      </c>
      <c r="J26">
        <v>168.02</v>
      </c>
      <c r="K26">
        <v>0</v>
      </c>
      <c r="L26">
        <v>0</v>
      </c>
      <c r="M26">
        <v>17.47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59.12</v>
      </c>
      <c r="U26">
        <v>0</v>
      </c>
      <c r="V26">
        <v>0</v>
      </c>
      <c r="W26">
        <v>0</v>
      </c>
      <c r="X26">
        <v>0</v>
      </c>
      <c r="Y26">
        <v>256.02</v>
      </c>
    </row>
    <row r="27" spans="1:25" x14ac:dyDescent="0.3">
      <c r="A27" s="1" t="s">
        <v>50</v>
      </c>
      <c r="B27">
        <v>11.8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0.02</v>
      </c>
      <c r="J27">
        <v>50.04</v>
      </c>
      <c r="K27">
        <v>0</v>
      </c>
      <c r="L27">
        <v>0</v>
      </c>
      <c r="M27">
        <v>137.28</v>
      </c>
      <c r="N27">
        <v>7.5999999999999998E-2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199.21600000000001</v>
      </c>
    </row>
    <row r="28" spans="1:25" x14ac:dyDescent="0.3">
      <c r="A28" s="1" t="s">
        <v>51</v>
      </c>
      <c r="B28">
        <v>120.7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2291.4</v>
      </c>
      <c r="J28">
        <v>418.87</v>
      </c>
      <c r="K28">
        <v>3.9</v>
      </c>
      <c r="L28">
        <v>0</v>
      </c>
      <c r="M28">
        <v>1086.6400000000001</v>
      </c>
      <c r="N28">
        <v>0</v>
      </c>
      <c r="O28">
        <v>0</v>
      </c>
      <c r="P28">
        <v>2.8000000000000001E-2</v>
      </c>
      <c r="Q28">
        <v>0</v>
      </c>
      <c r="R28">
        <v>0</v>
      </c>
      <c r="S28">
        <v>3.9</v>
      </c>
      <c r="T28">
        <v>0</v>
      </c>
      <c r="U28">
        <v>0</v>
      </c>
      <c r="V28">
        <v>0</v>
      </c>
      <c r="W28">
        <v>0</v>
      </c>
      <c r="X28">
        <v>0</v>
      </c>
      <c r="Y28">
        <v>3925.4380000000001</v>
      </c>
    </row>
    <row r="29" spans="1:25" x14ac:dyDescent="0.3">
      <c r="A29" s="1" t="s">
        <v>52</v>
      </c>
      <c r="B29">
        <v>277.10000000000002</v>
      </c>
      <c r="C29">
        <v>18.64</v>
      </c>
      <c r="D29">
        <v>96.74</v>
      </c>
      <c r="E29">
        <v>0</v>
      </c>
      <c r="F29">
        <v>0</v>
      </c>
      <c r="G29">
        <v>0</v>
      </c>
      <c r="H29">
        <v>0</v>
      </c>
      <c r="I29">
        <v>18.54</v>
      </c>
      <c r="J29">
        <v>15.41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1409.1</v>
      </c>
      <c r="T29">
        <v>0.14000000000000001</v>
      </c>
      <c r="U29">
        <v>0</v>
      </c>
      <c r="V29">
        <v>0</v>
      </c>
      <c r="W29">
        <v>0</v>
      </c>
      <c r="X29">
        <v>0</v>
      </c>
      <c r="Y29">
        <v>1835.67</v>
      </c>
    </row>
    <row r="30" spans="1:25" x14ac:dyDescent="0.3">
      <c r="A30" s="1" t="s">
        <v>53</v>
      </c>
      <c r="B30">
        <v>0</v>
      </c>
      <c r="C30">
        <v>0</v>
      </c>
      <c r="D30">
        <v>1.01</v>
      </c>
      <c r="E30">
        <v>0</v>
      </c>
      <c r="F30">
        <v>59.36</v>
      </c>
      <c r="G30">
        <v>0</v>
      </c>
      <c r="H30">
        <v>0</v>
      </c>
      <c r="I30">
        <v>345.19</v>
      </c>
      <c r="J30">
        <v>16.79</v>
      </c>
      <c r="K30">
        <v>0</v>
      </c>
      <c r="L30">
        <v>0</v>
      </c>
      <c r="M30">
        <v>0</v>
      </c>
      <c r="N30">
        <v>0</v>
      </c>
      <c r="O30">
        <v>0</v>
      </c>
      <c r="P30">
        <v>0.29499999999999998</v>
      </c>
      <c r="Q30">
        <v>0</v>
      </c>
      <c r="R30">
        <v>0</v>
      </c>
      <c r="S30">
        <v>6.6</v>
      </c>
      <c r="T30">
        <v>0.01</v>
      </c>
      <c r="U30">
        <v>0</v>
      </c>
      <c r="V30">
        <v>101.11</v>
      </c>
      <c r="W30">
        <v>0</v>
      </c>
      <c r="X30">
        <v>0</v>
      </c>
      <c r="Y30">
        <v>530.36500000000001</v>
      </c>
    </row>
    <row r="31" spans="1:25" x14ac:dyDescent="0.3">
      <c r="A31" s="1" t="s">
        <v>54</v>
      </c>
      <c r="B31">
        <v>0</v>
      </c>
      <c r="C31">
        <v>32.15</v>
      </c>
      <c r="D31">
        <v>0</v>
      </c>
      <c r="E31">
        <v>0</v>
      </c>
      <c r="F31">
        <v>24.24</v>
      </c>
      <c r="G31">
        <v>0</v>
      </c>
      <c r="H31">
        <v>0</v>
      </c>
      <c r="I31">
        <v>5.14</v>
      </c>
      <c r="J31">
        <v>114.12</v>
      </c>
      <c r="K31">
        <v>0</v>
      </c>
      <c r="L31">
        <v>16.7</v>
      </c>
      <c r="M31">
        <v>0</v>
      </c>
      <c r="N31">
        <v>0</v>
      </c>
      <c r="O31">
        <v>98</v>
      </c>
      <c r="P31">
        <v>0</v>
      </c>
      <c r="Q31">
        <v>0</v>
      </c>
      <c r="R31">
        <v>0</v>
      </c>
      <c r="S31">
        <v>0</v>
      </c>
      <c r="T31">
        <v>10873.26</v>
      </c>
      <c r="U31">
        <v>13.8</v>
      </c>
      <c r="V31">
        <v>0.7</v>
      </c>
      <c r="W31">
        <v>0</v>
      </c>
      <c r="X31">
        <v>0</v>
      </c>
      <c r="Y31">
        <v>11178.11</v>
      </c>
    </row>
    <row r="32" spans="1:25" x14ac:dyDescent="0.3">
      <c r="A32" s="1" t="s">
        <v>55</v>
      </c>
      <c r="B32">
        <v>0</v>
      </c>
      <c r="C32">
        <v>2.89</v>
      </c>
      <c r="D32">
        <v>0</v>
      </c>
      <c r="E32">
        <v>0</v>
      </c>
      <c r="F32">
        <v>122.25</v>
      </c>
      <c r="G32">
        <v>0</v>
      </c>
      <c r="H32">
        <v>15.526</v>
      </c>
      <c r="I32">
        <v>89.06</v>
      </c>
      <c r="J32">
        <v>127.41</v>
      </c>
      <c r="K32">
        <v>0</v>
      </c>
      <c r="L32">
        <v>3784.3</v>
      </c>
      <c r="M32">
        <v>0</v>
      </c>
      <c r="N32">
        <v>0</v>
      </c>
      <c r="O32">
        <v>12355</v>
      </c>
      <c r="P32">
        <v>0</v>
      </c>
      <c r="Q32">
        <v>0</v>
      </c>
      <c r="R32">
        <v>0</v>
      </c>
      <c r="S32">
        <v>0</v>
      </c>
      <c r="T32">
        <v>1125.8599999999999</v>
      </c>
      <c r="U32">
        <v>0</v>
      </c>
      <c r="V32">
        <v>0</v>
      </c>
      <c r="W32">
        <v>0</v>
      </c>
      <c r="X32">
        <v>0</v>
      </c>
      <c r="Y32">
        <v>17622.295999999998</v>
      </c>
    </row>
    <row r="33" spans="1:25" x14ac:dyDescent="0.3">
      <c r="A33" s="1" t="s">
        <v>56</v>
      </c>
      <c r="B33">
        <v>186.9</v>
      </c>
      <c r="C33">
        <v>0</v>
      </c>
      <c r="D33">
        <v>0</v>
      </c>
      <c r="E33">
        <v>0</v>
      </c>
      <c r="F33">
        <v>82.03</v>
      </c>
      <c r="G33">
        <v>0</v>
      </c>
      <c r="H33">
        <v>0</v>
      </c>
      <c r="I33">
        <v>2914.7</v>
      </c>
      <c r="J33">
        <v>340.82</v>
      </c>
      <c r="K33">
        <v>3.3</v>
      </c>
      <c r="L33">
        <v>0</v>
      </c>
      <c r="M33">
        <v>0</v>
      </c>
      <c r="N33">
        <v>0.02</v>
      </c>
      <c r="O33">
        <v>0</v>
      </c>
      <c r="P33">
        <v>2.17</v>
      </c>
      <c r="Q33">
        <v>0</v>
      </c>
      <c r="R33">
        <v>0</v>
      </c>
      <c r="S33">
        <v>209.8</v>
      </c>
      <c r="T33">
        <v>0</v>
      </c>
      <c r="U33">
        <v>0</v>
      </c>
      <c r="V33">
        <v>0.63000000000000012</v>
      </c>
      <c r="W33">
        <v>0</v>
      </c>
      <c r="X33">
        <v>0</v>
      </c>
      <c r="Y33">
        <v>3740.37</v>
      </c>
    </row>
    <row r="34" spans="1:25" x14ac:dyDescent="0.3">
      <c r="A34" s="1" t="s">
        <v>57</v>
      </c>
      <c r="B34">
        <v>0</v>
      </c>
      <c r="C34">
        <v>124.32</v>
      </c>
      <c r="D34">
        <v>19.600000000000001</v>
      </c>
      <c r="E34">
        <v>0</v>
      </c>
      <c r="F34">
        <v>142.51</v>
      </c>
      <c r="G34">
        <v>0</v>
      </c>
      <c r="H34">
        <v>0</v>
      </c>
      <c r="I34">
        <v>61.59</v>
      </c>
      <c r="J34">
        <v>403.17</v>
      </c>
      <c r="K34">
        <v>0</v>
      </c>
      <c r="L34">
        <v>1065.2</v>
      </c>
      <c r="M34">
        <v>3.46</v>
      </c>
      <c r="N34">
        <v>0</v>
      </c>
      <c r="O34">
        <v>2483</v>
      </c>
      <c r="P34">
        <v>0</v>
      </c>
      <c r="Q34">
        <v>0</v>
      </c>
      <c r="R34">
        <v>0</v>
      </c>
      <c r="S34">
        <v>0</v>
      </c>
      <c r="T34">
        <v>94805.64</v>
      </c>
      <c r="U34">
        <v>245.96</v>
      </c>
      <c r="V34">
        <v>20.149999999999999</v>
      </c>
      <c r="W34">
        <v>0</v>
      </c>
      <c r="X34">
        <v>0</v>
      </c>
      <c r="Y34">
        <v>99374.599999999991</v>
      </c>
    </row>
    <row r="35" spans="1:25" x14ac:dyDescent="0.3">
      <c r="A35" s="1" t="s">
        <v>58</v>
      </c>
      <c r="B35">
        <v>47.3</v>
      </c>
      <c r="C35">
        <v>598.64</v>
      </c>
      <c r="D35">
        <v>1441.87</v>
      </c>
      <c r="E35">
        <v>0</v>
      </c>
      <c r="F35">
        <v>9.44</v>
      </c>
      <c r="G35">
        <v>0</v>
      </c>
      <c r="H35">
        <v>0</v>
      </c>
      <c r="I35">
        <v>141.36000000000001</v>
      </c>
      <c r="J35">
        <v>28957.19</v>
      </c>
      <c r="K35">
        <v>0</v>
      </c>
      <c r="L35">
        <v>0</v>
      </c>
      <c r="M35">
        <v>768.38</v>
      </c>
      <c r="N35">
        <v>0</v>
      </c>
      <c r="O35">
        <v>0</v>
      </c>
      <c r="P35">
        <v>0</v>
      </c>
      <c r="Q35">
        <v>0</v>
      </c>
      <c r="R35">
        <v>0</v>
      </c>
      <c r="S35">
        <v>54.099999999999987</v>
      </c>
      <c r="T35">
        <v>2010.68</v>
      </c>
      <c r="U35">
        <v>0</v>
      </c>
      <c r="V35">
        <v>0</v>
      </c>
      <c r="W35">
        <v>0</v>
      </c>
      <c r="X35">
        <v>135.62</v>
      </c>
      <c r="Y35">
        <v>34164.58</v>
      </c>
    </row>
    <row r="36" spans="1:25" x14ac:dyDescent="0.3">
      <c r="A36" s="1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38402</v>
      </c>
      <c r="P36">
        <v>0</v>
      </c>
      <c r="Q36">
        <v>0</v>
      </c>
      <c r="R36">
        <v>0</v>
      </c>
      <c r="S36">
        <v>0</v>
      </c>
      <c r="T36">
        <v>11.65</v>
      </c>
      <c r="U36">
        <v>0</v>
      </c>
      <c r="V36">
        <v>0</v>
      </c>
      <c r="W36">
        <v>0</v>
      </c>
      <c r="X36">
        <v>0</v>
      </c>
      <c r="Y36">
        <v>38413.65</v>
      </c>
    </row>
    <row r="37" spans="1:25" x14ac:dyDescent="0.3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49.021000000000001</v>
      </c>
      <c r="I37">
        <v>0</v>
      </c>
      <c r="J37">
        <v>448.68</v>
      </c>
      <c r="K37">
        <v>0</v>
      </c>
      <c r="L37">
        <v>0</v>
      </c>
      <c r="M37">
        <v>0.3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5.16</v>
      </c>
      <c r="U37">
        <v>0</v>
      </c>
      <c r="V37">
        <v>0</v>
      </c>
      <c r="W37">
        <v>0</v>
      </c>
      <c r="X37">
        <v>0</v>
      </c>
      <c r="Y37">
        <v>503.161</v>
      </c>
    </row>
    <row r="38" spans="1:25" x14ac:dyDescent="0.3">
      <c r="A38" s="1" t="s">
        <v>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2052.1</v>
      </c>
      <c r="K38">
        <v>0</v>
      </c>
      <c r="L38">
        <v>0</v>
      </c>
      <c r="M38">
        <v>190.08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66.3</v>
      </c>
      <c r="U38">
        <v>0</v>
      </c>
      <c r="V38">
        <v>0</v>
      </c>
      <c r="W38">
        <v>0</v>
      </c>
      <c r="X38">
        <v>0</v>
      </c>
      <c r="Y38">
        <v>2308.48</v>
      </c>
    </row>
    <row r="39" spans="1:25" x14ac:dyDescent="0.3">
      <c r="A39" s="1" t="s">
        <v>62</v>
      </c>
      <c r="B39">
        <v>6.9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7.08</v>
      </c>
      <c r="J39">
        <v>633.73</v>
      </c>
      <c r="K39">
        <v>0</v>
      </c>
      <c r="L39">
        <v>0</v>
      </c>
      <c r="M39">
        <v>506.66</v>
      </c>
      <c r="N39">
        <v>4.7E-2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1154.4169999999999</v>
      </c>
    </row>
    <row r="40" spans="1:25" x14ac:dyDescent="0.3">
      <c r="A40" s="1" t="s">
        <v>63</v>
      </c>
      <c r="B40">
        <v>117.8</v>
      </c>
      <c r="C40">
        <v>0</v>
      </c>
      <c r="D40">
        <v>0</v>
      </c>
      <c r="E40">
        <v>0</v>
      </c>
      <c r="F40">
        <v>7.0000000000000007E-2</v>
      </c>
      <c r="G40">
        <v>0</v>
      </c>
      <c r="H40">
        <v>0</v>
      </c>
      <c r="I40">
        <v>5352.26</v>
      </c>
      <c r="J40">
        <v>768.96</v>
      </c>
      <c r="K40">
        <v>0</v>
      </c>
      <c r="L40">
        <v>0</v>
      </c>
      <c r="M40">
        <v>1657.17</v>
      </c>
      <c r="N40">
        <v>0</v>
      </c>
      <c r="O40">
        <v>0</v>
      </c>
      <c r="P40">
        <v>0</v>
      </c>
      <c r="Q40">
        <v>0</v>
      </c>
      <c r="R40">
        <v>0</v>
      </c>
      <c r="S40">
        <v>6.4</v>
      </c>
      <c r="T40">
        <v>0</v>
      </c>
      <c r="U40">
        <v>0</v>
      </c>
      <c r="V40">
        <v>0</v>
      </c>
      <c r="W40">
        <v>0</v>
      </c>
      <c r="X40">
        <v>0</v>
      </c>
      <c r="Y40">
        <v>7902.6600000000008</v>
      </c>
    </row>
    <row r="41" spans="1:25" x14ac:dyDescent="0.3">
      <c r="A41" s="1" t="s">
        <v>64</v>
      </c>
      <c r="B41">
        <v>0</v>
      </c>
      <c r="C41">
        <v>33359.22</v>
      </c>
      <c r="D41">
        <v>86270.67</v>
      </c>
      <c r="E41">
        <v>0</v>
      </c>
      <c r="F41">
        <v>0</v>
      </c>
      <c r="G41">
        <v>0</v>
      </c>
      <c r="H41">
        <v>1910</v>
      </c>
      <c r="I41">
        <v>13401.06</v>
      </c>
      <c r="J41">
        <v>65482.38</v>
      </c>
      <c r="K41">
        <v>0</v>
      </c>
      <c r="L41">
        <v>12569</v>
      </c>
      <c r="M41">
        <v>1582.6</v>
      </c>
      <c r="N41">
        <v>0</v>
      </c>
      <c r="O41">
        <v>109355</v>
      </c>
      <c r="P41">
        <v>0</v>
      </c>
      <c r="Q41">
        <v>0</v>
      </c>
      <c r="R41">
        <v>0</v>
      </c>
      <c r="S41">
        <v>59339.600000000013</v>
      </c>
      <c r="T41">
        <v>290570.42</v>
      </c>
      <c r="U41">
        <v>0</v>
      </c>
      <c r="V41">
        <v>0</v>
      </c>
      <c r="W41">
        <v>0</v>
      </c>
      <c r="X41">
        <v>10071.64</v>
      </c>
      <c r="Y41">
        <v>683911.59</v>
      </c>
    </row>
    <row r="42" spans="1:25" x14ac:dyDescent="0.3">
      <c r="A42" s="1" t="s">
        <v>65</v>
      </c>
      <c r="B42">
        <v>0</v>
      </c>
      <c r="C42">
        <v>13289.38</v>
      </c>
      <c r="D42">
        <v>3356.54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2641.47</v>
      </c>
      <c r="V42">
        <v>0</v>
      </c>
      <c r="W42">
        <v>0</v>
      </c>
      <c r="X42">
        <v>1631.23</v>
      </c>
      <c r="Y42">
        <v>20918.62</v>
      </c>
    </row>
    <row r="43" spans="1:25" x14ac:dyDescent="0.3">
      <c r="A43" s="1" t="s">
        <v>66</v>
      </c>
      <c r="B43">
        <v>0</v>
      </c>
      <c r="C43">
        <v>2127.7800000000002</v>
      </c>
      <c r="D43">
        <v>693.38</v>
      </c>
      <c r="E43">
        <v>15810.64</v>
      </c>
      <c r="F43">
        <v>0</v>
      </c>
      <c r="G43">
        <v>31645.050999999999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4724.58</v>
      </c>
      <c r="R43">
        <v>4263.5200000000004</v>
      </c>
      <c r="S43">
        <v>0</v>
      </c>
      <c r="T43">
        <v>0</v>
      </c>
      <c r="U43">
        <v>37073.15</v>
      </c>
      <c r="V43">
        <v>0</v>
      </c>
      <c r="W43">
        <v>20893</v>
      </c>
      <c r="X43">
        <v>51300.03</v>
      </c>
      <c r="Y43">
        <v>168531.13099999999</v>
      </c>
    </row>
    <row r="44" spans="1:25" x14ac:dyDescent="0.3">
      <c r="A44" s="1" t="s">
        <v>67</v>
      </c>
      <c r="B44">
        <v>0</v>
      </c>
      <c r="C44">
        <v>0</v>
      </c>
      <c r="D44">
        <v>0</v>
      </c>
      <c r="E44">
        <v>16506.84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21002.07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37508.910000000003</v>
      </c>
    </row>
    <row r="45" spans="1:25" x14ac:dyDescent="0.3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100069.799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14290.37</v>
      </c>
      <c r="Y45">
        <v>114360.16899999999</v>
      </c>
    </row>
    <row r="46" spans="1:25" x14ac:dyDescent="0.3">
      <c r="A46" s="1" t="s">
        <v>69</v>
      </c>
      <c r="B46">
        <v>18.399999999999999</v>
      </c>
      <c r="C46">
        <v>44359.92</v>
      </c>
      <c r="D46">
        <v>113743.26</v>
      </c>
      <c r="E46">
        <v>0</v>
      </c>
      <c r="F46">
        <v>0</v>
      </c>
      <c r="G46">
        <v>0</v>
      </c>
      <c r="H46">
        <v>1910</v>
      </c>
      <c r="I46">
        <v>30271.43</v>
      </c>
      <c r="J46">
        <v>73176.41</v>
      </c>
      <c r="K46">
        <v>0</v>
      </c>
      <c r="L46">
        <v>0</v>
      </c>
      <c r="M46">
        <v>182.98</v>
      </c>
      <c r="N46">
        <v>0</v>
      </c>
      <c r="O46">
        <v>0</v>
      </c>
      <c r="P46">
        <v>0</v>
      </c>
      <c r="Q46">
        <v>0</v>
      </c>
      <c r="R46">
        <v>0</v>
      </c>
      <c r="S46">
        <v>83665.700000000012</v>
      </c>
      <c r="T46">
        <v>136540.97</v>
      </c>
      <c r="U46">
        <v>0</v>
      </c>
      <c r="V46">
        <v>0</v>
      </c>
      <c r="W46">
        <v>0</v>
      </c>
      <c r="X46">
        <v>13301.02</v>
      </c>
      <c r="Y46">
        <v>497170.09</v>
      </c>
    </row>
    <row r="47" spans="1:25" x14ac:dyDescent="0.3">
      <c r="A47" s="1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66732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66732</v>
      </c>
    </row>
    <row r="48" spans="1:25" x14ac:dyDescent="0.3">
      <c r="A48" s="1" t="s">
        <v>71</v>
      </c>
      <c r="B48">
        <v>0</v>
      </c>
      <c r="C48">
        <v>3292</v>
      </c>
      <c r="D48">
        <v>10.5</v>
      </c>
      <c r="E48">
        <v>0</v>
      </c>
      <c r="F48">
        <v>0</v>
      </c>
      <c r="G48">
        <v>0</v>
      </c>
      <c r="H48">
        <v>0</v>
      </c>
      <c r="I48">
        <v>4.29</v>
      </c>
      <c r="J48">
        <v>15264.67</v>
      </c>
      <c r="K48">
        <v>0</v>
      </c>
      <c r="L48">
        <v>0</v>
      </c>
      <c r="M48">
        <v>1871.85</v>
      </c>
      <c r="N48">
        <v>0</v>
      </c>
      <c r="O48">
        <v>0</v>
      </c>
      <c r="P48">
        <v>0</v>
      </c>
      <c r="Q48">
        <v>0</v>
      </c>
      <c r="R48">
        <v>0</v>
      </c>
      <c r="S48">
        <v>967.6</v>
      </c>
      <c r="T48">
        <v>0.98</v>
      </c>
      <c r="U48">
        <v>0</v>
      </c>
      <c r="V48">
        <v>0</v>
      </c>
      <c r="W48">
        <v>0</v>
      </c>
      <c r="X48">
        <v>0</v>
      </c>
      <c r="Y48">
        <v>21411.89</v>
      </c>
    </row>
    <row r="49" spans="1:25" x14ac:dyDescent="0.3">
      <c r="A49" s="1" t="s">
        <v>72</v>
      </c>
      <c r="B49">
        <v>0</v>
      </c>
      <c r="C49">
        <v>476.64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4868.9400000000014</v>
      </c>
      <c r="K49">
        <v>0</v>
      </c>
      <c r="L49">
        <v>0</v>
      </c>
      <c r="M49">
        <v>15796.93</v>
      </c>
      <c r="N49">
        <v>0.754</v>
      </c>
      <c r="O49">
        <v>0</v>
      </c>
      <c r="P49">
        <v>0</v>
      </c>
      <c r="Q49">
        <v>0</v>
      </c>
      <c r="R49">
        <v>0</v>
      </c>
      <c r="S49">
        <v>1881.9</v>
      </c>
      <c r="T49">
        <v>0</v>
      </c>
      <c r="U49">
        <v>0</v>
      </c>
      <c r="V49">
        <v>0</v>
      </c>
      <c r="W49">
        <v>0</v>
      </c>
      <c r="X49">
        <v>0</v>
      </c>
      <c r="Y49">
        <v>23025.164000000001</v>
      </c>
    </row>
    <row r="50" spans="1:25" x14ac:dyDescent="0.3">
      <c r="A50" s="1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4868.88</v>
      </c>
      <c r="K50">
        <v>0</v>
      </c>
      <c r="L50">
        <v>0</v>
      </c>
      <c r="M50">
        <v>866.08</v>
      </c>
      <c r="N50">
        <v>0.754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5735.7139999999999</v>
      </c>
    </row>
    <row r="51" spans="1:25" x14ac:dyDescent="0.3">
      <c r="A51" s="1" t="s">
        <v>74</v>
      </c>
      <c r="B51">
        <v>58</v>
      </c>
      <c r="C51">
        <v>845.28</v>
      </c>
      <c r="D51">
        <v>3621.44</v>
      </c>
      <c r="E51">
        <v>0</v>
      </c>
      <c r="F51">
        <v>23872.13</v>
      </c>
      <c r="G51">
        <v>0</v>
      </c>
      <c r="H51">
        <v>8.3460000000000001</v>
      </c>
      <c r="I51">
        <v>24287.06</v>
      </c>
      <c r="J51">
        <v>12657.93</v>
      </c>
      <c r="K51">
        <v>0</v>
      </c>
      <c r="L51">
        <v>0</v>
      </c>
      <c r="M51">
        <v>2736.22</v>
      </c>
      <c r="N51">
        <v>0</v>
      </c>
      <c r="O51">
        <v>0</v>
      </c>
      <c r="P51">
        <v>0</v>
      </c>
      <c r="Q51">
        <v>0</v>
      </c>
      <c r="R51">
        <v>0</v>
      </c>
      <c r="S51">
        <v>828.59999999999991</v>
      </c>
      <c r="T51">
        <v>4140.6500000000005</v>
      </c>
      <c r="U51">
        <v>0</v>
      </c>
      <c r="V51">
        <v>8.3000000000000007</v>
      </c>
      <c r="W51">
        <v>0</v>
      </c>
      <c r="X51">
        <v>21.19</v>
      </c>
      <c r="Y51">
        <v>73085.146000000008</v>
      </c>
    </row>
    <row r="52" spans="1:25" x14ac:dyDescent="0.3">
      <c r="A52" s="1" t="s">
        <v>75</v>
      </c>
      <c r="B52">
        <v>0</v>
      </c>
      <c r="C52">
        <v>0</v>
      </c>
      <c r="D52">
        <v>0</v>
      </c>
      <c r="E52">
        <v>0</v>
      </c>
      <c r="F52">
        <v>6751.07</v>
      </c>
      <c r="G52">
        <v>0</v>
      </c>
      <c r="H52">
        <v>0</v>
      </c>
      <c r="I52">
        <v>238.41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2305.98</v>
      </c>
      <c r="W52">
        <v>0</v>
      </c>
      <c r="X52">
        <v>0</v>
      </c>
      <c r="Y52">
        <v>9295.4599999999991</v>
      </c>
    </row>
    <row r="53" spans="1:25" x14ac:dyDescent="0.3">
      <c r="A53" s="1" t="s">
        <v>76</v>
      </c>
      <c r="B53">
        <v>0</v>
      </c>
      <c r="C53">
        <v>0</v>
      </c>
      <c r="D53">
        <v>797.75</v>
      </c>
      <c r="E53">
        <v>0</v>
      </c>
      <c r="F53">
        <v>0</v>
      </c>
      <c r="G53">
        <v>0</v>
      </c>
      <c r="H53">
        <v>0</v>
      </c>
      <c r="I53">
        <v>933.79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4249.5</v>
      </c>
      <c r="T53">
        <v>18.86</v>
      </c>
      <c r="U53">
        <v>0</v>
      </c>
      <c r="V53">
        <v>0</v>
      </c>
      <c r="W53">
        <v>0</v>
      </c>
      <c r="X53">
        <v>7</v>
      </c>
      <c r="Y53">
        <v>6006.9</v>
      </c>
    </row>
    <row r="54" spans="1:25" x14ac:dyDescent="0.3">
      <c r="A54" s="1" t="s">
        <v>77</v>
      </c>
      <c r="B54">
        <v>0</v>
      </c>
      <c r="C54">
        <v>0</v>
      </c>
      <c r="D54">
        <v>0</v>
      </c>
      <c r="E54">
        <v>0</v>
      </c>
      <c r="F54">
        <v>7422.64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21080.52</v>
      </c>
      <c r="W54">
        <v>0</v>
      </c>
      <c r="X54">
        <v>0</v>
      </c>
      <c r="Y54">
        <v>28503.16</v>
      </c>
    </row>
    <row r="55" spans="1:25" x14ac:dyDescent="0.3">
      <c r="A55" s="1" t="s">
        <v>78</v>
      </c>
      <c r="B55">
        <v>0</v>
      </c>
      <c r="C55">
        <v>0</v>
      </c>
      <c r="D55">
        <v>0</v>
      </c>
      <c r="E55">
        <v>0</v>
      </c>
      <c r="F55">
        <v>1.01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12.62</v>
      </c>
      <c r="W55">
        <v>0</v>
      </c>
      <c r="X55">
        <v>0</v>
      </c>
      <c r="Y55">
        <v>13.63</v>
      </c>
    </row>
    <row r="56" spans="1:25" x14ac:dyDescent="0.3">
      <c r="A56" s="1" t="s">
        <v>79</v>
      </c>
      <c r="B56">
        <v>565.20000000000005</v>
      </c>
      <c r="C56">
        <v>82.429999999999993</v>
      </c>
      <c r="D56">
        <v>794.41</v>
      </c>
      <c r="E56">
        <v>0</v>
      </c>
      <c r="F56">
        <v>0</v>
      </c>
      <c r="G56">
        <v>0</v>
      </c>
      <c r="H56">
        <v>0</v>
      </c>
      <c r="I56">
        <v>101.81</v>
      </c>
      <c r="J56">
        <v>1162.19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463.4</v>
      </c>
      <c r="T56">
        <v>12.47</v>
      </c>
      <c r="U56">
        <v>0</v>
      </c>
      <c r="V56">
        <v>0</v>
      </c>
      <c r="W56">
        <v>0</v>
      </c>
      <c r="X56">
        <v>3.36</v>
      </c>
      <c r="Y56">
        <v>3185.27</v>
      </c>
    </row>
    <row r="57" spans="1:25" x14ac:dyDescent="0.3">
      <c r="A57" s="1" t="s">
        <v>80</v>
      </c>
      <c r="B57">
        <v>0</v>
      </c>
      <c r="C57">
        <v>0</v>
      </c>
      <c r="D57">
        <v>0</v>
      </c>
      <c r="E57">
        <v>0</v>
      </c>
      <c r="F57">
        <v>17.350000000000001</v>
      </c>
      <c r="G57">
        <v>0</v>
      </c>
      <c r="H57">
        <v>0</v>
      </c>
      <c r="I57">
        <v>2.72</v>
      </c>
      <c r="J57">
        <v>1699.64</v>
      </c>
      <c r="K57">
        <v>0</v>
      </c>
      <c r="L57">
        <v>0</v>
      </c>
      <c r="M57">
        <v>310.88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2030.59</v>
      </c>
    </row>
    <row r="58" spans="1:25" x14ac:dyDescent="0.3">
      <c r="A58" s="1" t="s">
        <v>81</v>
      </c>
      <c r="B58">
        <v>0</v>
      </c>
      <c r="C58">
        <v>0</v>
      </c>
      <c r="D58">
        <v>0</v>
      </c>
      <c r="E58">
        <v>0</v>
      </c>
      <c r="F58">
        <v>189.78</v>
      </c>
      <c r="G58">
        <v>0</v>
      </c>
      <c r="H58">
        <v>0</v>
      </c>
      <c r="I58">
        <v>0</v>
      </c>
      <c r="J58">
        <v>130.13999999999999</v>
      </c>
      <c r="K58">
        <v>0</v>
      </c>
      <c r="L58">
        <v>0</v>
      </c>
      <c r="M58">
        <v>255.64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575.55999999999995</v>
      </c>
    </row>
    <row r="59" spans="1:25" x14ac:dyDescent="0.3">
      <c r="A59" s="1" t="s">
        <v>82</v>
      </c>
      <c r="B59">
        <v>0</v>
      </c>
      <c r="C59">
        <v>3.75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3.59</v>
      </c>
      <c r="K59">
        <v>0</v>
      </c>
      <c r="L59">
        <v>1.7</v>
      </c>
      <c r="M59">
        <v>0</v>
      </c>
      <c r="N59">
        <v>0</v>
      </c>
      <c r="O59">
        <v>5</v>
      </c>
      <c r="P59">
        <v>0</v>
      </c>
      <c r="Q59">
        <v>0</v>
      </c>
      <c r="R59">
        <v>0</v>
      </c>
      <c r="S59">
        <v>0</v>
      </c>
      <c r="T59">
        <v>8406.39</v>
      </c>
      <c r="U59">
        <v>2.86</v>
      </c>
      <c r="V59">
        <v>0</v>
      </c>
      <c r="W59">
        <v>0</v>
      </c>
      <c r="X59">
        <v>0</v>
      </c>
      <c r="Y59">
        <v>8423.2899999999991</v>
      </c>
    </row>
    <row r="60" spans="1:25" x14ac:dyDescent="0.3">
      <c r="A60" s="1" t="s">
        <v>83</v>
      </c>
      <c r="B60">
        <v>43.2</v>
      </c>
      <c r="C60">
        <v>53.26</v>
      </c>
      <c r="D60">
        <v>460.44999999999987</v>
      </c>
      <c r="E60">
        <v>0</v>
      </c>
      <c r="F60">
        <v>1360.76</v>
      </c>
      <c r="G60">
        <v>0</v>
      </c>
      <c r="H60">
        <v>1.19</v>
      </c>
      <c r="I60">
        <v>1865.93</v>
      </c>
      <c r="J60">
        <v>4514.92</v>
      </c>
      <c r="K60">
        <v>0.7</v>
      </c>
      <c r="L60">
        <v>6.6</v>
      </c>
      <c r="M60">
        <v>510.94</v>
      </c>
      <c r="N60">
        <v>0</v>
      </c>
      <c r="O60">
        <v>0</v>
      </c>
      <c r="P60">
        <v>0.184</v>
      </c>
      <c r="Q60">
        <v>0</v>
      </c>
      <c r="R60">
        <v>0</v>
      </c>
      <c r="S60">
        <v>1.9</v>
      </c>
      <c r="T60">
        <v>7593.5999999999995</v>
      </c>
      <c r="U60">
        <v>0</v>
      </c>
      <c r="V60">
        <v>0</v>
      </c>
      <c r="W60">
        <v>0</v>
      </c>
      <c r="X60">
        <v>12.28</v>
      </c>
      <c r="Y60">
        <v>16425.914000000001</v>
      </c>
    </row>
    <row r="61" spans="1:25" x14ac:dyDescent="0.3">
      <c r="A61" s="1" t="s">
        <v>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11552</v>
      </c>
      <c r="P61">
        <v>0</v>
      </c>
      <c r="Q61">
        <v>0</v>
      </c>
      <c r="R61">
        <v>0</v>
      </c>
      <c r="S61">
        <v>0</v>
      </c>
      <c r="T61">
        <v>215.96</v>
      </c>
      <c r="U61">
        <v>0</v>
      </c>
      <c r="V61">
        <v>0</v>
      </c>
      <c r="W61">
        <v>0</v>
      </c>
      <c r="X61">
        <v>0</v>
      </c>
      <c r="Y61">
        <v>11767.96</v>
      </c>
    </row>
    <row r="62" spans="1:25" x14ac:dyDescent="0.3">
      <c r="A62" s="1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270.392</v>
      </c>
      <c r="I62">
        <v>0</v>
      </c>
      <c r="J62">
        <v>60.97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1329.17</v>
      </c>
      <c r="U62">
        <v>0</v>
      </c>
      <c r="V62">
        <v>0</v>
      </c>
      <c r="W62">
        <v>0</v>
      </c>
      <c r="X62">
        <v>0</v>
      </c>
      <c r="Y62">
        <v>1660.5319999999999</v>
      </c>
    </row>
    <row r="63" spans="1:25" x14ac:dyDescent="0.3">
      <c r="A63" s="1" t="s">
        <v>86</v>
      </c>
      <c r="B63">
        <v>51.7</v>
      </c>
      <c r="C63">
        <v>27480.880000000001</v>
      </c>
      <c r="D63">
        <v>46679.929999999993</v>
      </c>
      <c r="E63">
        <v>0</v>
      </c>
      <c r="F63">
        <v>32327.11</v>
      </c>
      <c r="G63">
        <v>0</v>
      </c>
      <c r="H63">
        <v>30090.010999999999</v>
      </c>
      <c r="I63">
        <v>24666.28</v>
      </c>
      <c r="J63">
        <v>247987</v>
      </c>
      <c r="K63">
        <v>4.4000000000000004</v>
      </c>
      <c r="L63">
        <v>25253.5</v>
      </c>
      <c r="M63">
        <v>88851.19</v>
      </c>
      <c r="N63">
        <v>4.2990000000000004</v>
      </c>
      <c r="O63">
        <v>168279</v>
      </c>
      <c r="P63">
        <v>2.9350000000000001</v>
      </c>
      <c r="Q63">
        <v>553.81000000000006</v>
      </c>
      <c r="R63">
        <v>0</v>
      </c>
      <c r="S63">
        <v>48781.4</v>
      </c>
      <c r="T63">
        <v>241819.67</v>
      </c>
      <c r="U63">
        <v>0</v>
      </c>
      <c r="V63">
        <v>8459.4699999999993</v>
      </c>
      <c r="W63">
        <v>0</v>
      </c>
      <c r="X63">
        <v>3704.1</v>
      </c>
      <c r="Y63">
        <v>994996.68500000006</v>
      </c>
    </row>
    <row r="64" spans="1:25" x14ac:dyDescent="0.3">
      <c r="A64" s="1" t="s">
        <v>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2864.5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0.01</v>
      </c>
      <c r="W64">
        <v>0</v>
      </c>
      <c r="X64">
        <v>0</v>
      </c>
      <c r="Y64">
        <v>2864.51</v>
      </c>
    </row>
    <row r="65" spans="1:25" x14ac:dyDescent="0.3">
      <c r="A65" s="1" t="s">
        <v>88</v>
      </c>
      <c r="B65">
        <v>0</v>
      </c>
      <c r="C65">
        <v>0</v>
      </c>
      <c r="D65">
        <v>0</v>
      </c>
      <c r="E65">
        <v>0</v>
      </c>
      <c r="F65">
        <v>37.130000000000003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99.289999999999992</v>
      </c>
      <c r="W65">
        <v>0</v>
      </c>
      <c r="X65">
        <v>0</v>
      </c>
      <c r="Y65">
        <v>137.41999999999999</v>
      </c>
    </row>
    <row r="66" spans="1:25" x14ac:dyDescent="0.3">
      <c r="A66" s="1" t="s">
        <v>89</v>
      </c>
      <c r="B66">
        <v>0</v>
      </c>
      <c r="C66">
        <v>0</v>
      </c>
      <c r="D66">
        <v>0</v>
      </c>
      <c r="E66">
        <v>0</v>
      </c>
      <c r="F66">
        <v>9.9999999999999992E-2</v>
      </c>
      <c r="G66">
        <v>0</v>
      </c>
      <c r="H66">
        <v>0</v>
      </c>
      <c r="I66">
        <v>0</v>
      </c>
      <c r="J66">
        <v>0</v>
      </c>
      <c r="K66">
        <v>0.4</v>
      </c>
      <c r="L66">
        <v>0</v>
      </c>
      <c r="M66">
        <v>3215.35</v>
      </c>
      <c r="N66">
        <v>0.161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0.04</v>
      </c>
      <c r="W66">
        <v>0</v>
      </c>
      <c r="X66">
        <v>0</v>
      </c>
      <c r="Y66">
        <v>3218.0509999999999</v>
      </c>
    </row>
    <row r="67" spans="1:25" x14ac:dyDescent="0.3">
      <c r="A67" s="1" t="s">
        <v>90</v>
      </c>
      <c r="B67">
        <v>0</v>
      </c>
      <c r="C67">
        <v>0</v>
      </c>
      <c r="D67">
        <v>0</v>
      </c>
      <c r="E67">
        <v>0</v>
      </c>
      <c r="F67">
        <v>453.37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457.32</v>
      </c>
      <c r="W67">
        <v>0</v>
      </c>
      <c r="X67">
        <v>0</v>
      </c>
      <c r="Y67">
        <v>910.69</v>
      </c>
    </row>
    <row r="68" spans="1:25" x14ac:dyDescent="0.3">
      <c r="A68" s="1" t="s">
        <v>91</v>
      </c>
      <c r="B68">
        <v>211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1615.33</v>
      </c>
      <c r="J68">
        <v>662.85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2038.3</v>
      </c>
      <c r="T68">
        <v>0</v>
      </c>
      <c r="U68">
        <v>0</v>
      </c>
      <c r="V68">
        <v>0</v>
      </c>
      <c r="W68">
        <v>0</v>
      </c>
      <c r="X68">
        <v>0</v>
      </c>
      <c r="Y68">
        <v>4527.4799999999996</v>
      </c>
    </row>
    <row r="69" spans="1:25" x14ac:dyDescent="0.3">
      <c r="A69" s="1" t="s">
        <v>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11784.39</v>
      </c>
      <c r="K69">
        <v>0</v>
      </c>
      <c r="L69">
        <v>0</v>
      </c>
      <c r="M69">
        <v>75.41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11859.8</v>
      </c>
    </row>
    <row r="70" spans="1:25" x14ac:dyDescent="0.3">
      <c r="A70" s="1" t="s">
        <v>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11784.39</v>
      </c>
      <c r="K70">
        <v>0</v>
      </c>
      <c r="L70">
        <v>0</v>
      </c>
      <c r="M70">
        <v>75.41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11859.8</v>
      </c>
    </row>
    <row r="71" spans="1:25" x14ac:dyDescent="0.3">
      <c r="A71" s="1" t="s">
        <v>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11784.39</v>
      </c>
      <c r="K71">
        <v>0</v>
      </c>
      <c r="L71">
        <v>0</v>
      </c>
      <c r="M71">
        <v>75.41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11859.8</v>
      </c>
    </row>
    <row r="72" spans="1:25" x14ac:dyDescent="0.3">
      <c r="A72" s="1" t="s">
        <v>95</v>
      </c>
      <c r="B72">
        <v>0.4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6749.78</v>
      </c>
      <c r="K72">
        <v>0</v>
      </c>
      <c r="L72">
        <v>0</v>
      </c>
      <c r="M72">
        <v>2337.7600000000002</v>
      </c>
      <c r="N72">
        <v>10.337999999999999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9098.2780000000002</v>
      </c>
    </row>
    <row r="73" spans="1:25" x14ac:dyDescent="0.3">
      <c r="A73" s="1" t="s">
        <v>96</v>
      </c>
      <c r="B73">
        <v>0.4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6749.78</v>
      </c>
      <c r="K73">
        <v>0</v>
      </c>
      <c r="L73">
        <v>0</v>
      </c>
      <c r="M73">
        <v>2337.7600000000002</v>
      </c>
      <c r="N73">
        <v>10.337999999999999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9098.2780000000002</v>
      </c>
    </row>
    <row r="74" spans="1:25" x14ac:dyDescent="0.3">
      <c r="A74" s="1" t="s">
        <v>97</v>
      </c>
      <c r="B74">
        <v>0</v>
      </c>
      <c r="C74">
        <v>0</v>
      </c>
      <c r="D74">
        <v>0</v>
      </c>
      <c r="E74">
        <v>0</v>
      </c>
      <c r="F74">
        <v>16.3</v>
      </c>
      <c r="G74">
        <v>0</v>
      </c>
      <c r="H74">
        <v>0</v>
      </c>
      <c r="I74">
        <v>0.01</v>
      </c>
      <c r="J74">
        <v>170.28</v>
      </c>
      <c r="K74">
        <v>0</v>
      </c>
      <c r="L74">
        <v>0</v>
      </c>
      <c r="M74">
        <v>1711.39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1897.98</v>
      </c>
    </row>
    <row r="75" spans="1:25" x14ac:dyDescent="0.3">
      <c r="A75" s="1" t="s">
        <v>98</v>
      </c>
      <c r="B75">
        <v>0</v>
      </c>
      <c r="C75">
        <v>0</v>
      </c>
      <c r="D75">
        <v>0</v>
      </c>
      <c r="E75">
        <v>0</v>
      </c>
      <c r="F75">
        <v>0.01</v>
      </c>
      <c r="G75">
        <v>0</v>
      </c>
      <c r="H75">
        <v>0</v>
      </c>
      <c r="I75">
        <v>0.01</v>
      </c>
      <c r="J75">
        <v>1.91</v>
      </c>
      <c r="K75">
        <v>0</v>
      </c>
      <c r="L75">
        <v>0</v>
      </c>
      <c r="M75">
        <v>543.19000000000005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545.12</v>
      </c>
    </row>
    <row r="76" spans="1:25" x14ac:dyDescent="0.3">
      <c r="A76" s="1" t="s">
        <v>99</v>
      </c>
      <c r="B76">
        <v>10.199999999999999</v>
      </c>
      <c r="C76">
        <v>0</v>
      </c>
      <c r="D76">
        <v>0</v>
      </c>
      <c r="E76">
        <v>0</v>
      </c>
      <c r="F76">
        <v>24.44</v>
      </c>
      <c r="G76">
        <v>0</v>
      </c>
      <c r="H76">
        <v>0</v>
      </c>
      <c r="I76">
        <v>524.26</v>
      </c>
      <c r="J76">
        <v>13820</v>
      </c>
      <c r="K76">
        <v>0</v>
      </c>
      <c r="L76">
        <v>0</v>
      </c>
      <c r="M76">
        <v>12392.6</v>
      </c>
      <c r="N76">
        <v>20.675999999999998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26792.175999999999</v>
      </c>
    </row>
    <row r="77" spans="1:25" x14ac:dyDescent="0.3">
      <c r="A77" s="1" t="s">
        <v>100</v>
      </c>
      <c r="B77">
        <v>5</v>
      </c>
      <c r="C77">
        <v>0</v>
      </c>
      <c r="D77">
        <v>0</v>
      </c>
      <c r="E77">
        <v>0</v>
      </c>
      <c r="F77">
        <v>5.0299999999999994</v>
      </c>
      <c r="G77">
        <v>0</v>
      </c>
      <c r="H77">
        <v>0</v>
      </c>
      <c r="I77">
        <v>358.9</v>
      </c>
      <c r="J77">
        <v>245.02</v>
      </c>
      <c r="K77">
        <v>0</v>
      </c>
      <c r="L77">
        <v>0</v>
      </c>
      <c r="M77">
        <v>4241.8900000000003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4855.84</v>
      </c>
    </row>
    <row r="78" spans="1:25" x14ac:dyDescent="0.3">
      <c r="A78" s="1" t="s">
        <v>101</v>
      </c>
      <c r="B78">
        <v>5</v>
      </c>
      <c r="C78">
        <v>0</v>
      </c>
      <c r="D78">
        <v>0</v>
      </c>
      <c r="E78">
        <v>0</v>
      </c>
      <c r="F78">
        <v>1.98</v>
      </c>
      <c r="G78">
        <v>0</v>
      </c>
      <c r="H78">
        <v>0</v>
      </c>
      <c r="I78">
        <v>263.12</v>
      </c>
      <c r="J78">
        <v>146.94999999999999</v>
      </c>
      <c r="K78">
        <v>0</v>
      </c>
      <c r="L78">
        <v>0</v>
      </c>
      <c r="M78">
        <v>3621.21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4038.26</v>
      </c>
    </row>
    <row r="79" spans="1:25" x14ac:dyDescent="0.3">
      <c r="A79" s="1" t="s">
        <v>102</v>
      </c>
      <c r="B79">
        <v>0.2</v>
      </c>
      <c r="C79">
        <v>0</v>
      </c>
      <c r="D79">
        <v>0</v>
      </c>
      <c r="E79">
        <v>0</v>
      </c>
      <c r="F79">
        <v>0.26</v>
      </c>
      <c r="G79">
        <v>0</v>
      </c>
      <c r="H79">
        <v>0</v>
      </c>
      <c r="I79">
        <v>3617.49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3617.95</v>
      </c>
    </row>
    <row r="80" spans="1:25" x14ac:dyDescent="0.3">
      <c r="A80" s="1" t="s">
        <v>103</v>
      </c>
      <c r="B80">
        <v>0</v>
      </c>
      <c r="C80">
        <v>0</v>
      </c>
      <c r="D80">
        <v>0</v>
      </c>
      <c r="E80">
        <v>0</v>
      </c>
      <c r="F80">
        <v>23.45</v>
      </c>
      <c r="G80">
        <v>0</v>
      </c>
      <c r="H80">
        <v>0</v>
      </c>
      <c r="I80">
        <v>0.78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0.17</v>
      </c>
      <c r="W80">
        <v>0</v>
      </c>
      <c r="X80">
        <v>0</v>
      </c>
      <c r="Y80">
        <v>24.4</v>
      </c>
    </row>
    <row r="81" spans="1:25" x14ac:dyDescent="0.3">
      <c r="A81" s="1" t="s">
        <v>104</v>
      </c>
      <c r="B81">
        <v>0</v>
      </c>
      <c r="C81">
        <v>0</v>
      </c>
      <c r="D81">
        <v>0</v>
      </c>
      <c r="E81">
        <v>0</v>
      </c>
      <c r="F81">
        <v>41.76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227.32</v>
      </c>
      <c r="W81">
        <v>0</v>
      </c>
      <c r="X81">
        <v>0</v>
      </c>
      <c r="Y81">
        <v>269.08</v>
      </c>
    </row>
    <row r="82" spans="1:25" x14ac:dyDescent="0.3">
      <c r="A82" s="1" t="s">
        <v>105</v>
      </c>
      <c r="B82">
        <v>0</v>
      </c>
      <c r="C82">
        <v>0</v>
      </c>
      <c r="D82">
        <v>0</v>
      </c>
      <c r="E82">
        <v>0</v>
      </c>
      <c r="F82">
        <v>41.76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227.32</v>
      </c>
      <c r="W82">
        <v>0</v>
      </c>
      <c r="X82">
        <v>0</v>
      </c>
      <c r="Y82">
        <v>269.08</v>
      </c>
    </row>
    <row r="83" spans="1:25" x14ac:dyDescent="0.3">
      <c r="A83" s="1" t="s">
        <v>106</v>
      </c>
      <c r="B83">
        <v>0</v>
      </c>
      <c r="C83">
        <v>0</v>
      </c>
      <c r="D83">
        <v>0</v>
      </c>
      <c r="E83">
        <v>0</v>
      </c>
      <c r="F83">
        <v>41.76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227.32</v>
      </c>
      <c r="W83">
        <v>0</v>
      </c>
      <c r="X83">
        <v>0</v>
      </c>
      <c r="Y83">
        <v>269.08</v>
      </c>
    </row>
    <row r="84" spans="1:25" x14ac:dyDescent="0.3">
      <c r="A84" s="1" t="s">
        <v>107</v>
      </c>
      <c r="B84">
        <v>0</v>
      </c>
      <c r="C84">
        <v>0</v>
      </c>
      <c r="D84">
        <v>0</v>
      </c>
      <c r="E84">
        <v>0</v>
      </c>
      <c r="F84">
        <v>23.45</v>
      </c>
      <c r="G84">
        <v>0</v>
      </c>
      <c r="H84">
        <v>0</v>
      </c>
      <c r="I84">
        <v>0.78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0.17</v>
      </c>
      <c r="W84">
        <v>0</v>
      </c>
      <c r="X84">
        <v>0</v>
      </c>
      <c r="Y84">
        <v>24.4</v>
      </c>
    </row>
    <row r="85" spans="1:25" x14ac:dyDescent="0.3">
      <c r="A85" s="1" t="s">
        <v>108</v>
      </c>
      <c r="B85">
        <v>616.29999999999995</v>
      </c>
      <c r="C85">
        <v>435.17</v>
      </c>
      <c r="D85">
        <v>415.21</v>
      </c>
      <c r="E85">
        <v>0</v>
      </c>
      <c r="F85">
        <v>0</v>
      </c>
      <c r="G85">
        <v>0</v>
      </c>
      <c r="H85">
        <v>0</v>
      </c>
      <c r="I85">
        <v>0</v>
      </c>
      <c r="J85">
        <v>4305.46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1128</v>
      </c>
      <c r="T85">
        <v>0.01</v>
      </c>
      <c r="U85">
        <v>0</v>
      </c>
      <c r="V85">
        <v>0</v>
      </c>
      <c r="W85">
        <v>0</v>
      </c>
      <c r="X85">
        <v>0.09</v>
      </c>
      <c r="Y85">
        <v>6900.2400000000007</v>
      </c>
    </row>
    <row r="86" spans="1:25" x14ac:dyDescent="0.3">
      <c r="A86" s="1" t="s">
        <v>109</v>
      </c>
      <c r="B86">
        <v>0</v>
      </c>
      <c r="C86">
        <v>0.03</v>
      </c>
      <c r="D86">
        <v>99.4</v>
      </c>
      <c r="E86">
        <v>0</v>
      </c>
      <c r="F86">
        <v>0</v>
      </c>
      <c r="G86">
        <v>0</v>
      </c>
      <c r="H86">
        <v>0</v>
      </c>
      <c r="I86">
        <v>0</v>
      </c>
      <c r="J86">
        <v>2651.16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81.5</v>
      </c>
      <c r="U86">
        <v>0</v>
      </c>
      <c r="V86">
        <v>0</v>
      </c>
      <c r="W86">
        <v>0</v>
      </c>
      <c r="X86">
        <v>0.31</v>
      </c>
      <c r="Y86">
        <v>2832.4</v>
      </c>
    </row>
    <row r="87" spans="1:25" x14ac:dyDescent="0.3">
      <c r="A87" s="1" t="s">
        <v>110</v>
      </c>
      <c r="B87">
        <v>616.29999999999995</v>
      </c>
      <c r="C87">
        <v>435.17</v>
      </c>
      <c r="D87">
        <v>415.21</v>
      </c>
      <c r="E87">
        <v>0</v>
      </c>
      <c r="F87">
        <v>0</v>
      </c>
      <c r="G87">
        <v>0</v>
      </c>
      <c r="H87">
        <v>0</v>
      </c>
      <c r="I87">
        <v>0</v>
      </c>
      <c r="J87">
        <v>4305.46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1128</v>
      </c>
      <c r="T87">
        <v>0.01</v>
      </c>
      <c r="U87">
        <v>0</v>
      </c>
      <c r="V87">
        <v>0</v>
      </c>
      <c r="W87">
        <v>0</v>
      </c>
      <c r="X87">
        <v>0.09</v>
      </c>
      <c r="Y87">
        <v>6900.2400000000007</v>
      </c>
    </row>
    <row r="88" spans="1:25" x14ac:dyDescent="0.3">
      <c r="A88" s="1" t="s">
        <v>111</v>
      </c>
      <c r="B88">
        <v>0</v>
      </c>
      <c r="C88">
        <v>0.03</v>
      </c>
      <c r="D88">
        <v>99.4</v>
      </c>
      <c r="E88">
        <v>0</v>
      </c>
      <c r="F88">
        <v>0</v>
      </c>
      <c r="G88">
        <v>0</v>
      </c>
      <c r="H88">
        <v>0</v>
      </c>
      <c r="I88">
        <v>0</v>
      </c>
      <c r="J88">
        <v>2651.16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81.5</v>
      </c>
      <c r="U88">
        <v>0</v>
      </c>
      <c r="V88">
        <v>0</v>
      </c>
      <c r="W88">
        <v>0</v>
      </c>
      <c r="X88">
        <v>0.31</v>
      </c>
      <c r="Y88">
        <v>2832.4</v>
      </c>
    </row>
    <row r="89" spans="1:25" x14ac:dyDescent="0.3">
      <c r="A89" s="1" t="s">
        <v>112</v>
      </c>
      <c r="B89">
        <v>0</v>
      </c>
      <c r="C89">
        <v>22.24</v>
      </c>
      <c r="D89">
        <v>10813.1</v>
      </c>
      <c r="E89">
        <v>0</v>
      </c>
      <c r="F89">
        <v>0</v>
      </c>
      <c r="G89">
        <v>0</v>
      </c>
      <c r="H89">
        <v>5270</v>
      </c>
      <c r="I89">
        <v>0</v>
      </c>
      <c r="J89">
        <v>3.13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18.2</v>
      </c>
      <c r="T89">
        <v>44318.97</v>
      </c>
      <c r="U89">
        <v>0</v>
      </c>
      <c r="V89">
        <v>0</v>
      </c>
      <c r="W89">
        <v>0</v>
      </c>
      <c r="X89">
        <v>725.98</v>
      </c>
      <c r="Y89">
        <v>61171.62</v>
      </c>
    </row>
    <row r="90" spans="1:25" x14ac:dyDescent="0.3">
      <c r="A90" s="1" t="s">
        <v>113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1.2</v>
      </c>
      <c r="T90">
        <v>0</v>
      </c>
      <c r="U90">
        <v>0</v>
      </c>
      <c r="V90">
        <v>0</v>
      </c>
      <c r="W90">
        <v>0</v>
      </c>
      <c r="X90">
        <v>0</v>
      </c>
      <c r="Y90">
        <v>1.2</v>
      </c>
    </row>
    <row r="91" spans="1:25" x14ac:dyDescent="0.3">
      <c r="A91" s="1" t="s">
        <v>114</v>
      </c>
      <c r="B91">
        <v>0.3</v>
      </c>
      <c r="C91">
        <v>1550.92</v>
      </c>
      <c r="D91">
        <v>1011.3</v>
      </c>
      <c r="E91">
        <v>0</v>
      </c>
      <c r="F91">
        <v>0</v>
      </c>
      <c r="G91">
        <v>0</v>
      </c>
      <c r="H91">
        <v>0</v>
      </c>
      <c r="I91">
        <v>4345.4400000000014</v>
      </c>
      <c r="J91">
        <v>4300.97</v>
      </c>
      <c r="K91">
        <v>0</v>
      </c>
      <c r="L91">
        <v>0</v>
      </c>
      <c r="M91">
        <v>277.35000000000002</v>
      </c>
      <c r="N91">
        <v>0</v>
      </c>
      <c r="O91">
        <v>0</v>
      </c>
      <c r="P91">
        <v>0</v>
      </c>
      <c r="Q91">
        <v>0.9</v>
      </c>
      <c r="R91">
        <v>0</v>
      </c>
      <c r="S91">
        <v>1626.3</v>
      </c>
      <c r="T91">
        <v>0</v>
      </c>
      <c r="U91">
        <v>0</v>
      </c>
      <c r="V91">
        <v>0</v>
      </c>
      <c r="W91">
        <v>0</v>
      </c>
      <c r="X91">
        <v>0</v>
      </c>
      <c r="Y91">
        <v>13113.48</v>
      </c>
    </row>
    <row r="92" spans="1:25" x14ac:dyDescent="0.3">
      <c r="A92" s="1" t="s">
        <v>115</v>
      </c>
      <c r="B92">
        <v>0</v>
      </c>
      <c r="C92">
        <v>0</v>
      </c>
      <c r="D92">
        <v>0</v>
      </c>
      <c r="E92">
        <v>0</v>
      </c>
      <c r="F92">
        <v>13211.67</v>
      </c>
      <c r="G92">
        <v>0</v>
      </c>
      <c r="H92">
        <v>0</v>
      </c>
      <c r="I92">
        <v>16025.43</v>
      </c>
      <c r="J92">
        <v>6.52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0.1</v>
      </c>
      <c r="T92">
        <v>0</v>
      </c>
      <c r="U92">
        <v>0</v>
      </c>
      <c r="V92">
        <v>0</v>
      </c>
      <c r="W92">
        <v>0</v>
      </c>
      <c r="X92">
        <v>0</v>
      </c>
      <c r="Y92">
        <v>29243.72</v>
      </c>
    </row>
    <row r="93" spans="1:25" x14ac:dyDescent="0.3">
      <c r="A93" s="1" t="s">
        <v>116</v>
      </c>
      <c r="B93">
        <v>0</v>
      </c>
      <c r="C93">
        <v>0</v>
      </c>
      <c r="D93">
        <v>0</v>
      </c>
      <c r="E93">
        <v>0</v>
      </c>
      <c r="F93">
        <v>14744.34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27796.5</v>
      </c>
      <c r="W93">
        <v>0</v>
      </c>
      <c r="X93">
        <v>0</v>
      </c>
      <c r="Y93">
        <v>42540.84</v>
      </c>
    </row>
    <row r="94" spans="1:25" x14ac:dyDescent="0.3">
      <c r="A94" s="1" t="s">
        <v>117</v>
      </c>
      <c r="B94">
        <v>0</v>
      </c>
      <c r="C94">
        <v>559.07000000000005</v>
      </c>
      <c r="D94">
        <v>1180.31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25.57</v>
      </c>
      <c r="Y94">
        <v>1764.95</v>
      </c>
    </row>
    <row r="95" spans="1:25" x14ac:dyDescent="0.3">
      <c r="A95" s="1" t="s">
        <v>118</v>
      </c>
      <c r="B95">
        <v>0</v>
      </c>
      <c r="C95">
        <v>44.5</v>
      </c>
      <c r="D95">
        <v>209.08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142.02000000000001</v>
      </c>
      <c r="V95">
        <v>0</v>
      </c>
      <c r="W95">
        <v>0</v>
      </c>
      <c r="X95">
        <v>23.26</v>
      </c>
      <c r="Y95">
        <v>418.86</v>
      </c>
    </row>
    <row r="96" spans="1:25" x14ac:dyDescent="0.3">
      <c r="A96" s="1" t="s">
        <v>119</v>
      </c>
      <c r="B96">
        <v>5750.0999999999995</v>
      </c>
      <c r="C96">
        <v>5170.76</v>
      </c>
      <c r="D96">
        <v>14425.19</v>
      </c>
      <c r="E96">
        <v>0</v>
      </c>
      <c r="F96">
        <v>0</v>
      </c>
      <c r="G96">
        <v>0</v>
      </c>
      <c r="H96">
        <v>0</v>
      </c>
      <c r="I96">
        <v>226.34</v>
      </c>
      <c r="J96">
        <v>17395.080000000002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30859.8</v>
      </c>
      <c r="T96">
        <v>168.57</v>
      </c>
      <c r="U96">
        <v>0</v>
      </c>
      <c r="V96">
        <v>0</v>
      </c>
      <c r="W96">
        <v>0</v>
      </c>
      <c r="X96">
        <v>7.42</v>
      </c>
      <c r="Y96">
        <v>74003.259999999995</v>
      </c>
    </row>
    <row r="97" spans="1:25" x14ac:dyDescent="0.3">
      <c r="A97" s="1" t="s">
        <v>120</v>
      </c>
      <c r="B97">
        <v>230.6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159</v>
      </c>
      <c r="K97">
        <v>0</v>
      </c>
      <c r="L97">
        <v>0</v>
      </c>
      <c r="M97">
        <v>488.88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878.48</v>
      </c>
    </row>
    <row r="98" spans="1:25" x14ac:dyDescent="0.3">
      <c r="A98" s="1" t="s">
        <v>121</v>
      </c>
      <c r="B98">
        <v>1600.2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1702.1</v>
      </c>
      <c r="J98">
        <v>392.31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53.9</v>
      </c>
      <c r="T98">
        <v>0</v>
      </c>
      <c r="U98">
        <v>0</v>
      </c>
      <c r="V98">
        <v>0</v>
      </c>
      <c r="W98">
        <v>0</v>
      </c>
      <c r="X98">
        <v>0</v>
      </c>
      <c r="Y98">
        <v>3748.51</v>
      </c>
    </row>
    <row r="99" spans="1:25" x14ac:dyDescent="0.3">
      <c r="A99" s="1" t="s">
        <v>122</v>
      </c>
      <c r="B99">
        <v>111.3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223.75</v>
      </c>
      <c r="J99">
        <v>908.99</v>
      </c>
      <c r="K99">
        <v>1.2</v>
      </c>
      <c r="L99">
        <v>0</v>
      </c>
      <c r="M99">
        <v>0.77</v>
      </c>
      <c r="N99">
        <v>0</v>
      </c>
      <c r="O99">
        <v>0</v>
      </c>
      <c r="P99">
        <v>1.47</v>
      </c>
      <c r="Q99">
        <v>0</v>
      </c>
      <c r="R99">
        <v>0</v>
      </c>
      <c r="S99">
        <v>1.3</v>
      </c>
      <c r="T99">
        <v>0</v>
      </c>
      <c r="U99">
        <v>0</v>
      </c>
      <c r="V99">
        <v>0</v>
      </c>
      <c r="W99">
        <v>0</v>
      </c>
      <c r="X99">
        <v>0</v>
      </c>
      <c r="Y99">
        <v>1248.78</v>
      </c>
    </row>
    <row r="100" spans="1:25" x14ac:dyDescent="0.3">
      <c r="A100" s="1" t="s">
        <v>123</v>
      </c>
      <c r="B100">
        <v>186.5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111.65</v>
      </c>
      <c r="J100">
        <v>24.81</v>
      </c>
      <c r="K100">
        <v>0</v>
      </c>
      <c r="L100">
        <v>0</v>
      </c>
      <c r="M100">
        <v>59.42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382.38</v>
      </c>
    </row>
    <row r="101" spans="1:25" x14ac:dyDescent="0.3">
      <c r="A101" s="1" t="s">
        <v>124</v>
      </c>
      <c r="B101">
        <v>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98.72</v>
      </c>
      <c r="J101">
        <v>35</v>
      </c>
      <c r="K101">
        <v>0</v>
      </c>
      <c r="L101">
        <v>0</v>
      </c>
      <c r="M101">
        <v>50.2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192.92</v>
      </c>
    </row>
    <row r="102" spans="1:25" x14ac:dyDescent="0.3">
      <c r="A102" s="1" t="s">
        <v>125</v>
      </c>
      <c r="B102">
        <v>2.1</v>
      </c>
      <c r="C102">
        <v>0</v>
      </c>
      <c r="D102">
        <v>0</v>
      </c>
      <c r="E102">
        <v>0</v>
      </c>
      <c r="F102">
        <v>5.25</v>
      </c>
      <c r="G102">
        <v>0</v>
      </c>
      <c r="H102">
        <v>0</v>
      </c>
      <c r="I102">
        <v>141.97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44.92</v>
      </c>
      <c r="W102">
        <v>0</v>
      </c>
      <c r="X102">
        <v>0</v>
      </c>
      <c r="Y102">
        <v>194.24</v>
      </c>
    </row>
    <row r="103" spans="1:25" x14ac:dyDescent="0.3">
      <c r="A103" s="1" t="s">
        <v>126</v>
      </c>
      <c r="B103">
        <v>0</v>
      </c>
      <c r="C103">
        <v>424.08</v>
      </c>
      <c r="D103">
        <v>0</v>
      </c>
      <c r="E103">
        <v>0</v>
      </c>
      <c r="F103">
        <v>33.770000000000003</v>
      </c>
      <c r="G103">
        <v>0</v>
      </c>
      <c r="H103">
        <v>0</v>
      </c>
      <c r="I103">
        <v>0.71</v>
      </c>
      <c r="J103">
        <v>403.46</v>
      </c>
      <c r="K103">
        <v>0</v>
      </c>
      <c r="L103">
        <v>393</v>
      </c>
      <c r="M103">
        <v>0</v>
      </c>
      <c r="N103">
        <v>0</v>
      </c>
      <c r="O103">
        <v>248</v>
      </c>
      <c r="P103">
        <v>0</v>
      </c>
      <c r="Q103">
        <v>0</v>
      </c>
      <c r="R103">
        <v>0</v>
      </c>
      <c r="S103">
        <v>0</v>
      </c>
      <c r="T103">
        <v>115156.77</v>
      </c>
      <c r="U103">
        <v>1143.27</v>
      </c>
      <c r="V103">
        <v>10.42</v>
      </c>
      <c r="W103">
        <v>0</v>
      </c>
      <c r="X103">
        <v>0</v>
      </c>
      <c r="Y103">
        <v>117813.48</v>
      </c>
    </row>
    <row r="104" spans="1:25" x14ac:dyDescent="0.3">
      <c r="A104" s="1" t="s">
        <v>127</v>
      </c>
      <c r="B104">
        <v>6.4</v>
      </c>
      <c r="C104">
        <v>7833.9699999999993</v>
      </c>
      <c r="D104">
        <v>3637</v>
      </c>
      <c r="E104">
        <v>0</v>
      </c>
      <c r="F104">
        <v>15.08</v>
      </c>
      <c r="G104">
        <v>0</v>
      </c>
      <c r="H104">
        <v>5.5010000000000003</v>
      </c>
      <c r="I104">
        <v>15056.89</v>
      </c>
      <c r="J104">
        <v>12213.88</v>
      </c>
      <c r="K104">
        <v>0</v>
      </c>
      <c r="L104">
        <v>0</v>
      </c>
      <c r="M104">
        <v>105.1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74.7</v>
      </c>
      <c r="T104">
        <v>35832.79</v>
      </c>
      <c r="U104">
        <v>0</v>
      </c>
      <c r="V104">
        <v>0</v>
      </c>
      <c r="W104">
        <v>0</v>
      </c>
      <c r="X104">
        <v>909.56999999999994</v>
      </c>
      <c r="Y104">
        <v>75690.881000000008</v>
      </c>
    </row>
    <row r="105" spans="1:25" x14ac:dyDescent="0.3">
      <c r="A105" s="1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47973</v>
      </c>
      <c r="P105">
        <v>0</v>
      </c>
      <c r="Q105">
        <v>0</v>
      </c>
      <c r="R105">
        <v>0</v>
      </c>
      <c r="S105">
        <v>0</v>
      </c>
      <c r="T105">
        <v>3.07</v>
      </c>
      <c r="U105">
        <v>0</v>
      </c>
      <c r="V105">
        <v>0</v>
      </c>
      <c r="W105">
        <v>0</v>
      </c>
      <c r="X105">
        <v>0</v>
      </c>
      <c r="Y105">
        <v>47976.07</v>
      </c>
    </row>
    <row r="106" spans="1:25" x14ac:dyDescent="0.3">
      <c r="A106" s="1" t="s">
        <v>129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1793.5820000000001</v>
      </c>
      <c r="I106">
        <v>0</v>
      </c>
      <c r="J106">
        <v>303.52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39.54</v>
      </c>
      <c r="U106">
        <v>0</v>
      </c>
      <c r="V106">
        <v>0</v>
      </c>
      <c r="W106">
        <v>0</v>
      </c>
      <c r="X106">
        <v>0</v>
      </c>
      <c r="Y106">
        <v>2136.6419999999998</v>
      </c>
    </row>
    <row r="107" spans="1:25" x14ac:dyDescent="0.3">
      <c r="A107" s="1" t="s">
        <v>130</v>
      </c>
      <c r="B107">
        <v>19.8</v>
      </c>
      <c r="C107">
        <v>236.55</v>
      </c>
      <c r="D107">
        <v>182.96</v>
      </c>
      <c r="E107">
        <v>0</v>
      </c>
      <c r="F107">
        <v>0</v>
      </c>
      <c r="G107">
        <v>0</v>
      </c>
      <c r="H107">
        <v>0</v>
      </c>
      <c r="I107">
        <v>2.5</v>
      </c>
      <c r="J107">
        <v>626.91000000000008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2.7</v>
      </c>
      <c r="T107">
        <v>472.56</v>
      </c>
      <c r="U107">
        <v>0</v>
      </c>
      <c r="V107">
        <v>0</v>
      </c>
      <c r="W107">
        <v>0</v>
      </c>
      <c r="X107">
        <v>50.22</v>
      </c>
      <c r="Y107">
        <v>1594.2</v>
      </c>
    </row>
    <row r="108" spans="1:25" x14ac:dyDescent="0.3">
      <c r="A108" s="1" t="s">
        <v>131</v>
      </c>
      <c r="B108">
        <v>31.9</v>
      </c>
      <c r="C108">
        <v>0</v>
      </c>
      <c r="D108">
        <v>0</v>
      </c>
      <c r="E108">
        <v>0</v>
      </c>
      <c r="F108">
        <v>12.58</v>
      </c>
      <c r="G108">
        <v>0</v>
      </c>
      <c r="H108">
        <v>0</v>
      </c>
      <c r="I108">
        <v>1131.29</v>
      </c>
      <c r="J108">
        <v>1433.26</v>
      </c>
      <c r="K108">
        <v>53.5</v>
      </c>
      <c r="L108">
        <v>0</v>
      </c>
      <c r="M108">
        <v>1092.79</v>
      </c>
      <c r="N108">
        <v>3.2669999999999999</v>
      </c>
      <c r="O108">
        <v>0</v>
      </c>
      <c r="P108">
        <v>4.5590000000000002</v>
      </c>
      <c r="Q108">
        <v>0</v>
      </c>
      <c r="R108">
        <v>0</v>
      </c>
      <c r="S108">
        <v>1.4</v>
      </c>
      <c r="T108">
        <v>0.09</v>
      </c>
      <c r="U108">
        <v>0</v>
      </c>
      <c r="V108">
        <v>0</v>
      </c>
      <c r="W108">
        <v>0</v>
      </c>
      <c r="X108">
        <v>0</v>
      </c>
      <c r="Y108">
        <v>3764.636</v>
      </c>
    </row>
    <row r="109" spans="1:25" x14ac:dyDescent="0.3">
      <c r="A109" s="1" t="s">
        <v>132</v>
      </c>
      <c r="B109">
        <v>0.1</v>
      </c>
      <c r="C109">
        <v>0</v>
      </c>
      <c r="D109">
        <v>0</v>
      </c>
      <c r="E109">
        <v>0</v>
      </c>
      <c r="F109">
        <v>291.60000000000002</v>
      </c>
      <c r="G109">
        <v>0</v>
      </c>
      <c r="H109">
        <v>0</v>
      </c>
      <c r="I109">
        <v>1249.81</v>
      </c>
      <c r="J109">
        <v>37.67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18.059999999999999</v>
      </c>
      <c r="W109">
        <v>0</v>
      </c>
      <c r="X109">
        <v>0</v>
      </c>
      <c r="Y109">
        <v>1597.24</v>
      </c>
    </row>
    <row r="110" spans="1:25" x14ac:dyDescent="0.3">
      <c r="A110" s="1" t="s">
        <v>133</v>
      </c>
      <c r="B110">
        <v>0</v>
      </c>
      <c r="C110">
        <v>0</v>
      </c>
      <c r="D110">
        <v>1484.04</v>
      </c>
      <c r="E110">
        <v>6492.17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2774</v>
      </c>
      <c r="M110">
        <v>0</v>
      </c>
      <c r="N110">
        <v>0</v>
      </c>
      <c r="O110">
        <v>148</v>
      </c>
      <c r="P110">
        <v>0</v>
      </c>
      <c r="Q110">
        <v>689.26</v>
      </c>
      <c r="R110">
        <v>0</v>
      </c>
      <c r="S110">
        <v>0</v>
      </c>
      <c r="T110">
        <v>16618.490000000002</v>
      </c>
      <c r="U110">
        <v>0</v>
      </c>
      <c r="V110">
        <v>0</v>
      </c>
      <c r="W110">
        <v>0</v>
      </c>
      <c r="X110">
        <v>0</v>
      </c>
      <c r="Y110">
        <v>28205.96</v>
      </c>
    </row>
    <row r="111" spans="1:25" x14ac:dyDescent="0.3">
      <c r="A111" s="1" t="s">
        <v>134</v>
      </c>
      <c r="B111">
        <v>0</v>
      </c>
      <c r="C111">
        <v>0</v>
      </c>
      <c r="D111">
        <v>184.18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1627.77</v>
      </c>
      <c r="U111">
        <v>0</v>
      </c>
      <c r="V111">
        <v>0</v>
      </c>
      <c r="W111">
        <v>0</v>
      </c>
      <c r="X111">
        <v>121.84</v>
      </c>
      <c r="Y111">
        <v>1933.79</v>
      </c>
    </row>
    <row r="112" spans="1:25" x14ac:dyDescent="0.3">
      <c r="A112" s="1" t="s">
        <v>135</v>
      </c>
      <c r="B112">
        <v>0</v>
      </c>
      <c r="C112">
        <v>0</v>
      </c>
      <c r="D112">
        <v>184.18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1627.77</v>
      </c>
      <c r="U112">
        <v>0</v>
      </c>
      <c r="V112">
        <v>0</v>
      </c>
      <c r="W112">
        <v>0</v>
      </c>
      <c r="X112">
        <v>121.84</v>
      </c>
      <c r="Y112">
        <v>1933.79</v>
      </c>
    </row>
    <row r="113" spans="1:25" x14ac:dyDescent="0.3">
      <c r="A113" s="1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 s="1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15.5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16.5</v>
      </c>
    </row>
    <row r="115" spans="1:25" x14ac:dyDescent="0.3">
      <c r="A115" s="1" t="s">
        <v>138</v>
      </c>
      <c r="B115">
        <v>0</v>
      </c>
      <c r="C115">
        <v>0</v>
      </c>
      <c r="D115">
        <v>0</v>
      </c>
      <c r="E115">
        <v>0</v>
      </c>
      <c r="F115">
        <v>703.87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624.20000000000005</v>
      </c>
      <c r="M115">
        <v>0</v>
      </c>
      <c r="N115">
        <v>0</v>
      </c>
      <c r="O115">
        <v>0</v>
      </c>
      <c r="P115">
        <v>0</v>
      </c>
      <c r="Q115">
        <v>989.83</v>
      </c>
      <c r="R115">
        <v>0</v>
      </c>
      <c r="S115">
        <v>0</v>
      </c>
      <c r="T115">
        <v>2149.39</v>
      </c>
      <c r="U115">
        <v>0</v>
      </c>
      <c r="V115">
        <v>0</v>
      </c>
      <c r="W115">
        <v>0</v>
      </c>
      <c r="X115">
        <v>0</v>
      </c>
      <c r="Y115">
        <v>4467.29</v>
      </c>
    </row>
    <row r="116" spans="1:25" x14ac:dyDescent="0.3">
      <c r="A116" s="1" t="s">
        <v>139</v>
      </c>
      <c r="B116">
        <v>0</v>
      </c>
      <c r="C116">
        <v>0</v>
      </c>
      <c r="D116">
        <v>0</v>
      </c>
      <c r="E116">
        <v>0</v>
      </c>
      <c r="F116">
        <v>703.87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624.20000000000005</v>
      </c>
      <c r="M116">
        <v>0</v>
      </c>
      <c r="N116">
        <v>0</v>
      </c>
      <c r="O116">
        <v>0</v>
      </c>
      <c r="P116">
        <v>0</v>
      </c>
      <c r="Q116">
        <v>989.83</v>
      </c>
      <c r="R116">
        <v>0</v>
      </c>
      <c r="S116">
        <v>0</v>
      </c>
      <c r="T116">
        <v>2149.39</v>
      </c>
      <c r="U116">
        <v>0</v>
      </c>
      <c r="V116">
        <v>0</v>
      </c>
      <c r="W116">
        <v>0</v>
      </c>
      <c r="X116">
        <v>0</v>
      </c>
      <c r="Y116">
        <v>4467.29</v>
      </c>
    </row>
    <row r="117" spans="1:25" x14ac:dyDescent="0.3">
      <c r="A117" s="1" t="s">
        <v>140</v>
      </c>
      <c r="B117">
        <v>0</v>
      </c>
      <c r="C117">
        <v>0</v>
      </c>
      <c r="D117">
        <v>0</v>
      </c>
      <c r="E117">
        <v>0</v>
      </c>
      <c r="F117">
        <v>703.87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624.20000000000005</v>
      </c>
      <c r="M117">
        <v>0</v>
      </c>
      <c r="N117">
        <v>0</v>
      </c>
      <c r="O117">
        <v>0</v>
      </c>
      <c r="P117">
        <v>0</v>
      </c>
      <c r="Q117">
        <v>989.83</v>
      </c>
      <c r="R117">
        <v>0</v>
      </c>
      <c r="S117">
        <v>0</v>
      </c>
      <c r="T117">
        <v>2149.39</v>
      </c>
      <c r="U117">
        <v>0</v>
      </c>
      <c r="V117">
        <v>0</v>
      </c>
      <c r="W117">
        <v>0</v>
      </c>
      <c r="X117">
        <v>0</v>
      </c>
      <c r="Y117">
        <v>4467.29</v>
      </c>
    </row>
    <row r="118" spans="1:25" x14ac:dyDescent="0.3">
      <c r="A118" s="1" t="s">
        <v>141</v>
      </c>
      <c r="B118">
        <v>0</v>
      </c>
      <c r="C118">
        <v>0</v>
      </c>
      <c r="D118">
        <v>0</v>
      </c>
      <c r="E118">
        <v>0</v>
      </c>
      <c r="F118">
        <v>703.87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624.20000000000005</v>
      </c>
      <c r="M118">
        <v>0</v>
      </c>
      <c r="N118">
        <v>0</v>
      </c>
      <c r="O118">
        <v>0</v>
      </c>
      <c r="P118">
        <v>0</v>
      </c>
      <c r="Q118">
        <v>989.83</v>
      </c>
      <c r="R118">
        <v>0</v>
      </c>
      <c r="S118">
        <v>0</v>
      </c>
      <c r="T118">
        <v>2149.39</v>
      </c>
      <c r="U118">
        <v>0</v>
      </c>
      <c r="V118">
        <v>0</v>
      </c>
      <c r="W118">
        <v>0</v>
      </c>
      <c r="X118">
        <v>0</v>
      </c>
      <c r="Y118">
        <v>4467.29</v>
      </c>
    </row>
    <row r="119" spans="1:25" x14ac:dyDescent="0.3">
      <c r="A119" s="1" t="s">
        <v>142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2736.9</v>
      </c>
      <c r="M119">
        <v>0</v>
      </c>
      <c r="N119">
        <v>0</v>
      </c>
      <c r="O119">
        <v>4</v>
      </c>
      <c r="P119">
        <v>0</v>
      </c>
      <c r="Q119">
        <v>0</v>
      </c>
      <c r="R119">
        <v>0</v>
      </c>
      <c r="S119">
        <v>0</v>
      </c>
      <c r="T119">
        <v>304.49</v>
      </c>
      <c r="U119">
        <v>0</v>
      </c>
      <c r="V119">
        <v>0</v>
      </c>
      <c r="W119">
        <v>0</v>
      </c>
      <c r="X119">
        <v>0</v>
      </c>
      <c r="Y119">
        <v>3045.39</v>
      </c>
    </row>
    <row r="120" spans="1:25" x14ac:dyDescent="0.3">
      <c r="A120" s="1" t="s">
        <v>143</v>
      </c>
      <c r="B120">
        <v>219.1</v>
      </c>
      <c r="C120">
        <v>0</v>
      </c>
      <c r="D120">
        <v>3.39</v>
      </c>
      <c r="E120">
        <v>0</v>
      </c>
      <c r="F120">
        <v>0</v>
      </c>
      <c r="G120">
        <v>0</v>
      </c>
      <c r="H120">
        <v>0</v>
      </c>
      <c r="I120">
        <v>790.31000000000006</v>
      </c>
      <c r="J120">
        <v>447.78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166.3</v>
      </c>
      <c r="T120">
        <v>1.27</v>
      </c>
      <c r="U120">
        <v>0</v>
      </c>
      <c r="V120">
        <v>0</v>
      </c>
      <c r="W120">
        <v>0</v>
      </c>
      <c r="X120">
        <v>0</v>
      </c>
      <c r="Y120">
        <v>1628.15</v>
      </c>
    </row>
    <row r="121" spans="1:25" x14ac:dyDescent="0.3">
      <c r="A121" s="1" t="s">
        <v>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0.82</v>
      </c>
      <c r="J121">
        <v>3.47</v>
      </c>
      <c r="K121">
        <v>0</v>
      </c>
      <c r="L121">
        <v>0</v>
      </c>
      <c r="M121">
        <v>9.2999999999999989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13.59</v>
      </c>
    </row>
    <row r="122" spans="1:25" x14ac:dyDescent="0.3">
      <c r="A122" s="1" t="s">
        <v>145</v>
      </c>
      <c r="B122">
        <v>92.3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30.48</v>
      </c>
      <c r="J122">
        <v>35.090000000000003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39.099999999999987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196.97</v>
      </c>
    </row>
    <row r="123" spans="1:25" x14ac:dyDescent="0.3">
      <c r="A123" s="1" t="s">
        <v>146</v>
      </c>
      <c r="B123">
        <v>9.5</v>
      </c>
      <c r="C123">
        <v>0</v>
      </c>
      <c r="D123">
        <v>0.06</v>
      </c>
      <c r="E123">
        <v>0</v>
      </c>
      <c r="F123">
        <v>0</v>
      </c>
      <c r="G123">
        <v>0</v>
      </c>
      <c r="H123">
        <v>0</v>
      </c>
      <c r="I123">
        <v>15.38</v>
      </c>
      <c r="J123">
        <v>123.95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82.2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231.09</v>
      </c>
    </row>
    <row r="124" spans="1:25" x14ac:dyDescent="0.3">
      <c r="A124" s="1" t="s">
        <v>147</v>
      </c>
      <c r="B124">
        <v>3.2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0.05</v>
      </c>
      <c r="J124">
        <v>169.27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1.1000000000000001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173.62</v>
      </c>
    </row>
    <row r="125" spans="1:25" x14ac:dyDescent="0.3">
      <c r="A125" s="1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 s="1" t="s">
        <v>149</v>
      </c>
      <c r="B126">
        <v>0</v>
      </c>
      <c r="C126">
        <v>9097.4500000000007</v>
      </c>
      <c r="D126">
        <v>163109.89000000001</v>
      </c>
      <c r="E126">
        <v>0</v>
      </c>
      <c r="F126">
        <v>0</v>
      </c>
      <c r="G126">
        <v>0</v>
      </c>
      <c r="H126">
        <v>0</v>
      </c>
      <c r="I126">
        <v>0.04</v>
      </c>
      <c r="J126">
        <v>2000.03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100858.42</v>
      </c>
      <c r="U126">
        <v>0</v>
      </c>
      <c r="V126">
        <v>0</v>
      </c>
      <c r="W126">
        <v>0</v>
      </c>
      <c r="X126">
        <v>33438.75</v>
      </c>
      <c r="Y126">
        <v>308504.58</v>
      </c>
    </row>
    <row r="127" spans="1:25" x14ac:dyDescent="0.3">
      <c r="A127" s="1" t="s">
        <v>150</v>
      </c>
      <c r="B127">
        <v>0</v>
      </c>
      <c r="C127">
        <v>9097.4500000000007</v>
      </c>
      <c r="D127">
        <v>163109.89000000001</v>
      </c>
      <c r="E127">
        <v>0</v>
      </c>
      <c r="F127">
        <v>0</v>
      </c>
      <c r="G127">
        <v>0</v>
      </c>
      <c r="H127">
        <v>0</v>
      </c>
      <c r="I127">
        <v>0.04</v>
      </c>
      <c r="J127">
        <v>2000.03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100858.42</v>
      </c>
      <c r="U127">
        <v>0</v>
      </c>
      <c r="V127">
        <v>0</v>
      </c>
      <c r="W127">
        <v>0</v>
      </c>
      <c r="X127">
        <v>33438.75</v>
      </c>
      <c r="Y127">
        <v>308504.58</v>
      </c>
    </row>
    <row r="128" spans="1:25" x14ac:dyDescent="0.3">
      <c r="A128" s="1" t="s">
        <v>151</v>
      </c>
      <c r="B128">
        <v>0</v>
      </c>
      <c r="C128">
        <v>9097.4500000000007</v>
      </c>
      <c r="D128">
        <v>158099.07999999999</v>
      </c>
      <c r="E128">
        <v>0</v>
      </c>
      <c r="F128">
        <v>0</v>
      </c>
      <c r="G128">
        <v>0</v>
      </c>
      <c r="H128">
        <v>0</v>
      </c>
      <c r="I128">
        <v>0.01</v>
      </c>
      <c r="J128">
        <v>2000.03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100858.62</v>
      </c>
      <c r="U128">
        <v>0</v>
      </c>
      <c r="V128">
        <v>0</v>
      </c>
      <c r="W128">
        <v>0</v>
      </c>
      <c r="X128">
        <v>33438.75</v>
      </c>
      <c r="Y128">
        <v>303493.94</v>
      </c>
    </row>
    <row r="129" spans="1:25" x14ac:dyDescent="0.3">
      <c r="A129" s="1" t="s">
        <v>152</v>
      </c>
      <c r="B129">
        <v>0</v>
      </c>
      <c r="C129">
        <v>9097.4500000000007</v>
      </c>
      <c r="D129">
        <v>158099.07999999999</v>
      </c>
      <c r="E129">
        <v>0</v>
      </c>
      <c r="F129">
        <v>0</v>
      </c>
      <c r="G129">
        <v>0</v>
      </c>
      <c r="H129">
        <v>0</v>
      </c>
      <c r="I129">
        <v>0.01</v>
      </c>
      <c r="J129">
        <v>2000.03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100858.62</v>
      </c>
      <c r="U129">
        <v>0</v>
      </c>
      <c r="V129">
        <v>0</v>
      </c>
      <c r="W129">
        <v>0</v>
      </c>
      <c r="X129">
        <v>33438.75</v>
      </c>
      <c r="Y129">
        <v>303493.94</v>
      </c>
    </row>
    <row r="130" spans="1:25" x14ac:dyDescent="0.3">
      <c r="A130" s="1" t="s">
        <v>153</v>
      </c>
      <c r="B130">
        <v>0</v>
      </c>
      <c r="C130">
        <v>0</v>
      </c>
      <c r="D130">
        <v>68.08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0.2</v>
      </c>
      <c r="U130">
        <v>0</v>
      </c>
      <c r="V130">
        <v>0</v>
      </c>
      <c r="W130">
        <v>0</v>
      </c>
      <c r="X130">
        <v>0</v>
      </c>
      <c r="Y130">
        <v>68.28</v>
      </c>
    </row>
    <row r="131" spans="1:25" x14ac:dyDescent="0.3">
      <c r="A131" s="1" t="s">
        <v>154</v>
      </c>
      <c r="B131">
        <v>0</v>
      </c>
      <c r="C131">
        <v>0</v>
      </c>
      <c r="D131">
        <v>68.08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0.2</v>
      </c>
      <c r="U131">
        <v>0</v>
      </c>
      <c r="V131">
        <v>0</v>
      </c>
      <c r="W131">
        <v>0</v>
      </c>
      <c r="X131">
        <v>0</v>
      </c>
      <c r="Y131">
        <v>68.28</v>
      </c>
    </row>
    <row r="132" spans="1:25" x14ac:dyDescent="0.3">
      <c r="A132" s="1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701.46</v>
      </c>
      <c r="W132">
        <v>0</v>
      </c>
      <c r="X132">
        <v>0</v>
      </c>
      <c r="Y132">
        <v>701.46</v>
      </c>
    </row>
    <row r="133" spans="1:25" x14ac:dyDescent="0.3">
      <c r="A133" s="1" t="s">
        <v>156</v>
      </c>
      <c r="B133">
        <v>0.5</v>
      </c>
      <c r="C133">
        <v>0</v>
      </c>
      <c r="D133">
        <v>0</v>
      </c>
      <c r="E133">
        <v>0</v>
      </c>
      <c r="F133">
        <v>5.08</v>
      </c>
      <c r="G133">
        <v>0</v>
      </c>
      <c r="H133">
        <v>0</v>
      </c>
      <c r="I133">
        <v>2942.01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25.1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7.13</v>
      </c>
      <c r="W133">
        <v>0</v>
      </c>
      <c r="X133">
        <v>0</v>
      </c>
      <c r="Y133">
        <v>2979.82</v>
      </c>
    </row>
    <row r="134" spans="1:25" x14ac:dyDescent="0.3">
      <c r="A134" s="1" t="s">
        <v>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0.26</v>
      </c>
    </row>
    <row r="135" spans="1:25" x14ac:dyDescent="0.3">
      <c r="A135" s="1" t="s">
        <v>158</v>
      </c>
      <c r="B135">
        <v>0</v>
      </c>
      <c r="C135">
        <v>0</v>
      </c>
      <c r="D135">
        <v>0</v>
      </c>
      <c r="E135">
        <v>0</v>
      </c>
      <c r="F135">
        <v>64.989999999999995</v>
      </c>
      <c r="G135">
        <v>0</v>
      </c>
      <c r="H135">
        <v>0</v>
      </c>
      <c r="I135">
        <v>0.19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38.6</v>
      </c>
      <c r="W135">
        <v>0</v>
      </c>
      <c r="X135">
        <v>0</v>
      </c>
      <c r="Y135">
        <v>103.78</v>
      </c>
    </row>
    <row r="136" spans="1:25" x14ac:dyDescent="0.3">
      <c r="A136" s="1" t="s">
        <v>159</v>
      </c>
      <c r="B136">
        <v>0</v>
      </c>
      <c r="C136">
        <v>0.36</v>
      </c>
      <c r="D136">
        <v>35.9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0.8</v>
      </c>
      <c r="Y136">
        <v>37.06</v>
      </c>
    </row>
    <row r="137" spans="1:25" x14ac:dyDescent="0.3">
      <c r="A137" s="1" t="s">
        <v>160</v>
      </c>
      <c r="B137">
        <v>934.6</v>
      </c>
      <c r="C137">
        <v>764.55</v>
      </c>
      <c r="D137">
        <v>270.52999999999997</v>
      </c>
      <c r="E137">
        <v>0</v>
      </c>
      <c r="F137">
        <v>0</v>
      </c>
      <c r="G137">
        <v>0</v>
      </c>
      <c r="H137">
        <v>0</v>
      </c>
      <c r="I137">
        <v>541.76</v>
      </c>
      <c r="J137">
        <v>812.9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9273.2000000000007</v>
      </c>
      <c r="T137">
        <v>0.09</v>
      </c>
      <c r="U137">
        <v>0</v>
      </c>
      <c r="V137">
        <v>0</v>
      </c>
      <c r="W137">
        <v>0</v>
      </c>
      <c r="X137">
        <v>0</v>
      </c>
      <c r="Y137">
        <v>12597.63</v>
      </c>
    </row>
    <row r="138" spans="1:25" x14ac:dyDescent="0.3">
      <c r="A138" s="1" t="s">
        <v>161</v>
      </c>
      <c r="B138">
        <v>36.4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0.01</v>
      </c>
      <c r="J138">
        <v>7.49</v>
      </c>
      <c r="K138">
        <v>0</v>
      </c>
      <c r="L138">
        <v>0</v>
      </c>
      <c r="M138">
        <v>31.53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75.430000000000007</v>
      </c>
    </row>
    <row r="139" spans="1:25" x14ac:dyDescent="0.3">
      <c r="A139" s="1" t="s">
        <v>162</v>
      </c>
      <c r="B139">
        <v>1047.9000000000001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1895.36</v>
      </c>
      <c r="J139">
        <v>467.66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3410.92</v>
      </c>
    </row>
    <row r="140" spans="1:25" x14ac:dyDescent="0.3">
      <c r="A140" s="1" t="s">
        <v>163</v>
      </c>
      <c r="B140">
        <v>41.7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245.22</v>
      </c>
      <c r="J140">
        <v>486.96</v>
      </c>
      <c r="K140">
        <v>2.4</v>
      </c>
      <c r="L140">
        <v>0</v>
      </c>
      <c r="M140">
        <v>7.0000000000000007E-2</v>
      </c>
      <c r="N140">
        <v>0</v>
      </c>
      <c r="O140">
        <v>0</v>
      </c>
      <c r="P140">
        <v>0.96199999999999997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777.3119999999999</v>
      </c>
    </row>
    <row r="141" spans="1:25" x14ac:dyDescent="0.3">
      <c r="A141" s="1" t="s">
        <v>164</v>
      </c>
      <c r="B141">
        <v>673.8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24.14</v>
      </c>
      <c r="J141">
        <v>105.07</v>
      </c>
      <c r="K141">
        <v>0</v>
      </c>
      <c r="L141">
        <v>0</v>
      </c>
      <c r="M141">
        <v>27.38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830.39</v>
      </c>
    </row>
    <row r="142" spans="1:25" x14ac:dyDescent="0.3">
      <c r="A142" s="1" t="s">
        <v>165</v>
      </c>
      <c r="B142">
        <v>40.299999999999997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69.62</v>
      </c>
      <c r="J142">
        <v>53.25</v>
      </c>
      <c r="K142">
        <v>0</v>
      </c>
      <c r="L142">
        <v>0</v>
      </c>
      <c r="M142">
        <v>76.88000000000001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240.05</v>
      </c>
    </row>
    <row r="143" spans="1:25" x14ac:dyDescent="0.3">
      <c r="A143" s="1" t="s">
        <v>166</v>
      </c>
      <c r="B143">
        <v>301.89999999999998</v>
      </c>
      <c r="C143">
        <v>0</v>
      </c>
      <c r="D143">
        <v>0</v>
      </c>
      <c r="E143">
        <v>0</v>
      </c>
      <c r="F143">
        <v>7.3900000000000006</v>
      </c>
      <c r="G143">
        <v>0</v>
      </c>
      <c r="H143">
        <v>0</v>
      </c>
      <c r="I143">
        <v>3480.99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3790.28</v>
      </c>
    </row>
    <row r="144" spans="1:25" x14ac:dyDescent="0.3">
      <c r="A144" s="1" t="s">
        <v>189</v>
      </c>
      <c r="B144">
        <v>0</v>
      </c>
      <c r="C144">
        <v>0</v>
      </c>
      <c r="D144">
        <v>0</v>
      </c>
      <c r="E144">
        <v>0</v>
      </c>
      <c r="F144">
        <v>228.5</v>
      </c>
      <c r="G144">
        <v>0</v>
      </c>
      <c r="H144">
        <v>0</v>
      </c>
      <c r="I144">
        <v>0.55000000000000004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472.13</v>
      </c>
      <c r="W144">
        <v>0</v>
      </c>
      <c r="X144">
        <v>0</v>
      </c>
      <c r="Y144">
        <v>701.18</v>
      </c>
    </row>
    <row r="145" spans="1:25" x14ac:dyDescent="0.3">
      <c r="A145" s="1" t="s">
        <v>167</v>
      </c>
      <c r="B145">
        <v>0</v>
      </c>
      <c r="C145">
        <v>5620.42</v>
      </c>
      <c r="D145">
        <v>23409.32</v>
      </c>
      <c r="E145">
        <v>23953.57</v>
      </c>
      <c r="F145">
        <v>0</v>
      </c>
      <c r="G145">
        <v>11875.262000000001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11004.05</v>
      </c>
      <c r="R145">
        <v>30500.85</v>
      </c>
      <c r="S145">
        <v>0</v>
      </c>
      <c r="T145">
        <v>0</v>
      </c>
      <c r="U145">
        <v>64172.759999999987</v>
      </c>
      <c r="V145">
        <v>0</v>
      </c>
      <c r="W145">
        <v>30694</v>
      </c>
      <c r="X145">
        <v>43010.31</v>
      </c>
      <c r="Y145">
        <v>244240.54199999999</v>
      </c>
    </row>
    <row r="146" spans="1:25" x14ac:dyDescent="0.3">
      <c r="A146" s="1" t="s">
        <v>168</v>
      </c>
      <c r="B146">
        <v>0</v>
      </c>
      <c r="C146">
        <v>3704.85</v>
      </c>
      <c r="D146">
        <v>267810.2</v>
      </c>
      <c r="E146">
        <v>0</v>
      </c>
      <c r="F146">
        <v>0</v>
      </c>
      <c r="G146">
        <v>0</v>
      </c>
      <c r="H146">
        <v>0</v>
      </c>
      <c r="I146">
        <v>0.2</v>
      </c>
      <c r="J146">
        <v>32.81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3031.6</v>
      </c>
      <c r="T146">
        <v>9400.59</v>
      </c>
      <c r="U146">
        <v>0</v>
      </c>
      <c r="V146">
        <v>0</v>
      </c>
      <c r="W146">
        <v>0</v>
      </c>
      <c r="X146">
        <v>6682.51</v>
      </c>
      <c r="Y146">
        <v>290662.76</v>
      </c>
    </row>
    <row r="147" spans="1:25" x14ac:dyDescent="0.3">
      <c r="A147" s="1" t="s">
        <v>169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1060.6300000000001</v>
      </c>
      <c r="K147">
        <v>0</v>
      </c>
      <c r="L147">
        <v>0</v>
      </c>
      <c r="M147">
        <v>10370.959999999999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11431.59</v>
      </c>
    </row>
    <row r="148" spans="1:25" x14ac:dyDescent="0.3">
      <c r="A148" s="1" t="s">
        <v>170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0.83</v>
      </c>
      <c r="J148">
        <v>2658.97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352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3011.8</v>
      </c>
    </row>
    <row r="149" spans="1:25" x14ac:dyDescent="0.3">
      <c r="A149" s="1" t="s">
        <v>171</v>
      </c>
      <c r="B149">
        <v>1.8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2023.13</v>
      </c>
      <c r="J149">
        <v>185.14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94.3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2304.37</v>
      </c>
    </row>
    <row r="150" spans="1:25" x14ac:dyDescent="0.3">
      <c r="A150" s="1" t="s">
        <v>172</v>
      </c>
      <c r="B150">
        <v>0</v>
      </c>
      <c r="C150">
        <v>0</v>
      </c>
      <c r="D150">
        <v>0</v>
      </c>
      <c r="E150">
        <v>0</v>
      </c>
      <c r="F150">
        <v>21.14</v>
      </c>
      <c r="G150">
        <v>0</v>
      </c>
      <c r="H150">
        <v>0</v>
      </c>
      <c r="I150">
        <v>1991.9</v>
      </c>
      <c r="J150">
        <v>1242.9000000000001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19.504000000000001</v>
      </c>
      <c r="Q150">
        <v>0</v>
      </c>
      <c r="R150">
        <v>0</v>
      </c>
      <c r="S150">
        <v>1.9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3277.3440000000001</v>
      </c>
    </row>
    <row r="151" spans="1:25" x14ac:dyDescent="0.3">
      <c r="A151" s="1" t="s">
        <v>173</v>
      </c>
      <c r="B151">
        <v>0</v>
      </c>
      <c r="C151">
        <v>0</v>
      </c>
      <c r="D151">
        <v>0</v>
      </c>
      <c r="E151">
        <v>0</v>
      </c>
      <c r="F151">
        <v>27.96</v>
      </c>
      <c r="G151">
        <v>0</v>
      </c>
      <c r="H151">
        <v>0</v>
      </c>
      <c r="I151">
        <v>701.81000000000006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729.7700000000001</v>
      </c>
    </row>
    <row r="152" spans="1:25" x14ac:dyDescent="0.3">
      <c r="A152" s="1" t="s">
        <v>174</v>
      </c>
      <c r="B152">
        <v>0</v>
      </c>
      <c r="C152">
        <v>0</v>
      </c>
      <c r="D152">
        <v>0</v>
      </c>
      <c r="E152">
        <v>0</v>
      </c>
      <c r="F152">
        <v>472.84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472.84</v>
      </c>
    </row>
    <row r="153" spans="1:25" x14ac:dyDescent="0.3">
      <c r="A153" s="1" t="s">
        <v>175</v>
      </c>
      <c r="B153">
        <v>36.700000000000003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279.88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0.223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316.803</v>
      </c>
    </row>
    <row r="154" spans="1:25" x14ac:dyDescent="0.3">
      <c r="A154" s="1" t="s">
        <v>176</v>
      </c>
      <c r="B154">
        <v>0</v>
      </c>
      <c r="C154">
        <v>46.81</v>
      </c>
      <c r="D154">
        <v>107.83</v>
      </c>
      <c r="E154">
        <v>0.03</v>
      </c>
      <c r="F154">
        <v>0</v>
      </c>
      <c r="G154">
        <v>5.2999999999999999E-2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4.1100000000000003</v>
      </c>
      <c r="R154">
        <v>3.62</v>
      </c>
      <c r="S154">
        <v>0</v>
      </c>
      <c r="T154">
        <v>0</v>
      </c>
      <c r="U154">
        <v>33.770000000000003</v>
      </c>
      <c r="V154">
        <v>0</v>
      </c>
      <c r="W154">
        <v>3</v>
      </c>
      <c r="X154">
        <v>12.56</v>
      </c>
      <c r="Y154">
        <v>211.78299999999999</v>
      </c>
    </row>
    <row r="155" spans="1:25" x14ac:dyDescent="0.3">
      <c r="A155" s="1" t="s">
        <v>177</v>
      </c>
      <c r="B155">
        <v>215.4</v>
      </c>
      <c r="C155">
        <v>235.62</v>
      </c>
      <c r="D155">
        <v>391.83</v>
      </c>
      <c r="E155">
        <v>0</v>
      </c>
      <c r="F155">
        <v>0</v>
      </c>
      <c r="G155">
        <v>0</v>
      </c>
      <c r="H155">
        <v>0</v>
      </c>
      <c r="I155">
        <v>46.39</v>
      </c>
      <c r="J155">
        <v>335.95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1739.1</v>
      </c>
      <c r="T155">
        <v>9.9600000000000009</v>
      </c>
      <c r="U155">
        <v>0</v>
      </c>
      <c r="V155">
        <v>0</v>
      </c>
      <c r="W155">
        <v>0</v>
      </c>
      <c r="X155">
        <v>4.01</v>
      </c>
      <c r="Y155">
        <v>2978.26</v>
      </c>
    </row>
    <row r="156" spans="1:25" x14ac:dyDescent="0.3">
      <c r="A156" s="1" t="s">
        <v>178</v>
      </c>
      <c r="B156">
        <v>0</v>
      </c>
      <c r="C156">
        <v>0.06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1.31</v>
      </c>
      <c r="K156">
        <v>0</v>
      </c>
      <c r="L156">
        <v>1.9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9903.590000000002</v>
      </c>
      <c r="U156">
        <v>1.24</v>
      </c>
      <c r="V156">
        <v>0</v>
      </c>
      <c r="W156">
        <v>0</v>
      </c>
      <c r="X156">
        <v>0</v>
      </c>
      <c r="Y156">
        <v>9909.1</v>
      </c>
    </row>
    <row r="157" spans="1:25" x14ac:dyDescent="0.3">
      <c r="A157" s="1" t="s">
        <v>179</v>
      </c>
      <c r="B157">
        <v>0.3</v>
      </c>
      <c r="C157">
        <v>1.46</v>
      </c>
      <c r="D157">
        <v>27.16</v>
      </c>
      <c r="E157">
        <v>0</v>
      </c>
      <c r="F157">
        <v>62.73</v>
      </c>
      <c r="G157">
        <v>0</v>
      </c>
      <c r="H157">
        <v>83.763000000000005</v>
      </c>
      <c r="I157">
        <v>206.32</v>
      </c>
      <c r="J157">
        <v>114.15</v>
      </c>
      <c r="K157">
        <v>0</v>
      </c>
      <c r="L157">
        <v>0</v>
      </c>
      <c r="M157">
        <v>0.25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</v>
      </c>
      <c r="T157">
        <v>3368.57</v>
      </c>
      <c r="U157">
        <v>0</v>
      </c>
      <c r="V157">
        <v>0</v>
      </c>
      <c r="W157">
        <v>0</v>
      </c>
      <c r="X157">
        <v>0</v>
      </c>
      <c r="Y157">
        <v>3865.4029999999998</v>
      </c>
    </row>
    <row r="158" spans="1:25" x14ac:dyDescent="0.3">
      <c r="A158" s="1" t="s">
        <v>180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784.5</v>
      </c>
      <c r="M158">
        <v>0</v>
      </c>
      <c r="N158">
        <v>0</v>
      </c>
      <c r="O158">
        <v>4001</v>
      </c>
      <c r="P158">
        <v>0</v>
      </c>
      <c r="Q158">
        <v>0</v>
      </c>
      <c r="R158">
        <v>0</v>
      </c>
      <c r="S158">
        <v>0</v>
      </c>
      <c r="T158">
        <v>243.25</v>
      </c>
      <c r="U158">
        <v>0</v>
      </c>
      <c r="V158">
        <v>0</v>
      </c>
      <c r="W158">
        <v>0</v>
      </c>
      <c r="X158">
        <v>0</v>
      </c>
      <c r="Y158">
        <v>5028.75</v>
      </c>
    </row>
    <row r="159" spans="1:25" x14ac:dyDescent="0.3">
      <c r="A159" s="1" t="s">
        <v>181</v>
      </c>
      <c r="B159">
        <v>0</v>
      </c>
      <c r="C159">
        <v>22202.67</v>
      </c>
      <c r="D159">
        <v>45063.54</v>
      </c>
      <c r="E159">
        <v>0</v>
      </c>
      <c r="F159">
        <v>23921.57</v>
      </c>
      <c r="G159">
        <v>0</v>
      </c>
      <c r="H159">
        <v>70916</v>
      </c>
      <c r="I159">
        <v>6109.7800000000007</v>
      </c>
      <c r="J159">
        <v>31777.69</v>
      </c>
      <c r="K159">
        <v>0</v>
      </c>
      <c r="L159">
        <v>5620</v>
      </c>
      <c r="M159">
        <v>24785.13</v>
      </c>
      <c r="N159">
        <v>0</v>
      </c>
      <c r="O159">
        <v>214870</v>
      </c>
      <c r="P159">
        <v>0</v>
      </c>
      <c r="Q159">
        <v>0</v>
      </c>
      <c r="R159">
        <v>0</v>
      </c>
      <c r="S159">
        <v>68237.7</v>
      </c>
      <c r="T159">
        <v>489240.71</v>
      </c>
      <c r="U159">
        <v>0</v>
      </c>
      <c r="V159">
        <v>3086.37</v>
      </c>
      <c r="W159">
        <v>24254</v>
      </c>
      <c r="X159">
        <v>58</v>
      </c>
      <c r="Y159">
        <v>1030143.16</v>
      </c>
    </row>
    <row r="160" spans="1:25" x14ac:dyDescent="0.3">
      <c r="A160" s="1" t="s">
        <v>182</v>
      </c>
      <c r="B160">
        <v>191</v>
      </c>
      <c r="C160">
        <v>73.47</v>
      </c>
      <c r="D160">
        <v>2374.7600000000002</v>
      </c>
      <c r="E160">
        <v>0</v>
      </c>
      <c r="F160">
        <v>0</v>
      </c>
      <c r="G160">
        <v>0</v>
      </c>
      <c r="H160">
        <v>0</v>
      </c>
      <c r="I160">
        <v>4232.66</v>
      </c>
      <c r="J160">
        <v>10394.68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1146</v>
      </c>
      <c r="T160">
        <v>1087.53</v>
      </c>
      <c r="U160">
        <v>0</v>
      </c>
      <c r="V160">
        <v>0</v>
      </c>
      <c r="W160">
        <v>0</v>
      </c>
      <c r="X160">
        <v>0</v>
      </c>
      <c r="Y160">
        <v>19500.099999999999</v>
      </c>
    </row>
    <row r="161" spans="1:25" x14ac:dyDescent="0.3">
      <c r="A161" s="1" t="s">
        <v>183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0.03</v>
      </c>
      <c r="J161">
        <v>121.7</v>
      </c>
      <c r="K161">
        <v>0</v>
      </c>
      <c r="L161">
        <v>0</v>
      </c>
      <c r="M161">
        <v>87.87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11.5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221.1</v>
      </c>
    </row>
    <row r="162" spans="1:25" x14ac:dyDescent="0.3">
      <c r="A162" s="1" t="s">
        <v>184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46.32</v>
      </c>
      <c r="K162">
        <v>0</v>
      </c>
      <c r="L162">
        <v>0</v>
      </c>
      <c r="M162">
        <v>5.83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52.15</v>
      </c>
    </row>
    <row r="163" spans="1:25" x14ac:dyDescent="0.3">
      <c r="A163" s="1" t="s">
        <v>185</v>
      </c>
      <c r="B163">
        <v>1.3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0.04</v>
      </c>
      <c r="J163">
        <v>8.27</v>
      </c>
      <c r="K163">
        <v>0</v>
      </c>
      <c r="L163">
        <v>0</v>
      </c>
      <c r="M163">
        <v>49.08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58.69</v>
      </c>
    </row>
    <row r="164" spans="1:25" x14ac:dyDescent="0.3">
      <c r="A164" s="1" t="s">
        <v>186</v>
      </c>
      <c r="B164">
        <v>152</v>
      </c>
      <c r="C164">
        <v>0.11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5592.95</v>
      </c>
      <c r="J164">
        <v>824.81</v>
      </c>
      <c r="K164">
        <v>0.4</v>
      </c>
      <c r="L164">
        <v>0</v>
      </c>
      <c r="M164">
        <v>6437.3899999999994</v>
      </c>
      <c r="N164">
        <v>0</v>
      </c>
      <c r="O164">
        <v>0</v>
      </c>
      <c r="P164">
        <v>2.8039999999999998</v>
      </c>
      <c r="Q164">
        <v>0</v>
      </c>
      <c r="R164">
        <v>0</v>
      </c>
      <c r="S164">
        <v>96.8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13107.263999999999</v>
      </c>
    </row>
    <row r="165" spans="1:25" x14ac:dyDescent="0.3">
      <c r="A165" s="1" t="s">
        <v>187</v>
      </c>
      <c r="B165">
        <v>1.9</v>
      </c>
      <c r="C165">
        <v>0</v>
      </c>
      <c r="D165">
        <v>0</v>
      </c>
      <c r="E165">
        <v>0</v>
      </c>
      <c r="F165">
        <v>56.37</v>
      </c>
      <c r="G165">
        <v>0</v>
      </c>
      <c r="H165">
        <v>0</v>
      </c>
      <c r="I165">
        <v>2153.4699999999998</v>
      </c>
      <c r="J165">
        <v>0</v>
      </c>
      <c r="K165">
        <v>0</v>
      </c>
      <c r="L165">
        <v>0</v>
      </c>
      <c r="M165">
        <v>0.05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38.54</v>
      </c>
      <c r="W165">
        <v>0</v>
      </c>
      <c r="X165">
        <v>0</v>
      </c>
      <c r="Y165">
        <v>2250.33</v>
      </c>
    </row>
    <row r="166" spans="1:25" x14ac:dyDescent="0.3">
      <c r="A166" s="1" t="s">
        <v>188</v>
      </c>
      <c r="B166">
        <v>12.2</v>
      </c>
      <c r="C166">
        <v>6.56</v>
      </c>
      <c r="D166">
        <v>291.38</v>
      </c>
      <c r="E166">
        <v>0</v>
      </c>
      <c r="F166">
        <v>0</v>
      </c>
      <c r="G166">
        <v>0</v>
      </c>
      <c r="H166">
        <v>0</v>
      </c>
      <c r="I166">
        <v>0.13</v>
      </c>
      <c r="J166">
        <v>531.65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11.4</v>
      </c>
      <c r="T166">
        <v>91.76</v>
      </c>
      <c r="U166">
        <v>0</v>
      </c>
      <c r="V166">
        <v>0</v>
      </c>
      <c r="W166">
        <v>0</v>
      </c>
      <c r="X166">
        <v>0</v>
      </c>
      <c r="Y166">
        <v>945.08</v>
      </c>
    </row>
    <row r="167" spans="1:25" x14ac:dyDescent="0.3">
      <c r="A167" s="1" t="s">
        <v>24</v>
      </c>
      <c r="B167">
        <v>16790.099999999999</v>
      </c>
      <c r="C167">
        <v>227848.32000000001</v>
      </c>
      <c r="D167">
        <v>1301451.0900000001</v>
      </c>
      <c r="E167">
        <v>63254.25</v>
      </c>
      <c r="F167">
        <v>178205.65</v>
      </c>
      <c r="G167">
        <v>144032.367</v>
      </c>
      <c r="H167">
        <v>112323.33199999999</v>
      </c>
      <c r="I167">
        <v>201992.83</v>
      </c>
      <c r="J167">
        <v>682806.53</v>
      </c>
      <c r="K167">
        <v>94.1</v>
      </c>
      <c r="L167">
        <v>118569.643</v>
      </c>
      <c r="M167">
        <v>192165.38</v>
      </c>
      <c r="N167">
        <v>50.73</v>
      </c>
      <c r="O167">
        <v>1281849</v>
      </c>
      <c r="P167">
        <v>72.748000000000005</v>
      </c>
      <c r="Q167">
        <v>22675.34</v>
      </c>
      <c r="R167">
        <v>58776.21</v>
      </c>
      <c r="S167">
        <v>328514.7</v>
      </c>
      <c r="T167">
        <v>2545180.4900000002</v>
      </c>
      <c r="U167">
        <v>124689.61</v>
      </c>
      <c r="V167">
        <v>69647.91</v>
      </c>
      <c r="W167">
        <v>79689</v>
      </c>
      <c r="X167">
        <v>289338.38</v>
      </c>
      <c r="Y167">
        <v>8040017.71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035E-3146-4212-A6C1-9037A06F4AD8}">
  <dimension ref="A1:Y167"/>
  <sheetViews>
    <sheetView topLeftCell="D142" workbookViewId="0">
      <selection activeCell="A2" sqref="A2:X166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 t="s">
        <v>25</v>
      </c>
      <c r="B2">
        <v>0</v>
      </c>
      <c r="C2">
        <v>0</v>
      </c>
      <c r="D2">
        <v>0</v>
      </c>
      <c r="E2">
        <v>0</v>
      </c>
      <c r="F2">
        <v>16142.26</v>
      </c>
      <c r="G2">
        <v>0</v>
      </c>
      <c r="H2">
        <v>0</v>
      </c>
      <c r="I2">
        <v>4400.84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20543.099999999999</v>
      </c>
    </row>
    <row r="3" spans="1:25" x14ac:dyDescent="0.3">
      <c r="A3" s="1" t="s">
        <v>26</v>
      </c>
      <c r="B3">
        <v>0</v>
      </c>
      <c r="C3">
        <v>0</v>
      </c>
      <c r="D3">
        <v>0</v>
      </c>
      <c r="E3">
        <v>0</v>
      </c>
      <c r="F3">
        <v>6663.62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826.9</v>
      </c>
      <c r="W3">
        <v>0</v>
      </c>
      <c r="X3">
        <v>0</v>
      </c>
      <c r="Y3">
        <v>7490.52</v>
      </c>
    </row>
    <row r="4" spans="1:25" x14ac:dyDescent="0.3">
      <c r="A4" s="1" t="s">
        <v>27</v>
      </c>
      <c r="B4">
        <v>216.9</v>
      </c>
      <c r="C4">
        <v>423.39</v>
      </c>
      <c r="D4">
        <v>0</v>
      </c>
      <c r="E4">
        <v>0</v>
      </c>
      <c r="F4">
        <v>80.84</v>
      </c>
      <c r="G4">
        <v>0</v>
      </c>
      <c r="H4">
        <v>0</v>
      </c>
      <c r="I4">
        <v>0</v>
      </c>
      <c r="J4">
        <v>8429.26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2.9</v>
      </c>
      <c r="T4">
        <v>0</v>
      </c>
      <c r="U4">
        <v>0</v>
      </c>
      <c r="V4">
        <v>0</v>
      </c>
      <c r="W4">
        <v>0</v>
      </c>
      <c r="X4">
        <v>0</v>
      </c>
      <c r="Y4">
        <v>9153.2899999999991</v>
      </c>
    </row>
    <row r="5" spans="1:25" x14ac:dyDescent="0.3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s="1" t="s">
        <v>29</v>
      </c>
      <c r="B6">
        <v>0</v>
      </c>
      <c r="C6">
        <v>0</v>
      </c>
      <c r="D6">
        <v>0</v>
      </c>
      <c r="E6">
        <v>0</v>
      </c>
      <c r="F6">
        <v>66.98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131.11000000000001</v>
      </c>
      <c r="W6">
        <v>0</v>
      </c>
      <c r="X6">
        <v>0</v>
      </c>
      <c r="Y6">
        <v>198.09</v>
      </c>
    </row>
    <row r="7" spans="1:25" x14ac:dyDescent="0.3">
      <c r="A7" s="1" t="s">
        <v>30</v>
      </c>
      <c r="B7">
        <v>0</v>
      </c>
      <c r="C7">
        <v>204.32</v>
      </c>
      <c r="D7">
        <v>40.26</v>
      </c>
      <c r="E7">
        <v>0</v>
      </c>
      <c r="F7">
        <v>0</v>
      </c>
      <c r="G7">
        <v>0</v>
      </c>
      <c r="H7">
        <v>0</v>
      </c>
      <c r="I7">
        <v>0.54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359.5</v>
      </c>
      <c r="T7">
        <v>190.32</v>
      </c>
      <c r="U7">
        <v>0</v>
      </c>
      <c r="V7">
        <v>0</v>
      </c>
      <c r="W7">
        <v>0</v>
      </c>
      <c r="X7">
        <v>0</v>
      </c>
      <c r="Y7">
        <v>794.94</v>
      </c>
    </row>
    <row r="8" spans="1:25" x14ac:dyDescent="0.3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s="1" t="s">
        <v>32</v>
      </c>
      <c r="B9">
        <v>0</v>
      </c>
      <c r="C9">
        <v>908.12</v>
      </c>
      <c r="D9">
        <v>710.92</v>
      </c>
      <c r="E9">
        <v>0</v>
      </c>
      <c r="F9">
        <v>0</v>
      </c>
      <c r="G9">
        <v>0</v>
      </c>
      <c r="H9">
        <v>0</v>
      </c>
      <c r="I9">
        <v>0.08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2431.6</v>
      </c>
      <c r="T9">
        <v>0</v>
      </c>
      <c r="U9">
        <v>0</v>
      </c>
      <c r="V9">
        <v>0</v>
      </c>
      <c r="W9">
        <v>0</v>
      </c>
      <c r="X9">
        <v>0</v>
      </c>
      <c r="Y9">
        <v>4050.72</v>
      </c>
    </row>
    <row r="10" spans="1:25" x14ac:dyDescent="0.3">
      <c r="A10" s="1" t="s">
        <v>33</v>
      </c>
      <c r="B10">
        <v>0</v>
      </c>
      <c r="C10">
        <v>0</v>
      </c>
      <c r="D10">
        <v>0</v>
      </c>
      <c r="E10">
        <v>0</v>
      </c>
      <c r="F10">
        <v>0.13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0.13</v>
      </c>
    </row>
    <row r="11" spans="1:25" x14ac:dyDescent="0.3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1585</v>
      </c>
      <c r="P11">
        <v>0</v>
      </c>
      <c r="Q11">
        <v>0</v>
      </c>
      <c r="R11">
        <v>0</v>
      </c>
      <c r="S11">
        <v>0</v>
      </c>
      <c r="T11">
        <v>32.79</v>
      </c>
      <c r="U11">
        <v>0</v>
      </c>
      <c r="V11">
        <v>0</v>
      </c>
      <c r="W11">
        <v>0</v>
      </c>
      <c r="X11">
        <v>0</v>
      </c>
      <c r="Y11">
        <v>1618.79</v>
      </c>
    </row>
    <row r="12" spans="1:25" x14ac:dyDescent="0.3">
      <c r="A12" s="1" t="s">
        <v>35</v>
      </c>
      <c r="B12">
        <v>264.5</v>
      </c>
      <c r="C12">
        <v>68.570000000000007</v>
      </c>
      <c r="D12">
        <v>96.41</v>
      </c>
      <c r="E12">
        <v>0</v>
      </c>
      <c r="F12">
        <v>0</v>
      </c>
      <c r="G12">
        <v>0</v>
      </c>
      <c r="H12">
        <v>0</v>
      </c>
      <c r="I12">
        <v>253.86</v>
      </c>
      <c r="J12">
        <v>335.85</v>
      </c>
      <c r="K12">
        <v>10</v>
      </c>
      <c r="L12">
        <v>0</v>
      </c>
      <c r="M12">
        <v>0.14000000000000001</v>
      </c>
      <c r="N12">
        <v>0</v>
      </c>
      <c r="O12">
        <v>0</v>
      </c>
      <c r="P12">
        <v>3.4809999999999999</v>
      </c>
      <c r="Q12">
        <v>0</v>
      </c>
      <c r="R12">
        <v>0</v>
      </c>
      <c r="S12">
        <v>858.3</v>
      </c>
      <c r="T12">
        <v>8.57</v>
      </c>
      <c r="U12">
        <v>0</v>
      </c>
      <c r="V12">
        <v>0</v>
      </c>
      <c r="W12">
        <v>0</v>
      </c>
      <c r="X12">
        <v>0</v>
      </c>
      <c r="Y12">
        <v>1899.681</v>
      </c>
    </row>
    <row r="13" spans="1:25" x14ac:dyDescent="0.3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0.01</v>
      </c>
      <c r="J13">
        <v>34.799999999999997</v>
      </c>
      <c r="K13">
        <v>0</v>
      </c>
      <c r="L13">
        <v>0</v>
      </c>
      <c r="M13">
        <v>49.26</v>
      </c>
      <c r="N13">
        <v>0</v>
      </c>
      <c r="O13">
        <v>0</v>
      </c>
      <c r="P13">
        <v>0</v>
      </c>
      <c r="Q13">
        <v>0</v>
      </c>
      <c r="R13">
        <v>0</v>
      </c>
      <c r="S13">
        <v>0.7</v>
      </c>
      <c r="T13">
        <v>0</v>
      </c>
      <c r="U13">
        <v>0</v>
      </c>
      <c r="V13">
        <v>0</v>
      </c>
      <c r="W13">
        <v>0</v>
      </c>
      <c r="X13">
        <v>0</v>
      </c>
      <c r="Y13">
        <v>84.77</v>
      </c>
    </row>
    <row r="14" spans="1:25" x14ac:dyDescent="0.3">
      <c r="A14" s="1" t="s">
        <v>37</v>
      </c>
      <c r="B14">
        <v>147.5</v>
      </c>
      <c r="C14">
        <v>0.53</v>
      </c>
      <c r="D14">
        <v>1.1000000000000001</v>
      </c>
      <c r="E14">
        <v>0</v>
      </c>
      <c r="F14">
        <v>0</v>
      </c>
      <c r="G14">
        <v>0</v>
      </c>
      <c r="H14">
        <v>0</v>
      </c>
      <c r="I14">
        <v>1322.36</v>
      </c>
      <c r="J14">
        <v>1039.3699999999999</v>
      </c>
      <c r="K14">
        <v>41</v>
      </c>
      <c r="L14">
        <v>0</v>
      </c>
      <c r="M14">
        <v>0</v>
      </c>
      <c r="N14">
        <v>0</v>
      </c>
      <c r="O14">
        <v>0</v>
      </c>
      <c r="P14">
        <v>10.930999999999999</v>
      </c>
      <c r="Q14">
        <v>0</v>
      </c>
      <c r="R14">
        <v>0</v>
      </c>
      <c r="S14">
        <v>253.2</v>
      </c>
      <c r="T14">
        <v>0</v>
      </c>
      <c r="U14">
        <v>0</v>
      </c>
      <c r="V14">
        <v>0</v>
      </c>
      <c r="W14">
        <v>0</v>
      </c>
      <c r="X14">
        <v>0</v>
      </c>
      <c r="Y14">
        <v>2815.991</v>
      </c>
    </row>
    <row r="15" spans="1:25" x14ac:dyDescent="0.3">
      <c r="A15" s="1" t="s">
        <v>38</v>
      </c>
      <c r="B15">
        <v>0</v>
      </c>
      <c r="C15">
        <v>0</v>
      </c>
      <c r="D15">
        <v>0</v>
      </c>
      <c r="E15">
        <v>0</v>
      </c>
      <c r="F15">
        <v>88.98</v>
      </c>
      <c r="G15">
        <v>0</v>
      </c>
      <c r="H15">
        <v>0</v>
      </c>
      <c r="I15">
        <v>2925.64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3014.62</v>
      </c>
    </row>
    <row r="16" spans="1:25" x14ac:dyDescent="0.3">
      <c r="A16" s="1" t="s">
        <v>39</v>
      </c>
      <c r="B16">
        <v>0</v>
      </c>
      <c r="C16">
        <v>0</v>
      </c>
      <c r="D16">
        <v>0</v>
      </c>
      <c r="E16">
        <v>0</v>
      </c>
      <c r="F16">
        <v>365.34</v>
      </c>
      <c r="G16">
        <v>0</v>
      </c>
      <c r="H16">
        <v>0</v>
      </c>
      <c r="I16">
        <v>3.18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661.46</v>
      </c>
      <c r="W16">
        <v>0</v>
      </c>
      <c r="X16">
        <v>0</v>
      </c>
      <c r="Y16">
        <v>1029.98</v>
      </c>
    </row>
    <row r="17" spans="1:25" x14ac:dyDescent="0.3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40021.19</v>
      </c>
      <c r="U17">
        <v>0</v>
      </c>
      <c r="V17">
        <v>0</v>
      </c>
      <c r="W17">
        <v>0</v>
      </c>
      <c r="X17">
        <v>0</v>
      </c>
      <c r="Y17">
        <v>40021.19</v>
      </c>
    </row>
    <row r="18" spans="1:25" x14ac:dyDescent="0.3">
      <c r="A18" s="1" t="s">
        <v>41</v>
      </c>
      <c r="B18">
        <v>0</v>
      </c>
      <c r="C18">
        <v>0</v>
      </c>
      <c r="D18">
        <v>9655.4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22366</v>
      </c>
      <c r="M18">
        <v>0</v>
      </c>
      <c r="N18">
        <v>0</v>
      </c>
      <c r="O18">
        <v>112214</v>
      </c>
      <c r="P18">
        <v>0</v>
      </c>
      <c r="Q18">
        <v>0</v>
      </c>
      <c r="R18">
        <v>0</v>
      </c>
      <c r="S18">
        <v>0</v>
      </c>
      <c r="T18">
        <v>63207.68</v>
      </c>
      <c r="U18">
        <v>0</v>
      </c>
      <c r="V18">
        <v>0</v>
      </c>
      <c r="W18">
        <v>0</v>
      </c>
      <c r="X18">
        <v>0</v>
      </c>
      <c r="Y18">
        <v>207443.08</v>
      </c>
    </row>
    <row r="19" spans="1:25" x14ac:dyDescent="0.3">
      <c r="A19" s="1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2449</v>
      </c>
      <c r="M19">
        <v>0</v>
      </c>
      <c r="N19">
        <v>0</v>
      </c>
      <c r="O19">
        <v>1071</v>
      </c>
      <c r="P19">
        <v>0</v>
      </c>
      <c r="Q19">
        <v>0</v>
      </c>
      <c r="R19">
        <v>0</v>
      </c>
      <c r="S19">
        <v>0</v>
      </c>
      <c r="T19">
        <v>1491.03</v>
      </c>
      <c r="U19">
        <v>0</v>
      </c>
      <c r="V19">
        <v>0</v>
      </c>
      <c r="W19">
        <v>0</v>
      </c>
      <c r="X19">
        <v>0</v>
      </c>
      <c r="Y19">
        <v>5011.03</v>
      </c>
    </row>
    <row r="20" spans="1:25" x14ac:dyDescent="0.3">
      <c r="A20" s="1" t="s">
        <v>43</v>
      </c>
      <c r="B20">
        <v>0</v>
      </c>
      <c r="C20">
        <v>5657.33</v>
      </c>
      <c r="D20">
        <v>0</v>
      </c>
      <c r="E20">
        <v>249.28</v>
      </c>
      <c r="F20">
        <v>16378.26</v>
      </c>
      <c r="G20">
        <v>0</v>
      </c>
      <c r="H20">
        <v>0</v>
      </c>
      <c r="I20">
        <v>3475.22</v>
      </c>
      <c r="J20">
        <v>16019.25</v>
      </c>
      <c r="K20">
        <v>0</v>
      </c>
      <c r="L20">
        <v>8835</v>
      </c>
      <c r="M20">
        <v>0</v>
      </c>
      <c r="N20">
        <v>0</v>
      </c>
      <c r="O20">
        <v>18726</v>
      </c>
      <c r="P20">
        <v>0</v>
      </c>
      <c r="Q20">
        <v>0</v>
      </c>
      <c r="R20">
        <v>0</v>
      </c>
      <c r="S20">
        <v>0</v>
      </c>
      <c r="T20">
        <v>465452.31</v>
      </c>
      <c r="U20">
        <v>5955.96</v>
      </c>
      <c r="V20">
        <v>2007.33</v>
      </c>
      <c r="W20">
        <v>0</v>
      </c>
      <c r="X20">
        <v>0</v>
      </c>
      <c r="Y20">
        <v>542755.94000000006</v>
      </c>
    </row>
    <row r="21" spans="1:25" x14ac:dyDescent="0.3">
      <c r="A21" s="1" t="s">
        <v>44</v>
      </c>
      <c r="B21">
        <v>0</v>
      </c>
      <c r="C21">
        <v>3732.04</v>
      </c>
      <c r="D21">
        <v>7372.4400000000014</v>
      </c>
      <c r="E21">
        <v>0</v>
      </c>
      <c r="F21">
        <v>0</v>
      </c>
      <c r="G21">
        <v>6.9690000000000003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38.5</v>
      </c>
      <c r="S21">
        <v>0</v>
      </c>
      <c r="T21">
        <v>0</v>
      </c>
      <c r="U21">
        <v>848.34</v>
      </c>
      <c r="V21">
        <v>0</v>
      </c>
      <c r="W21">
        <v>0</v>
      </c>
      <c r="X21">
        <v>1797.8</v>
      </c>
      <c r="Y21">
        <v>13796.089</v>
      </c>
    </row>
    <row r="22" spans="1:25" x14ac:dyDescent="0.3">
      <c r="A22" s="1" t="s">
        <v>45</v>
      </c>
      <c r="B22">
        <v>0</v>
      </c>
      <c r="C22">
        <v>2101.6999999999998</v>
      </c>
      <c r="D22">
        <v>10386.39</v>
      </c>
      <c r="E22">
        <v>165.06</v>
      </c>
      <c r="F22">
        <v>0</v>
      </c>
      <c r="G22">
        <v>376.15300000000002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1197.1099999999999</v>
      </c>
      <c r="R22">
        <v>2037.5</v>
      </c>
      <c r="S22">
        <v>0</v>
      </c>
      <c r="T22">
        <v>0</v>
      </c>
      <c r="U22">
        <v>11903.19</v>
      </c>
      <c r="V22">
        <v>0</v>
      </c>
      <c r="W22">
        <v>3464</v>
      </c>
      <c r="X22">
        <v>5356.0999999999995</v>
      </c>
      <c r="Y22">
        <v>36987.203000000001</v>
      </c>
    </row>
    <row r="23" spans="1:25" x14ac:dyDescent="0.3">
      <c r="A23" s="1" t="s">
        <v>46</v>
      </c>
      <c r="B23">
        <v>1329.8</v>
      </c>
      <c r="C23">
        <v>2256.7399999999998</v>
      </c>
      <c r="D23">
        <v>5457.28</v>
      </c>
      <c r="E23">
        <v>0</v>
      </c>
      <c r="F23">
        <v>0</v>
      </c>
      <c r="G23">
        <v>0</v>
      </c>
      <c r="H23">
        <v>0</v>
      </c>
      <c r="I23">
        <v>1907.72</v>
      </c>
      <c r="J23">
        <v>13635.34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1291.9000000000001</v>
      </c>
      <c r="T23">
        <v>4600.2</v>
      </c>
      <c r="U23">
        <v>0</v>
      </c>
      <c r="V23">
        <v>0</v>
      </c>
      <c r="W23">
        <v>0</v>
      </c>
      <c r="X23">
        <v>400.8</v>
      </c>
      <c r="Y23">
        <v>30879.78</v>
      </c>
    </row>
    <row r="24" spans="1:25" x14ac:dyDescent="0.3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220183</v>
      </c>
      <c r="P24">
        <v>0</v>
      </c>
      <c r="Q24">
        <v>0</v>
      </c>
      <c r="R24">
        <v>0</v>
      </c>
      <c r="S24">
        <v>0</v>
      </c>
      <c r="T24">
        <v>35.590000000000003</v>
      </c>
      <c r="U24">
        <v>0</v>
      </c>
      <c r="V24">
        <v>0</v>
      </c>
      <c r="W24">
        <v>0</v>
      </c>
      <c r="X24">
        <v>0</v>
      </c>
      <c r="Y24">
        <v>220218.59</v>
      </c>
    </row>
    <row r="25" spans="1:25" x14ac:dyDescent="0.3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225.6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2.33</v>
      </c>
      <c r="U25">
        <v>0</v>
      </c>
      <c r="V25">
        <v>0</v>
      </c>
      <c r="W25">
        <v>0</v>
      </c>
      <c r="X25">
        <v>0</v>
      </c>
      <c r="Y25">
        <v>227.93</v>
      </c>
    </row>
    <row r="26" spans="1:25" x14ac:dyDescent="0.3">
      <c r="A26" s="1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4.7699999999999996</v>
      </c>
      <c r="J26">
        <v>130.38</v>
      </c>
      <c r="K26">
        <v>0</v>
      </c>
      <c r="L26">
        <v>0</v>
      </c>
      <c r="M26">
        <v>11.99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13.38</v>
      </c>
      <c r="U26">
        <v>0</v>
      </c>
      <c r="V26">
        <v>0</v>
      </c>
      <c r="W26">
        <v>0</v>
      </c>
      <c r="X26">
        <v>0</v>
      </c>
      <c r="Y26">
        <v>160.52000000000001</v>
      </c>
    </row>
    <row r="27" spans="1:25" x14ac:dyDescent="0.3">
      <c r="A27" s="1" t="s">
        <v>50</v>
      </c>
      <c r="B27">
        <v>9.1999999999999993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0.08</v>
      </c>
      <c r="J27">
        <v>78.53</v>
      </c>
      <c r="K27">
        <v>0</v>
      </c>
      <c r="L27">
        <v>0</v>
      </c>
      <c r="M27">
        <v>147.74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235.55</v>
      </c>
    </row>
    <row r="28" spans="1:25" x14ac:dyDescent="0.3">
      <c r="A28" s="1" t="s">
        <v>51</v>
      </c>
      <c r="B28">
        <v>141.30000000000001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1999.88</v>
      </c>
      <c r="J28">
        <v>462.32</v>
      </c>
      <c r="K28">
        <v>3</v>
      </c>
      <c r="L28">
        <v>0</v>
      </c>
      <c r="M28">
        <v>1161.2</v>
      </c>
      <c r="N28">
        <v>0</v>
      </c>
      <c r="O28">
        <v>0</v>
      </c>
      <c r="P28">
        <v>0.40200000000000002</v>
      </c>
      <c r="Q28">
        <v>0</v>
      </c>
      <c r="R28">
        <v>0</v>
      </c>
      <c r="S28">
        <v>0.1</v>
      </c>
      <c r="T28">
        <v>0</v>
      </c>
      <c r="U28">
        <v>0</v>
      </c>
      <c r="V28">
        <v>0</v>
      </c>
      <c r="W28">
        <v>0</v>
      </c>
      <c r="X28">
        <v>0</v>
      </c>
      <c r="Y28">
        <v>3768.2020000000002</v>
      </c>
    </row>
    <row r="29" spans="1:25" x14ac:dyDescent="0.3">
      <c r="A29" s="1" t="s">
        <v>52</v>
      </c>
      <c r="B29">
        <v>375.5</v>
      </c>
      <c r="C29">
        <v>30.21</v>
      </c>
      <c r="D29">
        <v>106.73</v>
      </c>
      <c r="E29">
        <v>0</v>
      </c>
      <c r="F29">
        <v>0</v>
      </c>
      <c r="G29">
        <v>0</v>
      </c>
      <c r="H29">
        <v>0</v>
      </c>
      <c r="I29">
        <v>15.16</v>
      </c>
      <c r="J29">
        <v>31.44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1313.6</v>
      </c>
      <c r="T29">
        <v>0.46</v>
      </c>
      <c r="U29">
        <v>0</v>
      </c>
      <c r="V29">
        <v>0</v>
      </c>
      <c r="W29">
        <v>0</v>
      </c>
      <c r="X29">
        <v>0</v>
      </c>
      <c r="Y29">
        <v>1873.1</v>
      </c>
    </row>
    <row r="30" spans="1:25" x14ac:dyDescent="0.3">
      <c r="A30" s="1" t="s">
        <v>53</v>
      </c>
      <c r="B30">
        <v>0</v>
      </c>
      <c r="C30">
        <v>0</v>
      </c>
      <c r="D30">
        <v>2.7</v>
      </c>
      <c r="E30">
        <v>0</v>
      </c>
      <c r="F30">
        <v>55.8</v>
      </c>
      <c r="G30">
        <v>0</v>
      </c>
      <c r="H30">
        <v>0</v>
      </c>
      <c r="I30">
        <v>259.11</v>
      </c>
      <c r="J30">
        <v>20.52</v>
      </c>
      <c r="K30">
        <v>0</v>
      </c>
      <c r="L30">
        <v>0</v>
      </c>
      <c r="M30">
        <v>0</v>
      </c>
      <c r="N30">
        <v>0</v>
      </c>
      <c r="O30">
        <v>0</v>
      </c>
      <c r="P30">
        <v>0.22500000000000001</v>
      </c>
      <c r="Q30">
        <v>0</v>
      </c>
      <c r="R30">
        <v>0</v>
      </c>
      <c r="S30">
        <v>10.9</v>
      </c>
      <c r="T30">
        <v>0</v>
      </c>
      <c r="U30">
        <v>0</v>
      </c>
      <c r="V30">
        <v>234</v>
      </c>
      <c r="W30">
        <v>0</v>
      </c>
      <c r="X30">
        <v>0</v>
      </c>
      <c r="Y30">
        <v>583.255</v>
      </c>
    </row>
    <row r="31" spans="1:25" x14ac:dyDescent="0.3">
      <c r="A31" s="1" t="s">
        <v>54</v>
      </c>
      <c r="B31">
        <v>0</v>
      </c>
      <c r="C31">
        <v>33.31</v>
      </c>
      <c r="D31">
        <v>0</v>
      </c>
      <c r="E31">
        <v>0</v>
      </c>
      <c r="F31">
        <v>22.69</v>
      </c>
      <c r="G31">
        <v>0</v>
      </c>
      <c r="H31">
        <v>0</v>
      </c>
      <c r="I31">
        <v>10.92</v>
      </c>
      <c r="J31">
        <v>211.62</v>
      </c>
      <c r="K31">
        <v>0</v>
      </c>
      <c r="L31">
        <v>24</v>
      </c>
      <c r="M31">
        <v>0</v>
      </c>
      <c r="N31">
        <v>0</v>
      </c>
      <c r="O31">
        <v>86</v>
      </c>
      <c r="P31">
        <v>0</v>
      </c>
      <c r="Q31">
        <v>0</v>
      </c>
      <c r="R31">
        <v>0</v>
      </c>
      <c r="S31">
        <v>0</v>
      </c>
      <c r="T31">
        <v>10997.33</v>
      </c>
      <c r="U31">
        <v>18.21</v>
      </c>
      <c r="V31">
        <v>0.03</v>
      </c>
      <c r="W31">
        <v>0</v>
      </c>
      <c r="X31">
        <v>0</v>
      </c>
      <c r="Y31">
        <v>11404.11</v>
      </c>
    </row>
    <row r="32" spans="1:25" x14ac:dyDescent="0.3">
      <c r="A32" s="1" t="s">
        <v>55</v>
      </c>
      <c r="B32">
        <v>0</v>
      </c>
      <c r="C32">
        <v>0</v>
      </c>
      <c r="D32">
        <v>0</v>
      </c>
      <c r="E32">
        <v>429.3</v>
      </c>
      <c r="F32">
        <v>82.78</v>
      </c>
      <c r="G32">
        <v>0</v>
      </c>
      <c r="H32">
        <v>77</v>
      </c>
      <c r="I32">
        <v>74.16</v>
      </c>
      <c r="J32">
        <v>43.77</v>
      </c>
      <c r="K32">
        <v>0</v>
      </c>
      <c r="L32">
        <v>1895</v>
      </c>
      <c r="M32">
        <v>0</v>
      </c>
      <c r="N32">
        <v>0</v>
      </c>
      <c r="O32">
        <v>9829</v>
      </c>
      <c r="P32">
        <v>0</v>
      </c>
      <c r="Q32">
        <v>0</v>
      </c>
      <c r="R32">
        <v>0</v>
      </c>
      <c r="S32">
        <v>0</v>
      </c>
      <c r="T32">
        <v>866.59</v>
      </c>
      <c r="U32">
        <v>0</v>
      </c>
      <c r="V32">
        <v>0</v>
      </c>
      <c r="W32">
        <v>0</v>
      </c>
      <c r="X32">
        <v>0</v>
      </c>
      <c r="Y32">
        <v>13297.6</v>
      </c>
    </row>
    <row r="33" spans="1:25" x14ac:dyDescent="0.3">
      <c r="A33" s="1" t="s">
        <v>56</v>
      </c>
      <c r="B33">
        <v>262.8</v>
      </c>
      <c r="C33">
        <v>0</v>
      </c>
      <c r="D33">
        <v>0</v>
      </c>
      <c r="E33">
        <v>0</v>
      </c>
      <c r="F33">
        <v>364.35</v>
      </c>
      <c r="G33">
        <v>0</v>
      </c>
      <c r="H33">
        <v>0</v>
      </c>
      <c r="I33">
        <v>3776.62</v>
      </c>
      <c r="J33">
        <v>282.52</v>
      </c>
      <c r="K33">
        <v>6</v>
      </c>
      <c r="L33">
        <v>0</v>
      </c>
      <c r="M33">
        <v>0</v>
      </c>
      <c r="N33">
        <v>5</v>
      </c>
      <c r="O33">
        <v>0</v>
      </c>
      <c r="P33">
        <v>2.5489999999999999</v>
      </c>
      <c r="Q33">
        <v>0</v>
      </c>
      <c r="R33">
        <v>0</v>
      </c>
      <c r="S33">
        <v>241</v>
      </c>
      <c r="T33">
        <v>0</v>
      </c>
      <c r="U33">
        <v>0</v>
      </c>
      <c r="V33">
        <v>0.56000000000000005</v>
      </c>
      <c r="W33">
        <v>0</v>
      </c>
      <c r="X33">
        <v>0</v>
      </c>
      <c r="Y33">
        <v>4941.3990000000003</v>
      </c>
    </row>
    <row r="34" spans="1:25" x14ac:dyDescent="0.3">
      <c r="A34" s="1" t="s">
        <v>57</v>
      </c>
      <c r="B34">
        <v>0</v>
      </c>
      <c r="C34">
        <v>306.52999999999997</v>
      </c>
      <c r="D34">
        <v>0</v>
      </c>
      <c r="E34">
        <v>0</v>
      </c>
      <c r="F34">
        <v>120.32</v>
      </c>
      <c r="G34">
        <v>0</v>
      </c>
      <c r="H34">
        <v>0</v>
      </c>
      <c r="I34">
        <v>54.93</v>
      </c>
      <c r="J34">
        <v>403</v>
      </c>
      <c r="K34">
        <v>0</v>
      </c>
      <c r="L34">
        <v>1149</v>
      </c>
      <c r="M34">
        <v>0</v>
      </c>
      <c r="N34">
        <v>0</v>
      </c>
      <c r="O34">
        <v>2982</v>
      </c>
      <c r="P34">
        <v>0</v>
      </c>
      <c r="Q34">
        <v>0</v>
      </c>
      <c r="R34">
        <v>0</v>
      </c>
      <c r="S34">
        <v>0</v>
      </c>
      <c r="T34">
        <v>91306.28</v>
      </c>
      <c r="U34">
        <v>187.34</v>
      </c>
      <c r="V34">
        <v>32.74</v>
      </c>
      <c r="W34">
        <v>0</v>
      </c>
      <c r="X34">
        <v>0</v>
      </c>
      <c r="Y34">
        <v>96542.14</v>
      </c>
    </row>
    <row r="35" spans="1:25" x14ac:dyDescent="0.3">
      <c r="A35" s="1" t="s">
        <v>58</v>
      </c>
      <c r="B35">
        <v>98.3</v>
      </c>
      <c r="C35">
        <v>677.42</v>
      </c>
      <c r="D35">
        <v>1078.76</v>
      </c>
      <c r="E35">
        <v>0</v>
      </c>
      <c r="F35">
        <v>18.93</v>
      </c>
      <c r="G35">
        <v>0</v>
      </c>
      <c r="H35">
        <v>0</v>
      </c>
      <c r="I35">
        <v>275.97000000000003</v>
      </c>
      <c r="J35">
        <v>33111.599999999999</v>
      </c>
      <c r="K35">
        <v>0</v>
      </c>
      <c r="L35">
        <v>0</v>
      </c>
      <c r="M35">
        <v>666.85</v>
      </c>
      <c r="N35">
        <v>0</v>
      </c>
      <c r="O35">
        <v>0</v>
      </c>
      <c r="P35">
        <v>0</v>
      </c>
      <c r="Q35">
        <v>0</v>
      </c>
      <c r="R35">
        <v>0</v>
      </c>
      <c r="S35">
        <v>99.1</v>
      </c>
      <c r="T35">
        <v>2744.86</v>
      </c>
      <c r="U35">
        <v>0</v>
      </c>
      <c r="V35">
        <v>0</v>
      </c>
      <c r="W35">
        <v>0</v>
      </c>
      <c r="X35">
        <v>153.80000000000001</v>
      </c>
      <c r="Y35">
        <v>38925.589999999997</v>
      </c>
    </row>
    <row r="36" spans="1:25" x14ac:dyDescent="0.3">
      <c r="A36" s="1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32995</v>
      </c>
      <c r="P36">
        <v>0</v>
      </c>
      <c r="Q36">
        <v>0</v>
      </c>
      <c r="R36">
        <v>0</v>
      </c>
      <c r="S36">
        <v>0</v>
      </c>
      <c r="T36">
        <v>10.87</v>
      </c>
      <c r="U36">
        <v>0</v>
      </c>
      <c r="V36">
        <v>0</v>
      </c>
      <c r="W36">
        <v>0</v>
      </c>
      <c r="X36">
        <v>0</v>
      </c>
      <c r="Y36">
        <v>33005.870000000003</v>
      </c>
    </row>
    <row r="37" spans="1:25" x14ac:dyDescent="0.3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73</v>
      </c>
      <c r="I37">
        <v>0</v>
      </c>
      <c r="J37">
        <v>423.66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2.17</v>
      </c>
      <c r="U37">
        <v>0</v>
      </c>
      <c r="V37">
        <v>0</v>
      </c>
      <c r="W37">
        <v>0</v>
      </c>
      <c r="X37">
        <v>0</v>
      </c>
      <c r="Y37">
        <v>498.83</v>
      </c>
    </row>
    <row r="38" spans="1:25" x14ac:dyDescent="0.3">
      <c r="A38" s="1" t="s">
        <v>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1152.0999999999999</v>
      </c>
      <c r="K38">
        <v>0</v>
      </c>
      <c r="L38">
        <v>0</v>
      </c>
      <c r="M38">
        <v>93.69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54.17</v>
      </c>
      <c r="U38">
        <v>0</v>
      </c>
      <c r="V38">
        <v>0</v>
      </c>
      <c r="W38">
        <v>0</v>
      </c>
      <c r="X38">
        <v>0</v>
      </c>
      <c r="Y38">
        <v>1299.96</v>
      </c>
    </row>
    <row r="39" spans="1:25" x14ac:dyDescent="0.3">
      <c r="A39" s="1" t="s">
        <v>62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7.0000000000000007E-2</v>
      </c>
      <c r="J39">
        <v>426</v>
      </c>
      <c r="K39">
        <v>0</v>
      </c>
      <c r="L39">
        <v>0</v>
      </c>
      <c r="M39">
        <v>541.21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974.28</v>
      </c>
    </row>
    <row r="40" spans="1:25" x14ac:dyDescent="0.3">
      <c r="A40" s="1" t="s">
        <v>63</v>
      </c>
      <c r="B40">
        <v>99.4</v>
      </c>
      <c r="C40">
        <v>2.92</v>
      </c>
      <c r="D40">
        <v>0</v>
      </c>
      <c r="E40">
        <v>0</v>
      </c>
      <c r="F40">
        <v>2.83</v>
      </c>
      <c r="G40">
        <v>0</v>
      </c>
      <c r="H40">
        <v>0</v>
      </c>
      <c r="I40">
        <v>6039.43</v>
      </c>
      <c r="J40">
        <v>784.8900000000001</v>
      </c>
      <c r="K40">
        <v>0</v>
      </c>
      <c r="L40">
        <v>0</v>
      </c>
      <c r="M40">
        <v>2082.71</v>
      </c>
      <c r="N40">
        <v>0</v>
      </c>
      <c r="O40">
        <v>0</v>
      </c>
      <c r="P40">
        <v>0</v>
      </c>
      <c r="Q40">
        <v>0</v>
      </c>
      <c r="R40">
        <v>0</v>
      </c>
      <c r="S40">
        <v>14.9</v>
      </c>
      <c r="T40">
        <v>0</v>
      </c>
      <c r="U40">
        <v>0</v>
      </c>
      <c r="V40">
        <v>0</v>
      </c>
      <c r="W40">
        <v>0</v>
      </c>
      <c r="X40">
        <v>0</v>
      </c>
      <c r="Y40">
        <v>9027.08</v>
      </c>
    </row>
    <row r="41" spans="1:25" x14ac:dyDescent="0.3">
      <c r="A41" s="1" t="s">
        <v>64</v>
      </c>
      <c r="B41">
        <v>0</v>
      </c>
      <c r="C41">
        <v>23245.360000000001</v>
      </c>
      <c r="D41">
        <v>85107.49</v>
      </c>
      <c r="E41">
        <v>0</v>
      </c>
      <c r="F41">
        <v>0</v>
      </c>
      <c r="G41">
        <v>0</v>
      </c>
      <c r="H41">
        <v>118</v>
      </c>
      <c r="I41">
        <v>12649.64</v>
      </c>
      <c r="J41">
        <v>62175.13</v>
      </c>
      <c r="K41">
        <v>0</v>
      </c>
      <c r="L41">
        <v>13106</v>
      </c>
      <c r="M41">
        <v>774.04000000000008</v>
      </c>
      <c r="N41">
        <v>0</v>
      </c>
      <c r="O41">
        <v>157716</v>
      </c>
      <c r="P41">
        <v>0</v>
      </c>
      <c r="Q41">
        <v>8041.61</v>
      </c>
      <c r="R41">
        <v>0</v>
      </c>
      <c r="S41">
        <v>44205.2</v>
      </c>
      <c r="T41">
        <v>397287.43000000011</v>
      </c>
      <c r="U41">
        <v>0</v>
      </c>
      <c r="V41">
        <v>0</v>
      </c>
      <c r="W41">
        <v>0</v>
      </c>
      <c r="X41">
        <v>8845</v>
      </c>
      <c r="Y41">
        <v>813270.9</v>
      </c>
    </row>
    <row r="42" spans="1:25" x14ac:dyDescent="0.3">
      <c r="A42" s="1" t="s">
        <v>65</v>
      </c>
      <c r="B42">
        <v>0</v>
      </c>
      <c r="C42">
        <v>10241.1</v>
      </c>
      <c r="D42">
        <v>4218.32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2313.83</v>
      </c>
      <c r="V42">
        <v>0</v>
      </c>
      <c r="W42">
        <v>0</v>
      </c>
      <c r="X42">
        <v>1396.7</v>
      </c>
      <c r="Y42">
        <v>18169.95</v>
      </c>
    </row>
    <row r="43" spans="1:25" x14ac:dyDescent="0.3">
      <c r="A43" s="1" t="s">
        <v>66</v>
      </c>
      <c r="B43">
        <v>0</v>
      </c>
      <c r="C43">
        <v>1506.75</v>
      </c>
      <c r="D43">
        <v>1398.2</v>
      </c>
      <c r="E43">
        <v>12569.29</v>
      </c>
      <c r="F43">
        <v>0</v>
      </c>
      <c r="G43">
        <v>28070.388999999999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2153.36</v>
      </c>
      <c r="R43">
        <v>3249.51</v>
      </c>
      <c r="S43">
        <v>0</v>
      </c>
      <c r="T43">
        <v>0</v>
      </c>
      <c r="U43">
        <v>25823.07</v>
      </c>
      <c r="V43">
        <v>0</v>
      </c>
      <c r="W43">
        <v>15933</v>
      </c>
      <c r="X43">
        <v>34887.9</v>
      </c>
      <c r="Y43">
        <v>125591.469</v>
      </c>
    </row>
    <row r="44" spans="1:25" x14ac:dyDescent="0.3">
      <c r="A44" s="1" t="s">
        <v>67</v>
      </c>
      <c r="B44">
        <v>0</v>
      </c>
      <c r="C44">
        <v>0</v>
      </c>
      <c r="D44">
        <v>0</v>
      </c>
      <c r="E44">
        <v>10560.76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20065.189999999999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30625.95</v>
      </c>
    </row>
    <row r="45" spans="1:25" x14ac:dyDescent="0.3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102614.70600000001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12946.9</v>
      </c>
      <c r="Y45">
        <v>115561.606</v>
      </c>
    </row>
    <row r="46" spans="1:25" x14ac:dyDescent="0.3">
      <c r="A46" s="1" t="s">
        <v>69</v>
      </c>
      <c r="B46">
        <v>27.4</v>
      </c>
      <c r="C46">
        <v>36766.009999999987</v>
      </c>
      <c r="D46">
        <v>111243.76</v>
      </c>
      <c r="E46">
        <v>0</v>
      </c>
      <c r="F46">
        <v>0</v>
      </c>
      <c r="G46">
        <v>0</v>
      </c>
      <c r="H46">
        <v>118</v>
      </c>
      <c r="I46">
        <v>29793.54</v>
      </c>
      <c r="J46">
        <v>70887.710000000006</v>
      </c>
      <c r="K46">
        <v>0</v>
      </c>
      <c r="L46">
        <v>0</v>
      </c>
      <c r="M46">
        <v>68.47</v>
      </c>
      <c r="N46">
        <v>0</v>
      </c>
      <c r="O46">
        <v>0</v>
      </c>
      <c r="P46">
        <v>0</v>
      </c>
      <c r="Q46">
        <v>9701.4699999999993</v>
      </c>
      <c r="R46">
        <v>0</v>
      </c>
      <c r="S46">
        <v>73405.399999999994</v>
      </c>
      <c r="T46">
        <v>144307.82</v>
      </c>
      <c r="U46">
        <v>0</v>
      </c>
      <c r="V46">
        <v>0</v>
      </c>
      <c r="W46">
        <v>0</v>
      </c>
      <c r="X46">
        <v>15782.9</v>
      </c>
      <c r="Y46">
        <v>492102.48</v>
      </c>
    </row>
    <row r="47" spans="1:25" x14ac:dyDescent="0.3">
      <c r="A47" s="1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19</v>
      </c>
      <c r="M47">
        <v>0</v>
      </c>
      <c r="N47">
        <v>0</v>
      </c>
      <c r="O47">
        <v>153745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153764</v>
      </c>
    </row>
    <row r="48" spans="1:25" x14ac:dyDescent="0.3">
      <c r="A48" s="1" t="s">
        <v>71</v>
      </c>
      <c r="B48">
        <v>0</v>
      </c>
      <c r="C48">
        <v>3354.22</v>
      </c>
      <c r="D48">
        <v>19.7</v>
      </c>
      <c r="E48">
        <v>0</v>
      </c>
      <c r="F48">
        <v>0</v>
      </c>
      <c r="G48">
        <v>0</v>
      </c>
      <c r="H48">
        <v>0</v>
      </c>
      <c r="I48">
        <v>589.41999999999996</v>
      </c>
      <c r="J48">
        <v>17011.78</v>
      </c>
      <c r="K48">
        <v>0</v>
      </c>
      <c r="L48">
        <v>0</v>
      </c>
      <c r="M48">
        <v>5867.86</v>
      </c>
      <c r="N48">
        <v>0</v>
      </c>
      <c r="O48">
        <v>0</v>
      </c>
      <c r="P48">
        <v>0</v>
      </c>
      <c r="Q48">
        <v>769.74</v>
      </c>
      <c r="R48">
        <v>0</v>
      </c>
      <c r="S48">
        <v>2802.7</v>
      </c>
      <c r="T48">
        <v>0</v>
      </c>
      <c r="U48">
        <v>0</v>
      </c>
      <c r="V48">
        <v>0</v>
      </c>
      <c r="W48">
        <v>0</v>
      </c>
      <c r="X48">
        <v>0</v>
      </c>
      <c r="Y48">
        <v>30415.42</v>
      </c>
    </row>
    <row r="49" spans="1:25" x14ac:dyDescent="0.3">
      <c r="A49" s="1" t="s">
        <v>72</v>
      </c>
      <c r="B49">
        <v>0</v>
      </c>
      <c r="C49">
        <v>577.91999999999996</v>
      </c>
      <c r="D49">
        <v>254.08</v>
      </c>
      <c r="E49">
        <v>0</v>
      </c>
      <c r="F49">
        <v>0</v>
      </c>
      <c r="G49">
        <v>0</v>
      </c>
      <c r="H49">
        <v>0</v>
      </c>
      <c r="I49">
        <v>243.6</v>
      </c>
      <c r="J49">
        <v>5095.0599999999986</v>
      </c>
      <c r="K49">
        <v>0</v>
      </c>
      <c r="L49">
        <v>0</v>
      </c>
      <c r="M49">
        <v>17405.91</v>
      </c>
      <c r="N49">
        <v>0</v>
      </c>
      <c r="O49">
        <v>0</v>
      </c>
      <c r="P49">
        <v>0</v>
      </c>
      <c r="Q49">
        <v>0</v>
      </c>
      <c r="R49">
        <v>0</v>
      </c>
      <c r="S49">
        <v>818</v>
      </c>
      <c r="T49">
        <v>0</v>
      </c>
      <c r="U49">
        <v>0</v>
      </c>
      <c r="V49">
        <v>0</v>
      </c>
      <c r="W49">
        <v>0</v>
      </c>
      <c r="X49">
        <v>0</v>
      </c>
      <c r="Y49">
        <v>24394.57</v>
      </c>
    </row>
    <row r="50" spans="1:25" x14ac:dyDescent="0.3">
      <c r="A50" s="1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5083.3999999999996</v>
      </c>
      <c r="K50">
        <v>0</v>
      </c>
      <c r="L50">
        <v>0</v>
      </c>
      <c r="M50">
        <v>1919.45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7002.8499999999995</v>
      </c>
    </row>
    <row r="51" spans="1:25" x14ac:dyDescent="0.3">
      <c r="A51" s="1" t="s">
        <v>74</v>
      </c>
      <c r="B51">
        <v>60.4</v>
      </c>
      <c r="C51">
        <v>755.87</v>
      </c>
      <c r="D51">
        <v>2775.43</v>
      </c>
      <c r="E51">
        <v>0</v>
      </c>
      <c r="F51">
        <v>24649.94</v>
      </c>
      <c r="G51">
        <v>0</v>
      </c>
      <c r="H51">
        <v>0</v>
      </c>
      <c r="I51">
        <v>24145.919999999998</v>
      </c>
      <c r="J51">
        <v>11325.88</v>
      </c>
      <c r="K51">
        <v>0</v>
      </c>
      <c r="L51">
        <v>0</v>
      </c>
      <c r="M51">
        <v>2597.61</v>
      </c>
      <c r="N51">
        <v>0</v>
      </c>
      <c r="O51">
        <v>0</v>
      </c>
      <c r="P51">
        <v>0</v>
      </c>
      <c r="Q51">
        <v>0</v>
      </c>
      <c r="R51">
        <v>0</v>
      </c>
      <c r="S51">
        <v>223.2</v>
      </c>
      <c r="T51">
        <v>3000.15</v>
      </c>
      <c r="U51">
        <v>0</v>
      </c>
      <c r="V51">
        <v>2.99</v>
      </c>
      <c r="W51">
        <v>0</v>
      </c>
      <c r="X51">
        <v>21</v>
      </c>
      <c r="Y51">
        <v>69558.39</v>
      </c>
    </row>
    <row r="52" spans="1:25" x14ac:dyDescent="0.3">
      <c r="A52" s="1" t="s">
        <v>75</v>
      </c>
      <c r="B52">
        <v>0</v>
      </c>
      <c r="C52">
        <v>0</v>
      </c>
      <c r="D52">
        <v>0</v>
      </c>
      <c r="E52">
        <v>0</v>
      </c>
      <c r="F52">
        <v>6954.3099999999986</v>
      </c>
      <c r="G52">
        <v>0</v>
      </c>
      <c r="H52">
        <v>0</v>
      </c>
      <c r="I52">
        <v>136.11000000000001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2530.5</v>
      </c>
      <c r="W52">
        <v>0</v>
      </c>
      <c r="X52">
        <v>0</v>
      </c>
      <c r="Y52">
        <v>9620.92</v>
      </c>
    </row>
    <row r="53" spans="1:25" x14ac:dyDescent="0.3">
      <c r="A53" s="1" t="s">
        <v>76</v>
      </c>
      <c r="B53">
        <v>0</v>
      </c>
      <c r="C53">
        <v>0</v>
      </c>
      <c r="D53">
        <v>550.92999999999995</v>
      </c>
      <c r="E53">
        <v>0</v>
      </c>
      <c r="F53">
        <v>0</v>
      </c>
      <c r="G53">
        <v>0</v>
      </c>
      <c r="H53">
        <v>0</v>
      </c>
      <c r="I53">
        <v>1742.37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4848.2</v>
      </c>
      <c r="T53">
        <v>0</v>
      </c>
      <c r="U53">
        <v>0</v>
      </c>
      <c r="V53">
        <v>0</v>
      </c>
      <c r="W53">
        <v>0</v>
      </c>
      <c r="X53">
        <v>0</v>
      </c>
      <c r="Y53">
        <v>7141.5</v>
      </c>
    </row>
    <row r="54" spans="1:25" x14ac:dyDescent="0.3">
      <c r="A54" s="1" t="s">
        <v>77</v>
      </c>
      <c r="B54">
        <v>0</v>
      </c>
      <c r="C54">
        <v>0</v>
      </c>
      <c r="D54">
        <v>0</v>
      </c>
      <c r="E54">
        <v>0</v>
      </c>
      <c r="F54">
        <v>6245.25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19378</v>
      </c>
      <c r="W54">
        <v>0</v>
      </c>
      <c r="X54">
        <v>0</v>
      </c>
      <c r="Y54">
        <v>25623.25</v>
      </c>
    </row>
    <row r="55" spans="1:25" x14ac:dyDescent="0.3">
      <c r="A55" s="1" t="s">
        <v>78</v>
      </c>
      <c r="B55">
        <v>0</v>
      </c>
      <c r="C55">
        <v>0</v>
      </c>
      <c r="D55">
        <v>0</v>
      </c>
      <c r="E55">
        <v>0</v>
      </c>
      <c r="F55">
        <v>0.64999999999999991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39.76</v>
      </c>
      <c r="W55">
        <v>0</v>
      </c>
      <c r="X55">
        <v>0</v>
      </c>
      <c r="Y55">
        <v>40.409999999999997</v>
      </c>
    </row>
    <row r="56" spans="1:25" x14ac:dyDescent="0.3">
      <c r="A56" s="1" t="s">
        <v>79</v>
      </c>
      <c r="B56">
        <v>813.5</v>
      </c>
      <c r="C56">
        <v>62.88</v>
      </c>
      <c r="D56">
        <v>626.32000000000005</v>
      </c>
      <c r="E56">
        <v>0</v>
      </c>
      <c r="F56">
        <v>0</v>
      </c>
      <c r="G56">
        <v>0</v>
      </c>
      <c r="H56">
        <v>0</v>
      </c>
      <c r="I56">
        <v>134.76</v>
      </c>
      <c r="J56">
        <v>1274.8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438.4</v>
      </c>
      <c r="T56">
        <v>23.04</v>
      </c>
      <c r="U56">
        <v>0</v>
      </c>
      <c r="V56">
        <v>0</v>
      </c>
      <c r="W56">
        <v>0</v>
      </c>
      <c r="X56">
        <v>3</v>
      </c>
      <c r="Y56">
        <v>3376.7</v>
      </c>
    </row>
    <row r="57" spans="1:25" x14ac:dyDescent="0.3">
      <c r="A57" s="1" t="s">
        <v>80</v>
      </c>
      <c r="B57">
        <v>0</v>
      </c>
      <c r="C57">
        <v>0</v>
      </c>
      <c r="D57">
        <v>0</v>
      </c>
      <c r="E57">
        <v>0</v>
      </c>
      <c r="F57">
        <v>56.77</v>
      </c>
      <c r="G57">
        <v>0</v>
      </c>
      <c r="H57">
        <v>0</v>
      </c>
      <c r="I57">
        <v>3.06</v>
      </c>
      <c r="J57">
        <v>1939.68</v>
      </c>
      <c r="K57">
        <v>0</v>
      </c>
      <c r="L57">
        <v>0</v>
      </c>
      <c r="M57">
        <v>246.39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2245.9</v>
      </c>
    </row>
    <row r="58" spans="1:25" x14ac:dyDescent="0.3">
      <c r="A58" s="1" t="s">
        <v>81</v>
      </c>
      <c r="B58">
        <v>0</v>
      </c>
      <c r="C58">
        <v>0</v>
      </c>
      <c r="D58">
        <v>0</v>
      </c>
      <c r="E58">
        <v>0</v>
      </c>
      <c r="F58">
        <v>72.569999999999993</v>
      </c>
      <c r="G58">
        <v>0</v>
      </c>
      <c r="H58">
        <v>0</v>
      </c>
      <c r="I58">
        <v>0</v>
      </c>
      <c r="J58">
        <v>95.12</v>
      </c>
      <c r="K58">
        <v>0</v>
      </c>
      <c r="L58">
        <v>0</v>
      </c>
      <c r="M58">
        <v>230.51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398.2</v>
      </c>
    </row>
    <row r="59" spans="1:25" x14ac:dyDescent="0.3">
      <c r="A59" s="1" t="s">
        <v>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0.49</v>
      </c>
      <c r="K59">
        <v>0</v>
      </c>
      <c r="L59">
        <v>0</v>
      </c>
      <c r="M59">
        <v>0</v>
      </c>
      <c r="N59">
        <v>0</v>
      </c>
      <c r="O59">
        <v>13</v>
      </c>
      <c r="P59">
        <v>0</v>
      </c>
      <c r="Q59">
        <v>0</v>
      </c>
      <c r="R59">
        <v>0</v>
      </c>
      <c r="S59">
        <v>0</v>
      </c>
      <c r="T59">
        <v>9461.5700000000015</v>
      </c>
      <c r="U59">
        <v>0</v>
      </c>
      <c r="V59">
        <v>0</v>
      </c>
      <c r="W59">
        <v>0</v>
      </c>
      <c r="X59">
        <v>0</v>
      </c>
      <c r="Y59">
        <v>9475.0600000000013</v>
      </c>
    </row>
    <row r="60" spans="1:25" x14ac:dyDescent="0.3">
      <c r="A60" s="1" t="s">
        <v>83</v>
      </c>
      <c r="B60">
        <v>96.6</v>
      </c>
      <c r="C60">
        <v>68.260000000000005</v>
      </c>
      <c r="D60">
        <v>432.05</v>
      </c>
      <c r="E60">
        <v>0</v>
      </c>
      <c r="F60">
        <v>1575.81</v>
      </c>
      <c r="G60">
        <v>0</v>
      </c>
      <c r="H60">
        <v>0</v>
      </c>
      <c r="I60">
        <v>2419.0500000000002</v>
      </c>
      <c r="J60">
        <v>4832.67</v>
      </c>
      <c r="K60">
        <v>1</v>
      </c>
      <c r="L60">
        <v>0</v>
      </c>
      <c r="M60">
        <v>584.65</v>
      </c>
      <c r="N60">
        <v>0</v>
      </c>
      <c r="O60">
        <v>97</v>
      </c>
      <c r="P60">
        <v>0.33100000000000002</v>
      </c>
      <c r="Q60">
        <v>0</v>
      </c>
      <c r="R60">
        <v>0</v>
      </c>
      <c r="S60">
        <v>3.6</v>
      </c>
      <c r="T60">
        <v>6516.1400000000012</v>
      </c>
      <c r="U60">
        <v>0</v>
      </c>
      <c r="V60">
        <v>0</v>
      </c>
      <c r="W60">
        <v>0</v>
      </c>
      <c r="X60">
        <v>10</v>
      </c>
      <c r="Y60">
        <v>16637.161</v>
      </c>
    </row>
    <row r="61" spans="1:25" x14ac:dyDescent="0.3">
      <c r="A61" s="1" t="s">
        <v>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12248</v>
      </c>
      <c r="P61">
        <v>0</v>
      </c>
      <c r="Q61">
        <v>0</v>
      </c>
      <c r="R61">
        <v>0</v>
      </c>
      <c r="S61">
        <v>0</v>
      </c>
      <c r="T61">
        <v>158.03</v>
      </c>
      <c r="U61">
        <v>0</v>
      </c>
      <c r="V61">
        <v>0</v>
      </c>
      <c r="W61">
        <v>0</v>
      </c>
      <c r="X61">
        <v>0</v>
      </c>
      <c r="Y61">
        <v>12406.03</v>
      </c>
    </row>
    <row r="62" spans="1:25" x14ac:dyDescent="0.3">
      <c r="A62" s="1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710</v>
      </c>
      <c r="I62">
        <v>0</v>
      </c>
      <c r="J62">
        <v>39.049999999999997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697.62</v>
      </c>
      <c r="U62">
        <v>0</v>
      </c>
      <c r="V62">
        <v>0</v>
      </c>
      <c r="W62">
        <v>0</v>
      </c>
      <c r="X62">
        <v>0</v>
      </c>
      <c r="Y62">
        <v>1446.67</v>
      </c>
    </row>
    <row r="63" spans="1:25" x14ac:dyDescent="0.3">
      <c r="A63" s="1" t="s">
        <v>86</v>
      </c>
      <c r="B63">
        <v>55.7</v>
      </c>
      <c r="C63">
        <v>23220.1</v>
      </c>
      <c r="D63">
        <v>41802.19</v>
      </c>
      <c r="E63">
        <v>0</v>
      </c>
      <c r="F63">
        <v>36429.570000000007</v>
      </c>
      <c r="G63">
        <v>0</v>
      </c>
      <c r="H63">
        <v>47057</v>
      </c>
      <c r="I63">
        <v>20525.93</v>
      </c>
      <c r="J63">
        <v>287974.44</v>
      </c>
      <c r="K63">
        <v>13</v>
      </c>
      <c r="L63">
        <v>78406</v>
      </c>
      <c r="M63">
        <v>103265.17</v>
      </c>
      <c r="N63">
        <v>3</v>
      </c>
      <c r="O63">
        <v>170632</v>
      </c>
      <c r="P63">
        <v>6.109</v>
      </c>
      <c r="Q63">
        <v>9411.01</v>
      </c>
      <c r="R63">
        <v>0</v>
      </c>
      <c r="S63">
        <v>46829.8</v>
      </c>
      <c r="T63">
        <v>277599.40000000002</v>
      </c>
      <c r="U63">
        <v>0</v>
      </c>
      <c r="V63">
        <v>8451.76</v>
      </c>
      <c r="W63">
        <v>0</v>
      </c>
      <c r="X63">
        <v>4063.3</v>
      </c>
      <c r="Y63">
        <v>1155745.4790000001</v>
      </c>
    </row>
    <row r="64" spans="1:25" x14ac:dyDescent="0.3">
      <c r="A64" s="1" t="s">
        <v>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2406.87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0.22</v>
      </c>
      <c r="W64">
        <v>0</v>
      </c>
      <c r="X64">
        <v>0</v>
      </c>
      <c r="Y64">
        <v>2407.09</v>
      </c>
    </row>
    <row r="65" spans="1:25" x14ac:dyDescent="0.3">
      <c r="A65" s="1" t="s">
        <v>88</v>
      </c>
      <c r="B65">
        <v>0</v>
      </c>
      <c r="C65">
        <v>0</v>
      </c>
      <c r="D65">
        <v>0</v>
      </c>
      <c r="E65">
        <v>0</v>
      </c>
      <c r="F65">
        <v>34.42</v>
      </c>
      <c r="G65">
        <v>0</v>
      </c>
      <c r="H65">
        <v>0</v>
      </c>
      <c r="I65">
        <v>1.76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68.52000000000001</v>
      </c>
      <c r="W65">
        <v>0</v>
      </c>
      <c r="X65">
        <v>0</v>
      </c>
      <c r="Y65">
        <v>104.7</v>
      </c>
    </row>
    <row r="66" spans="1:25" x14ac:dyDescent="0.3">
      <c r="A66" s="1" t="s">
        <v>89</v>
      </c>
      <c r="B66">
        <v>0</v>
      </c>
      <c r="C66">
        <v>0</v>
      </c>
      <c r="D66">
        <v>0</v>
      </c>
      <c r="E66">
        <v>0</v>
      </c>
      <c r="F66">
        <v>0.16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3346.71</v>
      </c>
      <c r="N66">
        <v>0</v>
      </c>
      <c r="O66">
        <v>0</v>
      </c>
      <c r="P66">
        <v>0</v>
      </c>
      <c r="Q66">
        <v>0</v>
      </c>
      <c r="R66">
        <v>0</v>
      </c>
      <c r="S66">
        <v>0.4</v>
      </c>
      <c r="T66">
        <v>0</v>
      </c>
      <c r="U66">
        <v>0</v>
      </c>
      <c r="V66">
        <v>0.08</v>
      </c>
      <c r="W66">
        <v>0</v>
      </c>
      <c r="X66">
        <v>0</v>
      </c>
      <c r="Y66">
        <v>3348.35</v>
      </c>
    </row>
    <row r="67" spans="1:25" x14ac:dyDescent="0.3">
      <c r="A67" s="1" t="s">
        <v>90</v>
      </c>
      <c r="B67">
        <v>0</v>
      </c>
      <c r="C67">
        <v>0</v>
      </c>
      <c r="D67">
        <v>0</v>
      </c>
      <c r="E67">
        <v>0</v>
      </c>
      <c r="F67">
        <v>464.58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410.27</v>
      </c>
      <c r="W67">
        <v>0</v>
      </c>
      <c r="X67">
        <v>0</v>
      </c>
      <c r="Y67">
        <v>874.85</v>
      </c>
    </row>
    <row r="68" spans="1:25" x14ac:dyDescent="0.3">
      <c r="A68" s="1" t="s">
        <v>91</v>
      </c>
      <c r="B68">
        <v>71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726.18</v>
      </c>
      <c r="J68">
        <v>242.19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699.8</v>
      </c>
      <c r="T68">
        <v>0</v>
      </c>
      <c r="U68">
        <v>0</v>
      </c>
      <c r="V68">
        <v>0</v>
      </c>
      <c r="W68">
        <v>0</v>
      </c>
      <c r="X68">
        <v>0</v>
      </c>
      <c r="Y68">
        <v>1739.17</v>
      </c>
    </row>
    <row r="69" spans="1:25" x14ac:dyDescent="0.3">
      <c r="A69" s="1" t="s">
        <v>92</v>
      </c>
      <c r="B69">
        <v>0</v>
      </c>
      <c r="C69">
        <v>0</v>
      </c>
      <c r="D69">
        <v>0</v>
      </c>
      <c r="E69">
        <v>0</v>
      </c>
      <c r="F69">
        <v>0.15</v>
      </c>
      <c r="G69">
        <v>0</v>
      </c>
      <c r="H69">
        <v>0</v>
      </c>
      <c r="I69">
        <v>0</v>
      </c>
      <c r="J69">
        <v>12760.44</v>
      </c>
      <c r="K69">
        <v>0</v>
      </c>
      <c r="L69">
        <v>0</v>
      </c>
      <c r="M69">
        <v>50.58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12811.17</v>
      </c>
    </row>
    <row r="70" spans="1:25" x14ac:dyDescent="0.3">
      <c r="A70" s="1" t="s">
        <v>93</v>
      </c>
      <c r="B70">
        <v>0</v>
      </c>
      <c r="C70">
        <v>0</v>
      </c>
      <c r="D70">
        <v>0</v>
      </c>
      <c r="E70">
        <v>0</v>
      </c>
      <c r="F70">
        <v>0.15</v>
      </c>
      <c r="G70">
        <v>0</v>
      </c>
      <c r="H70">
        <v>0</v>
      </c>
      <c r="I70">
        <v>0</v>
      </c>
      <c r="J70">
        <v>12760.44</v>
      </c>
      <c r="K70">
        <v>0</v>
      </c>
      <c r="L70">
        <v>0</v>
      </c>
      <c r="M70">
        <v>50.58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12811.17</v>
      </c>
    </row>
    <row r="71" spans="1:25" x14ac:dyDescent="0.3">
      <c r="A71" s="1" t="s">
        <v>94</v>
      </c>
      <c r="B71">
        <v>0</v>
      </c>
      <c r="C71">
        <v>0</v>
      </c>
      <c r="D71">
        <v>0</v>
      </c>
      <c r="E71">
        <v>0</v>
      </c>
      <c r="F71">
        <v>0.15</v>
      </c>
      <c r="G71">
        <v>0</v>
      </c>
      <c r="H71">
        <v>0</v>
      </c>
      <c r="I71">
        <v>0</v>
      </c>
      <c r="J71">
        <v>12760.44</v>
      </c>
      <c r="K71">
        <v>0</v>
      </c>
      <c r="L71">
        <v>0</v>
      </c>
      <c r="M71">
        <v>50.58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12811.17</v>
      </c>
    </row>
    <row r="72" spans="1:25" x14ac:dyDescent="0.3">
      <c r="A72" s="1" t="s">
        <v>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0.03</v>
      </c>
      <c r="J72">
        <v>6244.5</v>
      </c>
      <c r="K72">
        <v>0</v>
      </c>
      <c r="L72">
        <v>0</v>
      </c>
      <c r="M72">
        <v>2998.79</v>
      </c>
      <c r="N72">
        <v>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9248.32</v>
      </c>
    </row>
    <row r="73" spans="1:25" x14ac:dyDescent="0.3">
      <c r="A73" s="1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0.03</v>
      </c>
      <c r="J73">
        <v>6244.5</v>
      </c>
      <c r="K73">
        <v>0</v>
      </c>
      <c r="L73">
        <v>0</v>
      </c>
      <c r="M73">
        <v>2998.79</v>
      </c>
      <c r="N73">
        <v>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9248.32</v>
      </c>
    </row>
    <row r="74" spans="1:25" x14ac:dyDescent="0.3">
      <c r="A74" s="1" t="s">
        <v>97</v>
      </c>
      <c r="B74">
        <v>0</v>
      </c>
      <c r="C74">
        <v>0</v>
      </c>
      <c r="D74">
        <v>0</v>
      </c>
      <c r="E74">
        <v>0</v>
      </c>
      <c r="F74">
        <v>136.82</v>
      </c>
      <c r="G74">
        <v>0</v>
      </c>
      <c r="H74">
        <v>0</v>
      </c>
      <c r="I74">
        <v>0</v>
      </c>
      <c r="J74">
        <v>101.38</v>
      </c>
      <c r="K74">
        <v>0</v>
      </c>
      <c r="L74">
        <v>0</v>
      </c>
      <c r="M74">
        <v>1871.78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2109.98</v>
      </c>
    </row>
    <row r="75" spans="1:25" x14ac:dyDescent="0.3">
      <c r="A75" s="1" t="s">
        <v>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847.16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847.16</v>
      </c>
    </row>
    <row r="76" spans="1:25" x14ac:dyDescent="0.3">
      <c r="A76" s="1" t="s">
        <v>99</v>
      </c>
      <c r="B76">
        <v>16.2</v>
      </c>
      <c r="C76">
        <v>0</v>
      </c>
      <c r="D76">
        <v>0</v>
      </c>
      <c r="E76">
        <v>0</v>
      </c>
      <c r="F76">
        <v>21.64</v>
      </c>
      <c r="G76">
        <v>0</v>
      </c>
      <c r="H76">
        <v>0</v>
      </c>
      <c r="I76">
        <v>575.26</v>
      </c>
      <c r="J76">
        <v>12814.16</v>
      </c>
      <c r="K76">
        <v>0</v>
      </c>
      <c r="L76">
        <v>0</v>
      </c>
      <c r="M76">
        <v>13409</v>
      </c>
      <c r="N76">
        <v>10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26846.26</v>
      </c>
    </row>
    <row r="77" spans="1:25" x14ac:dyDescent="0.3">
      <c r="A77" s="1" t="s">
        <v>100</v>
      </c>
      <c r="B77">
        <v>8.1</v>
      </c>
      <c r="C77">
        <v>0</v>
      </c>
      <c r="D77">
        <v>0</v>
      </c>
      <c r="E77">
        <v>0</v>
      </c>
      <c r="F77">
        <v>8.41</v>
      </c>
      <c r="G77">
        <v>0</v>
      </c>
      <c r="H77">
        <v>0</v>
      </c>
      <c r="I77">
        <v>436.44000000000011</v>
      </c>
      <c r="J77">
        <v>168.79</v>
      </c>
      <c r="K77">
        <v>0</v>
      </c>
      <c r="L77">
        <v>0</v>
      </c>
      <c r="M77">
        <v>4108.57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4730.3100000000004</v>
      </c>
    </row>
    <row r="78" spans="1:25" x14ac:dyDescent="0.3">
      <c r="A78" s="1" t="s">
        <v>101</v>
      </c>
      <c r="B78">
        <v>8.2999999999999989</v>
      </c>
      <c r="C78">
        <v>0</v>
      </c>
      <c r="D78">
        <v>0</v>
      </c>
      <c r="E78">
        <v>0</v>
      </c>
      <c r="F78">
        <v>1.84</v>
      </c>
      <c r="G78">
        <v>0</v>
      </c>
      <c r="H78">
        <v>0</v>
      </c>
      <c r="I78">
        <v>290.86</v>
      </c>
      <c r="J78">
        <v>157.97999999999999</v>
      </c>
      <c r="K78">
        <v>0</v>
      </c>
      <c r="L78">
        <v>0</v>
      </c>
      <c r="M78">
        <v>3551.28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4010.26</v>
      </c>
    </row>
    <row r="79" spans="1:25" x14ac:dyDescent="0.3">
      <c r="A79" s="1" t="s">
        <v>102</v>
      </c>
      <c r="B79">
        <v>0.1</v>
      </c>
      <c r="C79">
        <v>0</v>
      </c>
      <c r="D79">
        <v>0</v>
      </c>
      <c r="E79">
        <v>0</v>
      </c>
      <c r="F79">
        <v>0.23</v>
      </c>
      <c r="G79">
        <v>0</v>
      </c>
      <c r="H79">
        <v>0</v>
      </c>
      <c r="I79">
        <v>2801.97</v>
      </c>
      <c r="J79">
        <v>0</v>
      </c>
      <c r="K79">
        <v>0</v>
      </c>
      <c r="L79">
        <v>0</v>
      </c>
      <c r="M79">
        <v>3.6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0.03</v>
      </c>
      <c r="W79">
        <v>0</v>
      </c>
      <c r="X79">
        <v>0</v>
      </c>
      <c r="Y79">
        <v>2805.93</v>
      </c>
    </row>
    <row r="80" spans="1:25" x14ac:dyDescent="0.3">
      <c r="A80" s="1" t="s">
        <v>103</v>
      </c>
      <c r="B80">
        <v>0</v>
      </c>
      <c r="C80">
        <v>0</v>
      </c>
      <c r="D80">
        <v>0</v>
      </c>
      <c r="E80">
        <v>0</v>
      </c>
      <c r="F80">
        <v>14.88</v>
      </c>
      <c r="G80">
        <v>0</v>
      </c>
      <c r="H80">
        <v>0</v>
      </c>
      <c r="I80">
        <v>0.78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0.15</v>
      </c>
      <c r="W80">
        <v>0</v>
      </c>
      <c r="X80">
        <v>0</v>
      </c>
      <c r="Y80">
        <v>15.81</v>
      </c>
    </row>
    <row r="81" spans="1:25" x14ac:dyDescent="0.3">
      <c r="A81" s="1" t="s">
        <v>104</v>
      </c>
      <c r="B81">
        <v>0</v>
      </c>
      <c r="C81">
        <v>0</v>
      </c>
      <c r="D81">
        <v>0</v>
      </c>
      <c r="E81">
        <v>0</v>
      </c>
      <c r="F81">
        <v>19.7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188.16</v>
      </c>
      <c r="W81">
        <v>0</v>
      </c>
      <c r="X81">
        <v>0</v>
      </c>
      <c r="Y81">
        <v>207.86</v>
      </c>
    </row>
    <row r="82" spans="1:25" x14ac:dyDescent="0.3">
      <c r="A82" s="1" t="s">
        <v>105</v>
      </c>
      <c r="B82">
        <v>0</v>
      </c>
      <c r="C82">
        <v>0</v>
      </c>
      <c r="D82">
        <v>0</v>
      </c>
      <c r="E82">
        <v>0</v>
      </c>
      <c r="F82">
        <v>19.7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188.16</v>
      </c>
      <c r="W82">
        <v>0</v>
      </c>
      <c r="X82">
        <v>0</v>
      </c>
      <c r="Y82">
        <v>207.86</v>
      </c>
    </row>
    <row r="83" spans="1:25" x14ac:dyDescent="0.3">
      <c r="A83" s="1" t="s">
        <v>106</v>
      </c>
      <c r="B83">
        <v>0</v>
      </c>
      <c r="C83">
        <v>0</v>
      </c>
      <c r="D83">
        <v>0</v>
      </c>
      <c r="E83">
        <v>0</v>
      </c>
      <c r="F83">
        <v>19.7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188.16</v>
      </c>
      <c r="W83">
        <v>0</v>
      </c>
      <c r="X83">
        <v>0</v>
      </c>
      <c r="Y83">
        <v>207.86</v>
      </c>
    </row>
    <row r="84" spans="1:25" x14ac:dyDescent="0.3">
      <c r="A84" s="1" t="s">
        <v>107</v>
      </c>
      <c r="B84">
        <v>0</v>
      </c>
      <c r="C84">
        <v>0</v>
      </c>
      <c r="D84">
        <v>0</v>
      </c>
      <c r="E84">
        <v>0</v>
      </c>
      <c r="F84">
        <v>14.88</v>
      </c>
      <c r="G84">
        <v>0</v>
      </c>
      <c r="H84">
        <v>0</v>
      </c>
      <c r="I84">
        <v>0.78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0.15</v>
      </c>
      <c r="W84">
        <v>0</v>
      </c>
      <c r="X84">
        <v>0</v>
      </c>
      <c r="Y84">
        <v>15.81</v>
      </c>
    </row>
    <row r="85" spans="1:25" x14ac:dyDescent="0.3">
      <c r="A85" s="1" t="s">
        <v>108</v>
      </c>
      <c r="B85">
        <v>494.3</v>
      </c>
      <c r="C85">
        <v>417.63</v>
      </c>
      <c r="D85">
        <v>480.94</v>
      </c>
      <c r="E85">
        <v>0</v>
      </c>
      <c r="F85">
        <v>0</v>
      </c>
      <c r="G85">
        <v>0</v>
      </c>
      <c r="H85">
        <v>0</v>
      </c>
      <c r="I85">
        <v>0</v>
      </c>
      <c r="J85">
        <v>5755.31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1150.4000000000001</v>
      </c>
      <c r="T85">
        <v>0.02</v>
      </c>
      <c r="U85">
        <v>0</v>
      </c>
      <c r="V85">
        <v>0</v>
      </c>
      <c r="W85">
        <v>0</v>
      </c>
      <c r="X85">
        <v>0</v>
      </c>
      <c r="Y85">
        <v>8298.6</v>
      </c>
    </row>
    <row r="86" spans="1:25" x14ac:dyDescent="0.3">
      <c r="A86" s="1" t="s">
        <v>109</v>
      </c>
      <c r="B86">
        <v>0</v>
      </c>
      <c r="C86">
        <v>0</v>
      </c>
      <c r="D86">
        <v>142.69999999999999</v>
      </c>
      <c r="E86">
        <v>0</v>
      </c>
      <c r="F86">
        <v>0</v>
      </c>
      <c r="G86">
        <v>0</v>
      </c>
      <c r="H86">
        <v>0</v>
      </c>
      <c r="I86">
        <v>0</v>
      </c>
      <c r="J86">
        <v>5453.44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62.79</v>
      </c>
      <c r="U86">
        <v>0</v>
      </c>
      <c r="V86">
        <v>0</v>
      </c>
      <c r="W86">
        <v>0</v>
      </c>
      <c r="X86">
        <v>0.2</v>
      </c>
      <c r="Y86">
        <v>5659.1299999999992</v>
      </c>
    </row>
    <row r="87" spans="1:25" x14ac:dyDescent="0.3">
      <c r="A87" s="1" t="s">
        <v>110</v>
      </c>
      <c r="B87">
        <v>494.3</v>
      </c>
      <c r="C87">
        <v>417.63</v>
      </c>
      <c r="D87">
        <v>480.94</v>
      </c>
      <c r="E87">
        <v>0</v>
      </c>
      <c r="F87">
        <v>0</v>
      </c>
      <c r="G87">
        <v>0</v>
      </c>
      <c r="H87">
        <v>0</v>
      </c>
      <c r="I87">
        <v>0</v>
      </c>
      <c r="J87">
        <v>5755.31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1150.4000000000001</v>
      </c>
      <c r="T87">
        <v>0.02</v>
      </c>
      <c r="U87">
        <v>0</v>
      </c>
      <c r="V87">
        <v>0</v>
      </c>
      <c r="W87">
        <v>0</v>
      </c>
      <c r="X87">
        <v>0</v>
      </c>
      <c r="Y87">
        <v>8298.6</v>
      </c>
    </row>
    <row r="88" spans="1:25" x14ac:dyDescent="0.3">
      <c r="A88" s="1" t="s">
        <v>111</v>
      </c>
      <c r="B88">
        <v>0</v>
      </c>
      <c r="C88">
        <v>0</v>
      </c>
      <c r="D88">
        <v>142.69999999999999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5453.44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62.79</v>
      </c>
      <c r="U88">
        <v>0</v>
      </c>
      <c r="V88">
        <v>0</v>
      </c>
      <c r="W88">
        <v>0</v>
      </c>
      <c r="X88">
        <v>0.2</v>
      </c>
      <c r="Y88">
        <v>5659.1299999999992</v>
      </c>
    </row>
    <row r="89" spans="1:25" x14ac:dyDescent="0.3">
      <c r="A89" s="1" t="s">
        <v>112</v>
      </c>
      <c r="B89">
        <v>0</v>
      </c>
      <c r="C89">
        <v>0</v>
      </c>
      <c r="D89">
        <v>27909.88</v>
      </c>
      <c r="E89">
        <v>0</v>
      </c>
      <c r="F89">
        <v>0</v>
      </c>
      <c r="G89">
        <v>0</v>
      </c>
      <c r="H89">
        <v>0</v>
      </c>
      <c r="I89">
        <v>0</v>
      </c>
      <c r="J89">
        <v>14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18655.23</v>
      </c>
      <c r="U89">
        <v>0</v>
      </c>
      <c r="V89">
        <v>0</v>
      </c>
      <c r="W89">
        <v>0</v>
      </c>
      <c r="X89">
        <v>0.7</v>
      </c>
      <c r="Y89">
        <v>46579.81</v>
      </c>
    </row>
    <row r="90" spans="1:25" x14ac:dyDescent="0.3">
      <c r="A90" s="1" t="s">
        <v>113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7.5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7.5</v>
      </c>
    </row>
    <row r="91" spans="1:25" x14ac:dyDescent="0.3">
      <c r="A91" s="1" t="s">
        <v>114</v>
      </c>
      <c r="B91">
        <v>0.1</v>
      </c>
      <c r="C91">
        <v>17.809999999999999</v>
      </c>
      <c r="D91">
        <v>953.22</v>
      </c>
      <c r="E91">
        <v>0</v>
      </c>
      <c r="F91">
        <v>0</v>
      </c>
      <c r="G91">
        <v>0</v>
      </c>
      <c r="H91">
        <v>0</v>
      </c>
      <c r="I91">
        <v>6764.4500000000007</v>
      </c>
      <c r="J91">
        <v>3889.29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202.2</v>
      </c>
      <c r="T91">
        <v>0</v>
      </c>
      <c r="U91">
        <v>0</v>
      </c>
      <c r="V91">
        <v>0</v>
      </c>
      <c r="W91">
        <v>0</v>
      </c>
      <c r="X91">
        <v>0</v>
      </c>
      <c r="Y91">
        <v>11827.07</v>
      </c>
    </row>
    <row r="92" spans="1:25" x14ac:dyDescent="0.3">
      <c r="A92" s="1" t="s">
        <v>115</v>
      </c>
      <c r="B92">
        <v>0</v>
      </c>
      <c r="C92">
        <v>0</v>
      </c>
      <c r="D92">
        <v>0</v>
      </c>
      <c r="E92">
        <v>0</v>
      </c>
      <c r="F92">
        <v>17431.04</v>
      </c>
      <c r="G92">
        <v>0</v>
      </c>
      <c r="H92">
        <v>0</v>
      </c>
      <c r="I92">
        <v>17950.240000000002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1.4</v>
      </c>
      <c r="W92">
        <v>0</v>
      </c>
      <c r="X92">
        <v>0</v>
      </c>
      <c r="Y92">
        <v>35382.68</v>
      </c>
    </row>
    <row r="93" spans="1:25" x14ac:dyDescent="0.3">
      <c r="A93" s="1" t="s">
        <v>116</v>
      </c>
      <c r="B93">
        <v>0</v>
      </c>
      <c r="C93">
        <v>0</v>
      </c>
      <c r="D93">
        <v>0</v>
      </c>
      <c r="E93">
        <v>0</v>
      </c>
      <c r="F93">
        <v>22825.16</v>
      </c>
      <c r="G93">
        <v>0</v>
      </c>
      <c r="H93">
        <v>0</v>
      </c>
      <c r="I93">
        <v>0.46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32213.4</v>
      </c>
      <c r="W93">
        <v>0</v>
      </c>
      <c r="X93">
        <v>0</v>
      </c>
      <c r="Y93">
        <v>55039.02</v>
      </c>
    </row>
    <row r="94" spans="1:25" x14ac:dyDescent="0.3">
      <c r="A94" s="1" t="s">
        <v>117</v>
      </c>
      <c r="B94">
        <v>0</v>
      </c>
      <c r="C94">
        <v>324.24</v>
      </c>
      <c r="D94">
        <v>1128.75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45</v>
      </c>
      <c r="Y94">
        <v>1497.99</v>
      </c>
    </row>
    <row r="95" spans="1:25" x14ac:dyDescent="0.3">
      <c r="A95" s="1" t="s">
        <v>118</v>
      </c>
      <c r="B95">
        <v>0</v>
      </c>
      <c r="C95">
        <v>58.779999999999987</v>
      </c>
      <c r="D95">
        <v>341.33</v>
      </c>
      <c r="E95">
        <v>0</v>
      </c>
      <c r="F95">
        <v>0</v>
      </c>
      <c r="G95">
        <v>2.9000000000000001E-2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88.25</v>
      </c>
      <c r="V95">
        <v>0</v>
      </c>
      <c r="W95">
        <v>0</v>
      </c>
      <c r="X95">
        <v>40.5</v>
      </c>
      <c r="Y95">
        <v>528.88900000000001</v>
      </c>
    </row>
    <row r="96" spans="1:25" x14ac:dyDescent="0.3">
      <c r="A96" s="1" t="s">
        <v>119</v>
      </c>
      <c r="B96">
        <v>7152.2999999999993</v>
      </c>
      <c r="C96">
        <v>4223.82</v>
      </c>
      <c r="D96">
        <v>11737.35</v>
      </c>
      <c r="E96">
        <v>0</v>
      </c>
      <c r="F96">
        <v>0</v>
      </c>
      <c r="G96">
        <v>0</v>
      </c>
      <c r="H96">
        <v>0</v>
      </c>
      <c r="I96">
        <v>275.83</v>
      </c>
      <c r="J96">
        <v>17380.419999999998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27720.3</v>
      </c>
      <c r="T96">
        <v>584.30000000000007</v>
      </c>
      <c r="U96">
        <v>0</v>
      </c>
      <c r="V96">
        <v>0</v>
      </c>
      <c r="W96">
        <v>0</v>
      </c>
      <c r="X96">
        <v>5.2</v>
      </c>
      <c r="Y96">
        <v>69079.520000000004</v>
      </c>
    </row>
    <row r="97" spans="1:25" x14ac:dyDescent="0.3">
      <c r="A97" s="1" t="s">
        <v>120</v>
      </c>
      <c r="B97">
        <v>199.8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0.06</v>
      </c>
      <c r="J97">
        <v>117.06</v>
      </c>
      <c r="K97">
        <v>0</v>
      </c>
      <c r="L97">
        <v>0</v>
      </c>
      <c r="M97">
        <v>246.22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563.14</v>
      </c>
    </row>
    <row r="98" spans="1:25" x14ac:dyDescent="0.3">
      <c r="A98" s="1" t="s">
        <v>121</v>
      </c>
      <c r="B98">
        <v>1389.3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2228.5100000000002</v>
      </c>
      <c r="J98">
        <v>632.57000000000005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75.8</v>
      </c>
      <c r="T98">
        <v>0</v>
      </c>
      <c r="U98">
        <v>0</v>
      </c>
      <c r="V98">
        <v>0</v>
      </c>
      <c r="W98">
        <v>0</v>
      </c>
      <c r="X98">
        <v>0</v>
      </c>
      <c r="Y98">
        <v>4326.18</v>
      </c>
    </row>
    <row r="99" spans="1:25" x14ac:dyDescent="0.3">
      <c r="A99" s="1" t="s">
        <v>122</v>
      </c>
      <c r="B99">
        <v>40.6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322.97000000000003</v>
      </c>
      <c r="J99">
        <v>971.48</v>
      </c>
      <c r="K99">
        <v>3</v>
      </c>
      <c r="L99">
        <v>0</v>
      </c>
      <c r="M99">
        <v>0</v>
      </c>
      <c r="N99">
        <v>0</v>
      </c>
      <c r="O99">
        <v>0</v>
      </c>
      <c r="P99">
        <v>1.6319999999999999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1339.682</v>
      </c>
    </row>
    <row r="100" spans="1:25" x14ac:dyDescent="0.3">
      <c r="A100" s="1" t="s">
        <v>123</v>
      </c>
      <c r="B100">
        <v>181.2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154.88</v>
      </c>
      <c r="J100">
        <v>24.32</v>
      </c>
      <c r="K100">
        <v>0</v>
      </c>
      <c r="L100">
        <v>0</v>
      </c>
      <c r="M100">
        <v>49.47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409.87</v>
      </c>
    </row>
    <row r="101" spans="1:25" x14ac:dyDescent="0.3">
      <c r="A101" s="1" t="s">
        <v>124</v>
      </c>
      <c r="B101">
        <v>7.4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82.42</v>
      </c>
      <c r="J101">
        <v>30.02</v>
      </c>
      <c r="K101">
        <v>0</v>
      </c>
      <c r="L101">
        <v>0</v>
      </c>
      <c r="M101">
        <v>156.63999999999999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276.48</v>
      </c>
    </row>
    <row r="102" spans="1:25" x14ac:dyDescent="0.3">
      <c r="A102" s="1" t="s">
        <v>125</v>
      </c>
      <c r="B102">
        <v>1.2</v>
      </c>
      <c r="C102">
        <v>0</v>
      </c>
      <c r="D102">
        <v>0</v>
      </c>
      <c r="E102">
        <v>0</v>
      </c>
      <c r="F102">
        <v>5.52</v>
      </c>
      <c r="G102">
        <v>0</v>
      </c>
      <c r="H102">
        <v>0</v>
      </c>
      <c r="I102">
        <v>163.19999999999999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50.98</v>
      </c>
      <c r="W102">
        <v>0</v>
      </c>
      <c r="X102">
        <v>0</v>
      </c>
      <c r="Y102">
        <v>220.9</v>
      </c>
    </row>
    <row r="103" spans="1:25" x14ac:dyDescent="0.3">
      <c r="A103" s="1" t="s">
        <v>126</v>
      </c>
      <c r="B103">
        <v>0</v>
      </c>
      <c r="C103">
        <v>0.9</v>
      </c>
      <c r="D103">
        <v>0</v>
      </c>
      <c r="E103">
        <v>0</v>
      </c>
      <c r="F103">
        <v>11.81</v>
      </c>
      <c r="G103">
        <v>0</v>
      </c>
      <c r="H103">
        <v>0</v>
      </c>
      <c r="I103">
        <v>18.170000000000002</v>
      </c>
      <c r="J103">
        <v>517.7600000000001</v>
      </c>
      <c r="K103">
        <v>0</v>
      </c>
      <c r="L103">
        <v>407</v>
      </c>
      <c r="M103">
        <v>0</v>
      </c>
      <c r="N103">
        <v>0</v>
      </c>
      <c r="O103">
        <v>659</v>
      </c>
      <c r="P103">
        <v>0</v>
      </c>
      <c r="Q103">
        <v>0</v>
      </c>
      <c r="R103">
        <v>0</v>
      </c>
      <c r="S103">
        <v>0</v>
      </c>
      <c r="T103">
        <v>115863.55</v>
      </c>
      <c r="U103">
        <v>0.86</v>
      </c>
      <c r="V103">
        <v>8.25</v>
      </c>
      <c r="W103">
        <v>0</v>
      </c>
      <c r="X103">
        <v>0</v>
      </c>
      <c r="Y103">
        <v>117487.3</v>
      </c>
    </row>
    <row r="104" spans="1:25" x14ac:dyDescent="0.3">
      <c r="A104" s="1" t="s">
        <v>127</v>
      </c>
      <c r="B104">
        <v>4.5</v>
      </c>
      <c r="C104">
        <v>8467.15</v>
      </c>
      <c r="D104">
        <v>3684.65</v>
      </c>
      <c r="E104">
        <v>0</v>
      </c>
      <c r="F104">
        <v>8.6999999999999993</v>
      </c>
      <c r="G104">
        <v>0</v>
      </c>
      <c r="H104">
        <v>30</v>
      </c>
      <c r="I104">
        <v>10812.23</v>
      </c>
      <c r="J104">
        <v>11679.45</v>
      </c>
      <c r="K104">
        <v>0</v>
      </c>
      <c r="L104">
        <v>0</v>
      </c>
      <c r="M104">
        <v>127.9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28.5</v>
      </c>
      <c r="T104">
        <v>37464.42</v>
      </c>
      <c r="U104">
        <v>0</v>
      </c>
      <c r="V104">
        <v>0</v>
      </c>
      <c r="W104">
        <v>0</v>
      </c>
      <c r="X104">
        <v>916.5</v>
      </c>
      <c r="Y104">
        <v>73224</v>
      </c>
    </row>
    <row r="105" spans="1:25" x14ac:dyDescent="0.3">
      <c r="A105" s="1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45227</v>
      </c>
      <c r="P105">
        <v>0</v>
      </c>
      <c r="Q105">
        <v>0</v>
      </c>
      <c r="R105">
        <v>0</v>
      </c>
      <c r="S105">
        <v>0</v>
      </c>
      <c r="T105">
        <v>4.28</v>
      </c>
      <c r="U105">
        <v>0</v>
      </c>
      <c r="V105">
        <v>0</v>
      </c>
      <c r="W105">
        <v>0</v>
      </c>
      <c r="X105">
        <v>0</v>
      </c>
      <c r="Y105">
        <v>45231.28</v>
      </c>
    </row>
    <row r="106" spans="1:25" x14ac:dyDescent="0.3">
      <c r="A106" s="1" t="s">
        <v>129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1068</v>
      </c>
      <c r="I106">
        <v>0</v>
      </c>
      <c r="J106">
        <v>339.9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4.2799999999999994</v>
      </c>
      <c r="U106">
        <v>0</v>
      </c>
      <c r="V106">
        <v>0</v>
      </c>
      <c r="W106">
        <v>0</v>
      </c>
      <c r="X106">
        <v>0</v>
      </c>
      <c r="Y106">
        <v>1412.18</v>
      </c>
    </row>
    <row r="107" spans="1:25" x14ac:dyDescent="0.3">
      <c r="A107" s="1" t="s">
        <v>130</v>
      </c>
      <c r="B107">
        <v>23.6</v>
      </c>
      <c r="C107">
        <v>144.97999999999999</v>
      </c>
      <c r="D107">
        <v>120.91</v>
      </c>
      <c r="E107">
        <v>0</v>
      </c>
      <c r="F107">
        <v>0</v>
      </c>
      <c r="G107">
        <v>0</v>
      </c>
      <c r="H107">
        <v>0</v>
      </c>
      <c r="I107">
        <v>31.54</v>
      </c>
      <c r="J107">
        <v>387.1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3.1</v>
      </c>
      <c r="T107">
        <v>475.76</v>
      </c>
      <c r="U107">
        <v>0</v>
      </c>
      <c r="V107">
        <v>0</v>
      </c>
      <c r="W107">
        <v>0</v>
      </c>
      <c r="X107">
        <v>40.400000000000013</v>
      </c>
      <c r="Y107">
        <v>1227.3900000000001</v>
      </c>
    </row>
    <row r="108" spans="1:25" x14ac:dyDescent="0.3">
      <c r="A108" s="1" t="s">
        <v>131</v>
      </c>
      <c r="B108">
        <v>83.600000000000009</v>
      </c>
      <c r="C108">
        <v>0</v>
      </c>
      <c r="D108">
        <v>0</v>
      </c>
      <c r="E108">
        <v>0</v>
      </c>
      <c r="F108">
        <v>13.96</v>
      </c>
      <c r="G108">
        <v>0</v>
      </c>
      <c r="H108">
        <v>0</v>
      </c>
      <c r="I108">
        <v>2017.17</v>
      </c>
      <c r="J108">
        <v>2062.33</v>
      </c>
      <c r="K108">
        <v>73</v>
      </c>
      <c r="L108">
        <v>0</v>
      </c>
      <c r="M108">
        <v>1037.47</v>
      </c>
      <c r="N108">
        <v>4</v>
      </c>
      <c r="O108">
        <v>0</v>
      </c>
      <c r="P108">
        <v>6.1680000000000001</v>
      </c>
      <c r="Q108">
        <v>0</v>
      </c>
      <c r="R108">
        <v>0</v>
      </c>
      <c r="S108">
        <v>0.79999999999999993</v>
      </c>
      <c r="T108">
        <v>7.0000000000000007E-2</v>
      </c>
      <c r="U108">
        <v>0</v>
      </c>
      <c r="V108">
        <v>0</v>
      </c>
      <c r="W108">
        <v>0</v>
      </c>
      <c r="X108">
        <v>0</v>
      </c>
      <c r="Y108">
        <v>5298.5680000000002</v>
      </c>
    </row>
    <row r="109" spans="1:25" x14ac:dyDescent="0.3">
      <c r="A109" s="1" t="s">
        <v>132</v>
      </c>
      <c r="B109">
        <v>0.1</v>
      </c>
      <c r="C109">
        <v>0</v>
      </c>
      <c r="D109">
        <v>0</v>
      </c>
      <c r="E109">
        <v>0</v>
      </c>
      <c r="F109">
        <v>278.52999999999997</v>
      </c>
      <c r="G109">
        <v>0</v>
      </c>
      <c r="H109">
        <v>0</v>
      </c>
      <c r="I109">
        <v>1580.59</v>
      </c>
      <c r="J109">
        <v>19.3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1.5</v>
      </c>
      <c r="W109">
        <v>0</v>
      </c>
      <c r="X109">
        <v>0</v>
      </c>
      <c r="Y109">
        <v>1880.02</v>
      </c>
    </row>
    <row r="110" spans="1:25" x14ac:dyDescent="0.3">
      <c r="A110" s="1" t="s">
        <v>133</v>
      </c>
      <c r="B110">
        <v>0</v>
      </c>
      <c r="C110">
        <v>0</v>
      </c>
      <c r="D110">
        <v>0</v>
      </c>
      <c r="E110">
        <v>5288.68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149</v>
      </c>
      <c r="M110">
        <v>0</v>
      </c>
      <c r="N110">
        <v>0</v>
      </c>
      <c r="O110">
        <v>2</v>
      </c>
      <c r="P110">
        <v>0</v>
      </c>
      <c r="Q110">
        <v>375.2</v>
      </c>
      <c r="R110">
        <v>0</v>
      </c>
      <c r="S110">
        <v>0</v>
      </c>
      <c r="T110">
        <v>10234.06</v>
      </c>
      <c r="U110">
        <v>0</v>
      </c>
      <c r="V110">
        <v>2.83</v>
      </c>
      <c r="W110">
        <v>0</v>
      </c>
      <c r="X110">
        <v>0</v>
      </c>
      <c r="Y110">
        <v>16051.77</v>
      </c>
    </row>
    <row r="111" spans="1:25" x14ac:dyDescent="0.3">
      <c r="A111" s="1" t="s">
        <v>134</v>
      </c>
      <c r="B111">
        <v>0</v>
      </c>
      <c r="C111">
        <v>0</v>
      </c>
      <c r="D111">
        <v>47.54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1248.6600000000001</v>
      </c>
      <c r="U111">
        <v>0</v>
      </c>
      <c r="V111">
        <v>0</v>
      </c>
      <c r="W111">
        <v>0</v>
      </c>
      <c r="X111">
        <v>103.8</v>
      </c>
      <c r="Y111">
        <v>1400.1</v>
      </c>
    </row>
    <row r="112" spans="1:25" x14ac:dyDescent="0.3">
      <c r="A112" s="1" t="s">
        <v>135</v>
      </c>
      <c r="B112">
        <v>0</v>
      </c>
      <c r="C112">
        <v>0</v>
      </c>
      <c r="D112">
        <v>47.54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1248.6600000000001</v>
      </c>
      <c r="U112">
        <v>0</v>
      </c>
      <c r="V112">
        <v>0</v>
      </c>
      <c r="W112">
        <v>0</v>
      </c>
      <c r="X112">
        <v>103.8</v>
      </c>
      <c r="Y112">
        <v>1400.1</v>
      </c>
    </row>
    <row r="113" spans="1:25" x14ac:dyDescent="0.3">
      <c r="A113" s="1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 s="1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35.5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2.1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37.6</v>
      </c>
    </row>
    <row r="115" spans="1:25" x14ac:dyDescent="0.3">
      <c r="A115" s="1" t="s">
        <v>138</v>
      </c>
      <c r="B115">
        <v>0</v>
      </c>
      <c r="C115">
        <v>0</v>
      </c>
      <c r="D115">
        <v>0</v>
      </c>
      <c r="E115">
        <v>0</v>
      </c>
      <c r="F115">
        <v>497.33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9503</v>
      </c>
      <c r="P115">
        <v>0</v>
      </c>
      <c r="Q115">
        <v>1311.43</v>
      </c>
      <c r="R115">
        <v>0</v>
      </c>
      <c r="S115">
        <v>0</v>
      </c>
      <c r="T115">
        <v>2593.0300000000002</v>
      </c>
      <c r="U115">
        <v>0</v>
      </c>
      <c r="V115">
        <v>0</v>
      </c>
      <c r="W115">
        <v>0</v>
      </c>
      <c r="X115">
        <v>0</v>
      </c>
      <c r="Y115">
        <v>13905.79</v>
      </c>
    </row>
    <row r="116" spans="1:25" x14ac:dyDescent="0.3">
      <c r="A116" s="1" t="s">
        <v>139</v>
      </c>
      <c r="B116">
        <v>0</v>
      </c>
      <c r="C116">
        <v>0</v>
      </c>
      <c r="D116">
        <v>0</v>
      </c>
      <c r="E116">
        <v>0</v>
      </c>
      <c r="F116">
        <v>497.33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9503</v>
      </c>
      <c r="P116">
        <v>0</v>
      </c>
      <c r="Q116">
        <v>1311.43</v>
      </c>
      <c r="R116">
        <v>0</v>
      </c>
      <c r="S116">
        <v>0</v>
      </c>
      <c r="T116">
        <v>2593.0300000000002</v>
      </c>
      <c r="U116">
        <v>0</v>
      </c>
      <c r="V116">
        <v>0</v>
      </c>
      <c r="W116">
        <v>0</v>
      </c>
      <c r="X116">
        <v>0</v>
      </c>
      <c r="Y116">
        <v>13905.79</v>
      </c>
    </row>
    <row r="117" spans="1:25" x14ac:dyDescent="0.3">
      <c r="A117" s="1" t="s">
        <v>140</v>
      </c>
      <c r="B117">
        <v>0</v>
      </c>
      <c r="C117">
        <v>0</v>
      </c>
      <c r="D117">
        <v>0</v>
      </c>
      <c r="E117">
        <v>0</v>
      </c>
      <c r="F117">
        <v>497.33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4118</v>
      </c>
      <c r="P117">
        <v>0</v>
      </c>
      <c r="Q117">
        <v>1311.43</v>
      </c>
      <c r="R117">
        <v>0</v>
      </c>
      <c r="S117">
        <v>0</v>
      </c>
      <c r="T117">
        <v>2593.0300000000002</v>
      </c>
      <c r="U117">
        <v>0</v>
      </c>
      <c r="V117">
        <v>0</v>
      </c>
      <c r="W117">
        <v>0</v>
      </c>
      <c r="X117">
        <v>0</v>
      </c>
      <c r="Y117">
        <v>8520.7900000000009</v>
      </c>
    </row>
    <row r="118" spans="1:25" x14ac:dyDescent="0.3">
      <c r="A118" s="1" t="s">
        <v>141</v>
      </c>
      <c r="B118">
        <v>0</v>
      </c>
      <c r="C118">
        <v>0</v>
      </c>
      <c r="D118">
        <v>0</v>
      </c>
      <c r="E118">
        <v>0</v>
      </c>
      <c r="F118">
        <v>497.33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9486</v>
      </c>
      <c r="P118">
        <v>0</v>
      </c>
      <c r="Q118">
        <v>1311.43</v>
      </c>
      <c r="R118">
        <v>0</v>
      </c>
      <c r="S118">
        <v>0</v>
      </c>
      <c r="T118">
        <v>2593.0300000000002</v>
      </c>
      <c r="U118">
        <v>0</v>
      </c>
      <c r="V118">
        <v>0</v>
      </c>
      <c r="W118">
        <v>0</v>
      </c>
      <c r="X118">
        <v>0</v>
      </c>
      <c r="Y118">
        <v>13888.79</v>
      </c>
    </row>
    <row r="119" spans="1:25" x14ac:dyDescent="0.3">
      <c r="A119" s="1" t="s">
        <v>142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0</v>
      </c>
      <c r="O119">
        <v>46214</v>
      </c>
      <c r="P119">
        <v>0</v>
      </c>
      <c r="Q119">
        <v>0</v>
      </c>
      <c r="R119">
        <v>0</v>
      </c>
      <c r="S119">
        <v>0</v>
      </c>
      <c r="T119">
        <v>55.13</v>
      </c>
      <c r="U119">
        <v>0</v>
      </c>
      <c r="V119">
        <v>0</v>
      </c>
      <c r="W119">
        <v>0</v>
      </c>
      <c r="X119">
        <v>0</v>
      </c>
      <c r="Y119">
        <v>46272.13</v>
      </c>
    </row>
    <row r="120" spans="1:25" x14ac:dyDescent="0.3">
      <c r="A120" s="1" t="s">
        <v>143</v>
      </c>
      <c r="B120">
        <v>205.7</v>
      </c>
      <c r="C120">
        <v>0</v>
      </c>
      <c r="D120">
        <v>8.5500000000000007</v>
      </c>
      <c r="E120">
        <v>0</v>
      </c>
      <c r="F120">
        <v>0</v>
      </c>
      <c r="G120">
        <v>0</v>
      </c>
      <c r="H120">
        <v>0</v>
      </c>
      <c r="I120">
        <v>983.76</v>
      </c>
      <c r="J120">
        <v>571.41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153.5</v>
      </c>
      <c r="T120">
        <v>1.22</v>
      </c>
      <c r="U120">
        <v>0</v>
      </c>
      <c r="V120">
        <v>0</v>
      </c>
      <c r="W120">
        <v>0</v>
      </c>
      <c r="X120">
        <v>0</v>
      </c>
      <c r="Y120">
        <v>1924.14</v>
      </c>
    </row>
    <row r="121" spans="1:25" x14ac:dyDescent="0.3">
      <c r="A121" s="1" t="s">
        <v>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0.4</v>
      </c>
      <c r="J121">
        <v>0.73</v>
      </c>
      <c r="K121">
        <v>0</v>
      </c>
      <c r="L121">
        <v>0</v>
      </c>
      <c r="M121">
        <v>4.3099999999999996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5.44</v>
      </c>
    </row>
    <row r="122" spans="1:25" x14ac:dyDescent="0.3">
      <c r="A122" s="1" t="s">
        <v>145</v>
      </c>
      <c r="B122">
        <v>69.400000000000006</v>
      </c>
      <c r="C122">
        <v>0</v>
      </c>
      <c r="D122">
        <v>0.02</v>
      </c>
      <c r="E122">
        <v>0</v>
      </c>
      <c r="F122">
        <v>0</v>
      </c>
      <c r="G122">
        <v>0</v>
      </c>
      <c r="H122">
        <v>0</v>
      </c>
      <c r="I122">
        <v>31.59</v>
      </c>
      <c r="J122">
        <v>57.8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28.3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187.11</v>
      </c>
    </row>
    <row r="123" spans="1:25" x14ac:dyDescent="0.3">
      <c r="A123" s="1" t="s">
        <v>146</v>
      </c>
      <c r="B123">
        <v>5.0999999999999996</v>
      </c>
      <c r="C123">
        <v>0</v>
      </c>
      <c r="D123">
        <v>1.38</v>
      </c>
      <c r="E123">
        <v>0</v>
      </c>
      <c r="F123">
        <v>0</v>
      </c>
      <c r="G123">
        <v>0</v>
      </c>
      <c r="H123">
        <v>0</v>
      </c>
      <c r="I123">
        <v>35.56</v>
      </c>
      <c r="J123">
        <v>106.97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95.9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244.91</v>
      </c>
    </row>
    <row r="124" spans="1:25" x14ac:dyDescent="0.3">
      <c r="A124" s="1" t="s">
        <v>147</v>
      </c>
      <c r="B124">
        <v>1.2</v>
      </c>
      <c r="C124">
        <v>0</v>
      </c>
      <c r="D124">
        <v>0.01</v>
      </c>
      <c r="E124">
        <v>0</v>
      </c>
      <c r="F124">
        <v>0</v>
      </c>
      <c r="G124">
        <v>0</v>
      </c>
      <c r="H124">
        <v>0</v>
      </c>
      <c r="I124">
        <v>0.08</v>
      </c>
      <c r="J124">
        <v>151.93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6.5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159.72</v>
      </c>
    </row>
    <row r="125" spans="1:25" x14ac:dyDescent="0.3">
      <c r="A125" s="1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 s="1" t="s">
        <v>149</v>
      </c>
      <c r="B126">
        <v>0</v>
      </c>
      <c r="C126">
        <v>5051.96</v>
      </c>
      <c r="D126">
        <v>147962.74</v>
      </c>
      <c r="E126">
        <v>0</v>
      </c>
      <c r="F126">
        <v>0</v>
      </c>
      <c r="G126">
        <v>0</v>
      </c>
      <c r="H126">
        <v>0</v>
      </c>
      <c r="I126">
        <v>2.62</v>
      </c>
      <c r="J126">
        <v>30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824.63</v>
      </c>
      <c r="R126">
        <v>0</v>
      </c>
      <c r="S126">
        <v>0</v>
      </c>
      <c r="T126">
        <v>82338.850000000006</v>
      </c>
      <c r="U126">
        <v>0</v>
      </c>
      <c r="V126">
        <v>0</v>
      </c>
      <c r="W126">
        <v>0</v>
      </c>
      <c r="X126">
        <v>18815</v>
      </c>
      <c r="Y126">
        <v>255025.8</v>
      </c>
    </row>
    <row r="127" spans="1:25" x14ac:dyDescent="0.3">
      <c r="A127" s="1" t="s">
        <v>150</v>
      </c>
      <c r="B127">
        <v>0</v>
      </c>
      <c r="C127">
        <v>5051.96</v>
      </c>
      <c r="D127">
        <v>147962.74</v>
      </c>
      <c r="E127">
        <v>0</v>
      </c>
      <c r="F127">
        <v>0</v>
      </c>
      <c r="G127">
        <v>0</v>
      </c>
      <c r="H127">
        <v>0</v>
      </c>
      <c r="I127">
        <v>2.62</v>
      </c>
      <c r="J127">
        <v>30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824.63</v>
      </c>
      <c r="R127">
        <v>0</v>
      </c>
      <c r="S127">
        <v>0</v>
      </c>
      <c r="T127">
        <v>82338.850000000006</v>
      </c>
      <c r="U127">
        <v>0</v>
      </c>
      <c r="V127">
        <v>0</v>
      </c>
      <c r="W127">
        <v>0</v>
      </c>
      <c r="X127">
        <v>18815</v>
      </c>
      <c r="Y127">
        <v>255025.8</v>
      </c>
    </row>
    <row r="128" spans="1:25" x14ac:dyDescent="0.3">
      <c r="A128" s="1" t="s">
        <v>151</v>
      </c>
      <c r="B128">
        <v>0</v>
      </c>
      <c r="C128">
        <v>5051.96</v>
      </c>
      <c r="D128">
        <v>147962.74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824.63</v>
      </c>
      <c r="R128">
        <v>0</v>
      </c>
      <c r="S128">
        <v>0</v>
      </c>
      <c r="T128">
        <v>82498.850000000006</v>
      </c>
      <c r="U128">
        <v>0</v>
      </c>
      <c r="V128">
        <v>0</v>
      </c>
      <c r="W128">
        <v>0</v>
      </c>
      <c r="X128">
        <v>18815</v>
      </c>
      <c r="Y128">
        <v>255183.18</v>
      </c>
    </row>
    <row r="129" spans="1:25" x14ac:dyDescent="0.3">
      <c r="A129" s="1" t="s">
        <v>152</v>
      </c>
      <c r="B129">
        <v>0</v>
      </c>
      <c r="C129">
        <v>5051.96</v>
      </c>
      <c r="D129">
        <v>147962.74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824.63</v>
      </c>
      <c r="R129">
        <v>0</v>
      </c>
      <c r="S129">
        <v>0</v>
      </c>
      <c r="T129">
        <v>82498.850000000006</v>
      </c>
      <c r="U129">
        <v>0</v>
      </c>
      <c r="V129">
        <v>0</v>
      </c>
      <c r="W129">
        <v>0</v>
      </c>
      <c r="X129">
        <v>18815</v>
      </c>
      <c r="Y129">
        <v>255183.18</v>
      </c>
    </row>
    <row r="130" spans="1:25" x14ac:dyDescent="0.3">
      <c r="A130" s="1" t="s">
        <v>153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160</v>
      </c>
      <c r="U130">
        <v>0</v>
      </c>
      <c r="V130">
        <v>0</v>
      </c>
      <c r="W130">
        <v>0</v>
      </c>
      <c r="X130">
        <v>0</v>
      </c>
      <c r="Y130">
        <v>160</v>
      </c>
    </row>
    <row r="131" spans="1:25" x14ac:dyDescent="0.3">
      <c r="A131" s="1" t="s">
        <v>154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160</v>
      </c>
      <c r="U131">
        <v>0</v>
      </c>
      <c r="V131">
        <v>0</v>
      </c>
      <c r="W131">
        <v>0</v>
      </c>
      <c r="X131">
        <v>0</v>
      </c>
      <c r="Y131">
        <v>160</v>
      </c>
    </row>
    <row r="132" spans="1:25" x14ac:dyDescent="0.3">
      <c r="A132" s="1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783.25</v>
      </c>
      <c r="W132">
        <v>0</v>
      </c>
      <c r="X132">
        <v>0</v>
      </c>
      <c r="Y132">
        <v>783.25</v>
      </c>
    </row>
    <row r="133" spans="1:25" x14ac:dyDescent="0.3">
      <c r="A133" s="1" t="s">
        <v>156</v>
      </c>
      <c r="B133">
        <v>0.60000000000000009</v>
      </c>
      <c r="C133">
        <v>0</v>
      </c>
      <c r="D133">
        <v>0</v>
      </c>
      <c r="E133">
        <v>0</v>
      </c>
      <c r="F133">
        <v>6.38</v>
      </c>
      <c r="G133">
        <v>0</v>
      </c>
      <c r="H133">
        <v>0</v>
      </c>
      <c r="I133">
        <v>2814.96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10.917</v>
      </c>
      <c r="Q133">
        <v>0</v>
      </c>
      <c r="R133">
        <v>0</v>
      </c>
      <c r="S133">
        <v>0.6</v>
      </c>
      <c r="T133">
        <v>0</v>
      </c>
      <c r="U133">
        <v>0</v>
      </c>
      <c r="V133">
        <v>9.42</v>
      </c>
      <c r="W133">
        <v>0</v>
      </c>
      <c r="X133">
        <v>0</v>
      </c>
      <c r="Y133">
        <v>2842.877</v>
      </c>
    </row>
    <row r="134" spans="1:25" x14ac:dyDescent="0.3">
      <c r="A134" s="1" t="s">
        <v>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0.85</v>
      </c>
    </row>
    <row r="135" spans="1:25" x14ac:dyDescent="0.3">
      <c r="A135" s="1" t="s">
        <v>158</v>
      </c>
      <c r="B135">
        <v>0</v>
      </c>
      <c r="C135">
        <v>0</v>
      </c>
      <c r="D135">
        <v>0</v>
      </c>
      <c r="E135">
        <v>0</v>
      </c>
      <c r="F135">
        <v>1.81</v>
      </c>
      <c r="G135">
        <v>0</v>
      </c>
      <c r="H135">
        <v>0</v>
      </c>
      <c r="I135">
        <v>0.56999999999999995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33.33</v>
      </c>
      <c r="W135">
        <v>0</v>
      </c>
      <c r="X135">
        <v>0</v>
      </c>
      <c r="Y135">
        <v>35.71</v>
      </c>
    </row>
    <row r="136" spans="1:25" x14ac:dyDescent="0.3">
      <c r="A136" s="1" t="s">
        <v>159</v>
      </c>
      <c r="B136">
        <v>0</v>
      </c>
      <c r="C136">
        <v>0.19</v>
      </c>
      <c r="D136">
        <v>45.709999999999987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1.3</v>
      </c>
      <c r="Y136">
        <v>47.2</v>
      </c>
    </row>
    <row r="137" spans="1:25" x14ac:dyDescent="0.3">
      <c r="A137" s="1" t="s">
        <v>160</v>
      </c>
      <c r="B137">
        <v>966.4</v>
      </c>
      <c r="C137">
        <v>642.38</v>
      </c>
      <c r="D137">
        <v>313.77999999999997</v>
      </c>
      <c r="E137">
        <v>0</v>
      </c>
      <c r="F137">
        <v>0</v>
      </c>
      <c r="G137">
        <v>0</v>
      </c>
      <c r="H137">
        <v>0</v>
      </c>
      <c r="I137">
        <v>674.53000000000009</v>
      </c>
      <c r="J137">
        <v>842.93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9018</v>
      </c>
      <c r="T137">
        <v>0.43</v>
      </c>
      <c r="U137">
        <v>0</v>
      </c>
      <c r="V137">
        <v>0</v>
      </c>
      <c r="W137">
        <v>0</v>
      </c>
      <c r="X137">
        <v>0</v>
      </c>
      <c r="Y137">
        <v>12458.45</v>
      </c>
    </row>
    <row r="138" spans="1:25" x14ac:dyDescent="0.3">
      <c r="A138" s="1" t="s">
        <v>161</v>
      </c>
      <c r="B138">
        <v>43.4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9.65</v>
      </c>
      <c r="K138">
        <v>0</v>
      </c>
      <c r="L138">
        <v>0</v>
      </c>
      <c r="M138">
        <v>43.18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96.22999999999999</v>
      </c>
    </row>
    <row r="139" spans="1:25" x14ac:dyDescent="0.3">
      <c r="A139" s="1" t="s">
        <v>162</v>
      </c>
      <c r="B139">
        <v>1495.9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2506.9699999999998</v>
      </c>
      <c r="J139">
        <v>648.01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4650.9799999999996</v>
      </c>
    </row>
    <row r="140" spans="1:25" x14ac:dyDescent="0.3">
      <c r="A140" s="1" t="s">
        <v>163</v>
      </c>
      <c r="B140">
        <v>24.8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351.46</v>
      </c>
      <c r="J140">
        <v>502.66</v>
      </c>
      <c r="K140">
        <v>6</v>
      </c>
      <c r="L140">
        <v>0</v>
      </c>
      <c r="M140">
        <v>0.08</v>
      </c>
      <c r="N140">
        <v>0</v>
      </c>
      <c r="O140">
        <v>0</v>
      </c>
      <c r="P140">
        <v>1.069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886.06899999999996</v>
      </c>
    </row>
    <row r="141" spans="1:25" x14ac:dyDescent="0.3">
      <c r="A141" s="1" t="s">
        <v>164</v>
      </c>
      <c r="B141">
        <v>703.2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58.48</v>
      </c>
      <c r="J141">
        <v>252.22</v>
      </c>
      <c r="K141">
        <v>0</v>
      </c>
      <c r="L141">
        <v>0</v>
      </c>
      <c r="M141">
        <v>27.73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1041.6300000000001</v>
      </c>
    </row>
    <row r="142" spans="1:25" x14ac:dyDescent="0.3">
      <c r="A142" s="1" t="s">
        <v>165</v>
      </c>
      <c r="B142">
        <v>42.1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56.13</v>
      </c>
      <c r="J142">
        <v>53.62</v>
      </c>
      <c r="K142">
        <v>0</v>
      </c>
      <c r="L142">
        <v>0</v>
      </c>
      <c r="M142">
        <v>82.820000000000007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234.67</v>
      </c>
    </row>
    <row r="143" spans="1:25" x14ac:dyDescent="0.3">
      <c r="A143" s="1" t="s">
        <v>166</v>
      </c>
      <c r="B143">
        <v>328.8</v>
      </c>
      <c r="C143">
        <v>0</v>
      </c>
      <c r="D143">
        <v>0</v>
      </c>
      <c r="E143">
        <v>0</v>
      </c>
      <c r="F143">
        <v>9.9</v>
      </c>
      <c r="G143">
        <v>0</v>
      </c>
      <c r="H143">
        <v>0</v>
      </c>
      <c r="I143">
        <v>3892.06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4230.76</v>
      </c>
    </row>
    <row r="144" spans="1:25" x14ac:dyDescent="0.3">
      <c r="A144" s="1" t="s">
        <v>189</v>
      </c>
      <c r="B144">
        <v>0</v>
      </c>
      <c r="C144">
        <v>0</v>
      </c>
      <c r="D144">
        <v>0</v>
      </c>
      <c r="E144">
        <v>0</v>
      </c>
      <c r="F144">
        <v>225.02</v>
      </c>
      <c r="G144">
        <v>0</v>
      </c>
      <c r="H144">
        <v>0</v>
      </c>
      <c r="I144">
        <v>2.36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500.66</v>
      </c>
      <c r="W144">
        <v>0</v>
      </c>
      <c r="X144">
        <v>0</v>
      </c>
      <c r="Y144">
        <v>728.04</v>
      </c>
    </row>
    <row r="145" spans="1:25" x14ac:dyDescent="0.3">
      <c r="A145" s="1" t="s">
        <v>167</v>
      </c>
      <c r="B145">
        <v>0</v>
      </c>
      <c r="C145">
        <v>8677</v>
      </c>
      <c r="D145">
        <v>28466.83</v>
      </c>
      <c r="E145">
        <v>28498.26</v>
      </c>
      <c r="F145">
        <v>0</v>
      </c>
      <c r="G145">
        <v>11812.597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9679.23</v>
      </c>
      <c r="R145">
        <v>30760.799999999999</v>
      </c>
      <c r="S145">
        <v>0</v>
      </c>
      <c r="T145">
        <v>0</v>
      </c>
      <c r="U145">
        <v>58588.18</v>
      </c>
      <c r="V145">
        <v>0</v>
      </c>
      <c r="W145">
        <v>23449</v>
      </c>
      <c r="X145">
        <v>45972.7</v>
      </c>
      <c r="Y145">
        <v>245904.59700000001</v>
      </c>
    </row>
    <row r="146" spans="1:25" x14ac:dyDescent="0.3">
      <c r="A146" s="1" t="s">
        <v>168</v>
      </c>
      <c r="B146">
        <v>0.4</v>
      </c>
      <c r="C146">
        <v>1543.73</v>
      </c>
      <c r="D146">
        <v>139905.9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37.5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2506.6</v>
      </c>
      <c r="T146">
        <v>10465.93</v>
      </c>
      <c r="U146">
        <v>0</v>
      </c>
      <c r="V146">
        <v>0</v>
      </c>
      <c r="W146">
        <v>0</v>
      </c>
      <c r="X146">
        <v>3872</v>
      </c>
      <c r="Y146">
        <v>158332.06</v>
      </c>
    </row>
    <row r="147" spans="1:25" x14ac:dyDescent="0.3">
      <c r="A147" s="1" t="s">
        <v>169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1540.74</v>
      </c>
      <c r="K147">
        <v>0</v>
      </c>
      <c r="L147">
        <v>0</v>
      </c>
      <c r="M147">
        <v>2991.12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4531.8600000000006</v>
      </c>
    </row>
    <row r="148" spans="1:25" x14ac:dyDescent="0.3">
      <c r="A148" s="1" t="s">
        <v>170</v>
      </c>
      <c r="B148">
        <v>0</v>
      </c>
      <c r="C148">
        <v>0</v>
      </c>
      <c r="D148">
        <v>45.260000000000012</v>
      </c>
      <c r="E148">
        <v>0</v>
      </c>
      <c r="F148">
        <v>0</v>
      </c>
      <c r="G148">
        <v>0</v>
      </c>
      <c r="H148">
        <v>0</v>
      </c>
      <c r="I148">
        <v>3.3</v>
      </c>
      <c r="J148">
        <v>3357.27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267.8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3673.63</v>
      </c>
    </row>
    <row r="149" spans="1:25" x14ac:dyDescent="0.3">
      <c r="A149" s="1" t="s">
        <v>171</v>
      </c>
      <c r="B149">
        <v>0.9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2178.34</v>
      </c>
      <c r="J149">
        <v>145.94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50.3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2375.48</v>
      </c>
    </row>
    <row r="150" spans="1:25" x14ac:dyDescent="0.3">
      <c r="A150" s="1" t="s">
        <v>172</v>
      </c>
      <c r="B150">
        <v>0.6</v>
      </c>
      <c r="C150">
        <v>0</v>
      </c>
      <c r="D150">
        <v>0</v>
      </c>
      <c r="E150">
        <v>0</v>
      </c>
      <c r="F150">
        <v>17.62</v>
      </c>
      <c r="G150">
        <v>0</v>
      </c>
      <c r="H150">
        <v>0</v>
      </c>
      <c r="I150">
        <v>2280.17</v>
      </c>
      <c r="J150">
        <v>355.39</v>
      </c>
      <c r="K150">
        <v>8</v>
      </c>
      <c r="L150">
        <v>0</v>
      </c>
      <c r="M150">
        <v>0</v>
      </c>
      <c r="N150">
        <v>16</v>
      </c>
      <c r="O150">
        <v>0</v>
      </c>
      <c r="P150">
        <v>12.795999999999999</v>
      </c>
      <c r="Q150">
        <v>0</v>
      </c>
      <c r="R150">
        <v>0</v>
      </c>
      <c r="S150">
        <v>0.6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2691.1759999999999</v>
      </c>
    </row>
    <row r="151" spans="1:25" x14ac:dyDescent="0.3">
      <c r="A151" s="1" t="s">
        <v>173</v>
      </c>
      <c r="B151">
        <v>0</v>
      </c>
      <c r="C151">
        <v>0</v>
      </c>
      <c r="D151">
        <v>0</v>
      </c>
      <c r="E151">
        <v>0</v>
      </c>
      <c r="F151">
        <v>1.04</v>
      </c>
      <c r="G151">
        <v>0</v>
      </c>
      <c r="H151">
        <v>0</v>
      </c>
      <c r="I151">
        <v>713.99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715.03</v>
      </c>
    </row>
    <row r="152" spans="1:25" x14ac:dyDescent="0.3">
      <c r="A152" s="1" t="s">
        <v>174</v>
      </c>
      <c r="B152">
        <v>0</v>
      </c>
      <c r="C152">
        <v>0</v>
      </c>
      <c r="D152">
        <v>0</v>
      </c>
      <c r="E152">
        <v>0</v>
      </c>
      <c r="F152">
        <v>458.77</v>
      </c>
      <c r="G152">
        <v>0</v>
      </c>
      <c r="H152">
        <v>0</v>
      </c>
      <c r="I152">
        <v>0.02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458.79</v>
      </c>
    </row>
    <row r="153" spans="1:25" x14ac:dyDescent="0.3">
      <c r="A153" s="1" t="s">
        <v>175</v>
      </c>
      <c r="B153">
        <v>27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244.22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0.42599999999999999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271.64600000000002</v>
      </c>
    </row>
    <row r="154" spans="1:25" x14ac:dyDescent="0.3">
      <c r="A154" s="1" t="s">
        <v>176</v>
      </c>
      <c r="B154">
        <v>0</v>
      </c>
      <c r="C154">
        <v>68.849999999999994</v>
      </c>
      <c r="D154">
        <v>115.59</v>
      </c>
      <c r="E154">
        <v>0.1</v>
      </c>
      <c r="F154">
        <v>0</v>
      </c>
      <c r="G154">
        <v>6.0000000000000001E-3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7.34</v>
      </c>
      <c r="R154">
        <v>7.24</v>
      </c>
      <c r="S154">
        <v>0</v>
      </c>
      <c r="T154">
        <v>0</v>
      </c>
      <c r="U154">
        <v>29.9</v>
      </c>
      <c r="V154">
        <v>0</v>
      </c>
      <c r="W154">
        <v>6</v>
      </c>
      <c r="X154">
        <v>22.2</v>
      </c>
      <c r="Y154">
        <v>257.226</v>
      </c>
    </row>
    <row r="155" spans="1:25" x14ac:dyDescent="0.3">
      <c r="A155" s="1" t="s">
        <v>177</v>
      </c>
      <c r="B155">
        <v>175.6</v>
      </c>
      <c r="C155">
        <v>197.36</v>
      </c>
      <c r="D155">
        <v>433.28</v>
      </c>
      <c r="E155">
        <v>0</v>
      </c>
      <c r="F155">
        <v>0</v>
      </c>
      <c r="G155">
        <v>0</v>
      </c>
      <c r="H155">
        <v>0</v>
      </c>
      <c r="I155">
        <v>41.8</v>
      </c>
      <c r="J155">
        <v>391.30999999999989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1593.5</v>
      </c>
      <c r="T155">
        <v>38.380000000000003</v>
      </c>
      <c r="U155">
        <v>0</v>
      </c>
      <c r="V155">
        <v>0</v>
      </c>
      <c r="W155">
        <v>0</v>
      </c>
      <c r="X155">
        <v>0.3</v>
      </c>
      <c r="Y155">
        <v>2871.53</v>
      </c>
    </row>
    <row r="156" spans="1:25" x14ac:dyDescent="0.3">
      <c r="A156" s="1" t="s">
        <v>178</v>
      </c>
      <c r="B156">
        <v>0</v>
      </c>
      <c r="C156">
        <v>0.12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7.37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8632.67</v>
      </c>
      <c r="U156">
        <v>0</v>
      </c>
      <c r="V156">
        <v>0</v>
      </c>
      <c r="W156">
        <v>0</v>
      </c>
      <c r="X156">
        <v>0</v>
      </c>
      <c r="Y156">
        <v>8640.16</v>
      </c>
    </row>
    <row r="157" spans="1:25" x14ac:dyDescent="0.3">
      <c r="A157" s="1" t="s">
        <v>179</v>
      </c>
      <c r="B157">
        <v>0.2</v>
      </c>
      <c r="C157">
        <v>3.01</v>
      </c>
      <c r="D157">
        <v>23.05</v>
      </c>
      <c r="E157">
        <v>0</v>
      </c>
      <c r="F157">
        <v>15.84</v>
      </c>
      <c r="G157">
        <v>0</v>
      </c>
      <c r="H157">
        <v>192</v>
      </c>
      <c r="I157">
        <v>211.67</v>
      </c>
      <c r="J157">
        <v>124.99</v>
      </c>
      <c r="K157">
        <v>0</v>
      </c>
      <c r="L157">
        <v>0</v>
      </c>
      <c r="M157">
        <v>1.45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2400.11</v>
      </c>
      <c r="U157">
        <v>0</v>
      </c>
      <c r="V157">
        <v>0</v>
      </c>
      <c r="W157">
        <v>0</v>
      </c>
      <c r="X157">
        <v>0.3</v>
      </c>
      <c r="Y157">
        <v>2972.62</v>
      </c>
    </row>
    <row r="158" spans="1:25" x14ac:dyDescent="0.3">
      <c r="A158" s="1" t="s">
        <v>180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74</v>
      </c>
      <c r="M158">
        <v>0</v>
      </c>
      <c r="N158">
        <v>0</v>
      </c>
      <c r="O158">
        <v>4997</v>
      </c>
      <c r="P158">
        <v>0</v>
      </c>
      <c r="Q158">
        <v>0</v>
      </c>
      <c r="R158">
        <v>0</v>
      </c>
      <c r="S158">
        <v>0</v>
      </c>
      <c r="T158">
        <v>340.37</v>
      </c>
      <c r="U158">
        <v>0</v>
      </c>
      <c r="V158">
        <v>0</v>
      </c>
      <c r="W158">
        <v>0</v>
      </c>
      <c r="X158">
        <v>0</v>
      </c>
      <c r="Y158">
        <v>5411.37</v>
      </c>
    </row>
    <row r="159" spans="1:25" x14ac:dyDescent="0.3">
      <c r="A159" s="1" t="s">
        <v>181</v>
      </c>
      <c r="B159">
        <v>0</v>
      </c>
      <c r="C159">
        <v>10048.02</v>
      </c>
      <c r="D159">
        <v>35011.22</v>
      </c>
      <c r="E159">
        <v>0</v>
      </c>
      <c r="F159">
        <v>24330.35</v>
      </c>
      <c r="G159">
        <v>0</v>
      </c>
      <c r="H159">
        <v>90344</v>
      </c>
      <c r="I159">
        <v>7548.93</v>
      </c>
      <c r="J159">
        <v>27833.07</v>
      </c>
      <c r="K159">
        <v>0</v>
      </c>
      <c r="L159">
        <v>6892</v>
      </c>
      <c r="M159">
        <v>21467.97</v>
      </c>
      <c r="N159">
        <v>0</v>
      </c>
      <c r="O159">
        <v>182878</v>
      </c>
      <c r="P159">
        <v>0</v>
      </c>
      <c r="Q159">
        <v>4620.83</v>
      </c>
      <c r="R159">
        <v>0</v>
      </c>
      <c r="S159">
        <v>38570.199999999997</v>
      </c>
      <c r="T159">
        <v>399499.69</v>
      </c>
      <c r="U159">
        <v>0</v>
      </c>
      <c r="V159">
        <v>2003.39</v>
      </c>
      <c r="W159">
        <v>11084</v>
      </c>
      <c r="X159">
        <v>0</v>
      </c>
      <c r="Y159">
        <v>862131.67</v>
      </c>
    </row>
    <row r="160" spans="1:25" x14ac:dyDescent="0.3">
      <c r="A160" s="1" t="s">
        <v>182</v>
      </c>
      <c r="B160">
        <v>136.1</v>
      </c>
      <c r="C160">
        <v>31.4</v>
      </c>
      <c r="D160">
        <v>160.34</v>
      </c>
      <c r="E160">
        <v>0</v>
      </c>
      <c r="F160">
        <v>0</v>
      </c>
      <c r="G160">
        <v>0</v>
      </c>
      <c r="H160">
        <v>0</v>
      </c>
      <c r="I160">
        <v>4009.91</v>
      </c>
      <c r="J160">
        <v>10635.06</v>
      </c>
      <c r="K160">
        <v>0</v>
      </c>
      <c r="L160">
        <v>0</v>
      </c>
      <c r="M160">
        <v>0.23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1126.5999999999999</v>
      </c>
      <c r="T160">
        <v>918.1</v>
      </c>
      <c r="U160">
        <v>0</v>
      </c>
      <c r="V160">
        <v>0</v>
      </c>
      <c r="W160">
        <v>0</v>
      </c>
      <c r="X160">
        <v>1.6</v>
      </c>
      <c r="Y160">
        <v>17019.34</v>
      </c>
    </row>
    <row r="161" spans="1:25" x14ac:dyDescent="0.3">
      <c r="A161" s="1" t="s">
        <v>183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1.45</v>
      </c>
      <c r="J161">
        <v>82.76</v>
      </c>
      <c r="K161">
        <v>0</v>
      </c>
      <c r="L161">
        <v>0</v>
      </c>
      <c r="M161">
        <v>96.64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180.85</v>
      </c>
    </row>
    <row r="162" spans="1:25" x14ac:dyDescent="0.3">
      <c r="A162" s="1" t="s">
        <v>184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22.5</v>
      </c>
      <c r="K162">
        <v>0</v>
      </c>
      <c r="L162">
        <v>0</v>
      </c>
      <c r="M162">
        <v>6.15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28.65</v>
      </c>
    </row>
    <row r="163" spans="1:25" x14ac:dyDescent="0.3">
      <c r="A163" s="1" t="s">
        <v>185</v>
      </c>
      <c r="B163">
        <v>1.6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0.46</v>
      </c>
      <c r="J163">
        <v>11.02</v>
      </c>
      <c r="K163">
        <v>0</v>
      </c>
      <c r="L163">
        <v>0</v>
      </c>
      <c r="M163">
        <v>59.66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72.739999999999995</v>
      </c>
    </row>
    <row r="164" spans="1:25" x14ac:dyDescent="0.3">
      <c r="A164" s="1" t="s">
        <v>186</v>
      </c>
      <c r="B164">
        <v>222.1</v>
      </c>
      <c r="C164">
        <v>0.6</v>
      </c>
      <c r="D164">
        <v>0</v>
      </c>
      <c r="E164">
        <v>0</v>
      </c>
      <c r="F164">
        <v>1.32</v>
      </c>
      <c r="G164">
        <v>0</v>
      </c>
      <c r="H164">
        <v>0</v>
      </c>
      <c r="I164">
        <v>4873.47</v>
      </c>
      <c r="J164">
        <v>1057.19</v>
      </c>
      <c r="K164">
        <v>2</v>
      </c>
      <c r="L164">
        <v>0</v>
      </c>
      <c r="M164">
        <v>6871.53</v>
      </c>
      <c r="N164">
        <v>0</v>
      </c>
      <c r="O164">
        <v>0</v>
      </c>
      <c r="P164">
        <v>2.819</v>
      </c>
      <c r="Q164">
        <v>0</v>
      </c>
      <c r="R164">
        <v>0</v>
      </c>
      <c r="S164">
        <v>33.299999999999997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13064.329</v>
      </c>
    </row>
    <row r="165" spans="1:25" x14ac:dyDescent="0.3">
      <c r="A165" s="1" t="s">
        <v>187</v>
      </c>
      <c r="B165">
        <v>0.8</v>
      </c>
      <c r="C165">
        <v>0</v>
      </c>
      <c r="D165">
        <v>0</v>
      </c>
      <c r="E165">
        <v>0</v>
      </c>
      <c r="F165">
        <v>54.38</v>
      </c>
      <c r="G165">
        <v>0</v>
      </c>
      <c r="H165">
        <v>0</v>
      </c>
      <c r="I165">
        <v>1575.63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64.83</v>
      </c>
      <c r="W165">
        <v>0</v>
      </c>
      <c r="X165">
        <v>0</v>
      </c>
      <c r="Y165">
        <v>1695.64</v>
      </c>
    </row>
    <row r="166" spans="1:25" x14ac:dyDescent="0.3">
      <c r="A166" s="1" t="s">
        <v>188</v>
      </c>
      <c r="B166">
        <v>15.2</v>
      </c>
      <c r="C166">
        <v>6.81</v>
      </c>
      <c r="D166">
        <v>237.21</v>
      </c>
      <c r="E166">
        <v>0</v>
      </c>
      <c r="F166">
        <v>0</v>
      </c>
      <c r="G166">
        <v>0</v>
      </c>
      <c r="H166">
        <v>0</v>
      </c>
      <c r="I166">
        <v>0.05</v>
      </c>
      <c r="J166">
        <v>682.55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24.2</v>
      </c>
      <c r="T166">
        <v>119.36</v>
      </c>
      <c r="U166">
        <v>0</v>
      </c>
      <c r="V166">
        <v>0</v>
      </c>
      <c r="W166">
        <v>0</v>
      </c>
      <c r="X166">
        <v>1.1000000000000001</v>
      </c>
      <c r="Y166">
        <v>1086.48</v>
      </c>
    </row>
    <row r="167" spans="1:25" x14ac:dyDescent="0.3">
      <c r="A167" s="1" t="s">
        <v>24</v>
      </c>
      <c r="B167">
        <v>18648.900000000001</v>
      </c>
      <c r="C167">
        <v>171701.85</v>
      </c>
      <c r="D167">
        <v>1127174.3999999999</v>
      </c>
      <c r="E167">
        <v>57760.73</v>
      </c>
      <c r="F167">
        <v>184882.86</v>
      </c>
      <c r="G167">
        <v>142880.84899999999</v>
      </c>
      <c r="H167">
        <v>139787</v>
      </c>
      <c r="I167">
        <v>203961.54</v>
      </c>
      <c r="J167">
        <v>719364.64</v>
      </c>
      <c r="K167">
        <v>167</v>
      </c>
      <c r="L167">
        <v>135779</v>
      </c>
      <c r="M167">
        <v>204272.84</v>
      </c>
      <c r="N167">
        <v>48</v>
      </c>
      <c r="O167">
        <v>1206709</v>
      </c>
      <c r="P167">
        <v>59.854999999999997</v>
      </c>
      <c r="Q167">
        <v>54501.14</v>
      </c>
      <c r="R167">
        <v>56158.74</v>
      </c>
      <c r="S167">
        <v>264962</v>
      </c>
      <c r="T167">
        <v>2468837.12</v>
      </c>
      <c r="U167">
        <v>105757.13</v>
      </c>
      <c r="V167">
        <v>71014.28</v>
      </c>
      <c r="W167">
        <v>53936</v>
      </c>
      <c r="X167">
        <v>212053</v>
      </c>
      <c r="Y167">
        <v>7600417.8740000008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0B2B-6742-4DD7-8905-AA7F7FBD5FC1}">
  <dimension ref="A1:Y167"/>
  <sheetViews>
    <sheetView topLeftCell="D142" workbookViewId="0">
      <selection activeCell="A2" sqref="A2:X166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 t="s">
        <v>25</v>
      </c>
      <c r="B2">
        <v>0</v>
      </c>
      <c r="C2">
        <v>0</v>
      </c>
      <c r="D2">
        <v>0</v>
      </c>
      <c r="E2">
        <v>0</v>
      </c>
      <c r="F2">
        <v>11922.07</v>
      </c>
      <c r="G2">
        <v>0</v>
      </c>
      <c r="H2">
        <v>0</v>
      </c>
      <c r="I2">
        <v>2440.34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14362.41</v>
      </c>
    </row>
    <row r="3" spans="1:25" x14ac:dyDescent="0.3">
      <c r="A3" s="1" t="s">
        <v>26</v>
      </c>
      <c r="B3">
        <v>0</v>
      </c>
      <c r="C3">
        <v>0</v>
      </c>
      <c r="D3">
        <v>0</v>
      </c>
      <c r="E3">
        <v>0</v>
      </c>
      <c r="F3">
        <v>5331.31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386.52</v>
      </c>
      <c r="W3">
        <v>0</v>
      </c>
      <c r="X3">
        <v>0</v>
      </c>
      <c r="Y3">
        <v>5717.83</v>
      </c>
    </row>
    <row r="4" spans="1:25" x14ac:dyDescent="0.3">
      <c r="A4" s="1" t="s">
        <v>27</v>
      </c>
      <c r="B4">
        <v>136.80000000000001</v>
      </c>
      <c r="C4">
        <v>332.45</v>
      </c>
      <c r="D4">
        <v>0</v>
      </c>
      <c r="E4">
        <v>0</v>
      </c>
      <c r="F4">
        <v>123.44</v>
      </c>
      <c r="G4">
        <v>0</v>
      </c>
      <c r="H4">
        <v>0</v>
      </c>
      <c r="I4">
        <v>0</v>
      </c>
      <c r="J4">
        <v>7018.17</v>
      </c>
      <c r="K4">
        <v>0</v>
      </c>
      <c r="L4">
        <v>0</v>
      </c>
      <c r="M4">
        <v>572.25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8183.1100000000006</v>
      </c>
    </row>
    <row r="5" spans="1:25" x14ac:dyDescent="0.3">
      <c r="A5" s="1" t="s">
        <v>28</v>
      </c>
      <c r="B5">
        <v>0</v>
      </c>
      <c r="C5">
        <v>0</v>
      </c>
      <c r="D5">
        <v>0</v>
      </c>
      <c r="E5">
        <v>0</v>
      </c>
      <c r="F5">
        <v>0.02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7.0000000000000007E-2</v>
      </c>
      <c r="W5">
        <v>0</v>
      </c>
      <c r="X5">
        <v>0</v>
      </c>
      <c r="Y5">
        <v>9.0000000000000011E-2</v>
      </c>
    </row>
    <row r="6" spans="1:25" x14ac:dyDescent="0.3">
      <c r="A6" s="1" t="s">
        <v>29</v>
      </c>
      <c r="B6">
        <v>0</v>
      </c>
      <c r="C6">
        <v>0</v>
      </c>
      <c r="D6">
        <v>0</v>
      </c>
      <c r="E6">
        <v>0</v>
      </c>
      <c r="F6">
        <v>76.61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158.77000000000001</v>
      </c>
      <c r="W6">
        <v>0</v>
      </c>
      <c r="X6">
        <v>0</v>
      </c>
      <c r="Y6">
        <v>235.38</v>
      </c>
    </row>
    <row r="7" spans="1:25" x14ac:dyDescent="0.3">
      <c r="A7" s="1" t="s">
        <v>30</v>
      </c>
      <c r="B7">
        <v>0</v>
      </c>
      <c r="C7">
        <v>0</v>
      </c>
      <c r="D7">
        <v>271.29000000000002</v>
      </c>
      <c r="E7">
        <v>0</v>
      </c>
      <c r="F7">
        <v>0</v>
      </c>
      <c r="G7">
        <v>0</v>
      </c>
      <c r="H7">
        <v>0</v>
      </c>
      <c r="I7">
        <v>1.93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258.38</v>
      </c>
      <c r="U7">
        <v>0</v>
      </c>
      <c r="V7">
        <v>0</v>
      </c>
      <c r="W7">
        <v>0</v>
      </c>
      <c r="X7">
        <v>0</v>
      </c>
      <c r="Y7">
        <v>531.6</v>
      </c>
    </row>
    <row r="8" spans="1:25" x14ac:dyDescent="0.3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s="1" t="s">
        <v>32</v>
      </c>
      <c r="B9">
        <v>0</v>
      </c>
      <c r="C9">
        <v>416.77</v>
      </c>
      <c r="D9">
        <v>124.83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1430</v>
      </c>
      <c r="T9">
        <v>0</v>
      </c>
      <c r="U9">
        <v>0</v>
      </c>
      <c r="V9">
        <v>0</v>
      </c>
      <c r="W9">
        <v>0</v>
      </c>
      <c r="X9">
        <v>0</v>
      </c>
      <c r="Y9">
        <v>1971.6</v>
      </c>
    </row>
    <row r="10" spans="1:25" x14ac:dyDescent="0.3">
      <c r="A10" s="1" t="s">
        <v>33</v>
      </c>
      <c r="B10">
        <v>0</v>
      </c>
      <c r="C10">
        <v>0</v>
      </c>
      <c r="D10">
        <v>0</v>
      </c>
      <c r="E10">
        <v>0</v>
      </c>
      <c r="F10">
        <v>1.95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1.95</v>
      </c>
    </row>
    <row r="11" spans="1:25" x14ac:dyDescent="0.3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3.12</v>
      </c>
      <c r="K11">
        <v>0</v>
      </c>
      <c r="L11">
        <v>4</v>
      </c>
      <c r="M11">
        <v>0</v>
      </c>
      <c r="N11">
        <v>0</v>
      </c>
      <c r="O11">
        <v>2769</v>
      </c>
      <c r="P11">
        <v>0</v>
      </c>
      <c r="Q11">
        <v>0</v>
      </c>
      <c r="R11">
        <v>0</v>
      </c>
      <c r="S11">
        <v>0</v>
      </c>
      <c r="T11">
        <v>0.82000000000000006</v>
      </c>
      <c r="U11">
        <v>0</v>
      </c>
      <c r="V11">
        <v>0</v>
      </c>
      <c r="W11">
        <v>0</v>
      </c>
      <c r="X11">
        <v>0</v>
      </c>
      <c r="Y11">
        <v>2776.94</v>
      </c>
    </row>
    <row r="12" spans="1:25" x14ac:dyDescent="0.3">
      <c r="A12" s="1" t="s">
        <v>35</v>
      </c>
      <c r="B12">
        <v>243.2</v>
      </c>
      <c r="C12">
        <v>62.580000000000013</v>
      </c>
      <c r="D12">
        <v>122.94</v>
      </c>
      <c r="E12">
        <v>0</v>
      </c>
      <c r="F12">
        <v>0</v>
      </c>
      <c r="G12">
        <v>0</v>
      </c>
      <c r="H12">
        <v>0</v>
      </c>
      <c r="I12">
        <v>248.28</v>
      </c>
      <c r="J12">
        <v>330.53</v>
      </c>
      <c r="K12">
        <v>8</v>
      </c>
      <c r="L12">
        <v>0</v>
      </c>
      <c r="M12">
        <v>0.04</v>
      </c>
      <c r="N12">
        <v>0</v>
      </c>
      <c r="O12">
        <v>0</v>
      </c>
      <c r="P12">
        <v>3.4119999999999999</v>
      </c>
      <c r="Q12">
        <v>0</v>
      </c>
      <c r="R12">
        <v>0</v>
      </c>
      <c r="S12">
        <v>973</v>
      </c>
      <c r="T12">
        <v>3.95</v>
      </c>
      <c r="U12">
        <v>0</v>
      </c>
      <c r="V12">
        <v>0</v>
      </c>
      <c r="W12">
        <v>0</v>
      </c>
      <c r="X12">
        <v>0</v>
      </c>
      <c r="Y12">
        <v>1995.932</v>
      </c>
    </row>
    <row r="13" spans="1:25" x14ac:dyDescent="0.3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0.28999999999999998</v>
      </c>
      <c r="J13">
        <v>4379.63</v>
      </c>
      <c r="K13">
        <v>0</v>
      </c>
      <c r="L13">
        <v>0</v>
      </c>
      <c r="M13">
        <v>2612.87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6992.79</v>
      </c>
    </row>
    <row r="14" spans="1:25" x14ac:dyDescent="0.3">
      <c r="A14" s="1" t="s">
        <v>37</v>
      </c>
      <c r="B14">
        <v>145.80000000000001</v>
      </c>
      <c r="C14">
        <v>1.81</v>
      </c>
      <c r="D14">
        <v>4.42</v>
      </c>
      <c r="E14">
        <v>0</v>
      </c>
      <c r="F14">
        <v>0</v>
      </c>
      <c r="G14">
        <v>0</v>
      </c>
      <c r="H14">
        <v>0</v>
      </c>
      <c r="I14">
        <v>2867.92</v>
      </c>
      <c r="J14">
        <v>802.69999999999993</v>
      </c>
      <c r="K14">
        <v>38</v>
      </c>
      <c r="L14">
        <v>0</v>
      </c>
      <c r="M14">
        <v>0</v>
      </c>
      <c r="N14">
        <v>0</v>
      </c>
      <c r="O14">
        <v>0</v>
      </c>
      <c r="P14">
        <v>12.367000000000001</v>
      </c>
      <c r="Q14">
        <v>0</v>
      </c>
      <c r="R14">
        <v>0</v>
      </c>
      <c r="S14">
        <v>370</v>
      </c>
      <c r="T14">
        <v>0</v>
      </c>
      <c r="U14">
        <v>0</v>
      </c>
      <c r="V14">
        <v>0</v>
      </c>
      <c r="W14">
        <v>0</v>
      </c>
      <c r="X14">
        <v>0</v>
      </c>
      <c r="Y14">
        <v>4243.0169999999998</v>
      </c>
    </row>
    <row r="15" spans="1:25" x14ac:dyDescent="0.3">
      <c r="A15" s="1" t="s">
        <v>38</v>
      </c>
      <c r="B15">
        <v>0.2</v>
      </c>
      <c r="C15">
        <v>0</v>
      </c>
      <c r="D15">
        <v>0</v>
      </c>
      <c r="E15">
        <v>0</v>
      </c>
      <c r="F15">
        <v>155.88999999999999</v>
      </c>
      <c r="G15">
        <v>0</v>
      </c>
      <c r="H15">
        <v>0</v>
      </c>
      <c r="I15">
        <v>2503.9699999999998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2660.06</v>
      </c>
    </row>
    <row r="16" spans="1:25" x14ac:dyDescent="0.3">
      <c r="A16" s="1" t="s">
        <v>39</v>
      </c>
      <c r="B16">
        <v>0</v>
      </c>
      <c r="C16">
        <v>0</v>
      </c>
      <c r="D16">
        <v>0</v>
      </c>
      <c r="E16">
        <v>0</v>
      </c>
      <c r="F16">
        <v>495.07000000000011</v>
      </c>
      <c r="G16">
        <v>0</v>
      </c>
      <c r="H16">
        <v>0</v>
      </c>
      <c r="I16">
        <v>3.81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502.09</v>
      </c>
      <c r="W16">
        <v>0</v>
      </c>
      <c r="X16">
        <v>0</v>
      </c>
      <c r="Y16">
        <v>1000.97</v>
      </c>
    </row>
    <row r="17" spans="1:25" x14ac:dyDescent="0.3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2310</v>
      </c>
      <c r="M17">
        <v>0</v>
      </c>
      <c r="N17">
        <v>0</v>
      </c>
      <c r="O17">
        <v>23746</v>
      </c>
      <c r="P17">
        <v>0</v>
      </c>
      <c r="Q17">
        <v>0</v>
      </c>
      <c r="R17">
        <v>0</v>
      </c>
      <c r="S17">
        <v>0</v>
      </c>
      <c r="T17">
        <v>124310.36</v>
      </c>
      <c r="U17">
        <v>0</v>
      </c>
      <c r="V17">
        <v>0</v>
      </c>
      <c r="W17">
        <v>0</v>
      </c>
      <c r="X17">
        <v>0</v>
      </c>
      <c r="Y17">
        <v>150366.35999999999</v>
      </c>
    </row>
    <row r="18" spans="1:25" x14ac:dyDescent="0.3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27725</v>
      </c>
      <c r="M18">
        <v>0</v>
      </c>
      <c r="N18">
        <v>0</v>
      </c>
      <c r="O18">
        <v>453836</v>
      </c>
      <c r="P18">
        <v>0</v>
      </c>
      <c r="Q18">
        <v>0</v>
      </c>
      <c r="R18">
        <v>0</v>
      </c>
      <c r="S18">
        <v>0</v>
      </c>
      <c r="T18">
        <v>82538.67</v>
      </c>
      <c r="U18">
        <v>0</v>
      </c>
      <c r="V18">
        <v>0</v>
      </c>
      <c r="W18">
        <v>0</v>
      </c>
      <c r="X18">
        <v>0</v>
      </c>
      <c r="Y18">
        <v>564099.67000000004</v>
      </c>
    </row>
    <row r="19" spans="1:25" x14ac:dyDescent="0.3">
      <c r="A19" s="1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914.19</v>
      </c>
      <c r="K19">
        <v>0</v>
      </c>
      <c r="L19">
        <v>1468</v>
      </c>
      <c r="M19">
        <v>0</v>
      </c>
      <c r="N19">
        <v>0</v>
      </c>
      <c r="O19">
        <v>590</v>
      </c>
      <c r="P19">
        <v>0</v>
      </c>
      <c r="Q19">
        <v>0</v>
      </c>
      <c r="R19">
        <v>0</v>
      </c>
      <c r="S19">
        <v>0</v>
      </c>
      <c r="T19">
        <v>1229.6400000000001</v>
      </c>
      <c r="U19">
        <v>0</v>
      </c>
      <c r="V19">
        <v>24</v>
      </c>
      <c r="W19">
        <v>0</v>
      </c>
      <c r="X19">
        <v>0</v>
      </c>
      <c r="Y19">
        <v>4225.83</v>
      </c>
    </row>
    <row r="20" spans="1:25" x14ac:dyDescent="0.3">
      <c r="A20" s="1" t="s">
        <v>43</v>
      </c>
      <c r="B20">
        <v>0</v>
      </c>
      <c r="C20">
        <v>0</v>
      </c>
      <c r="D20">
        <v>0</v>
      </c>
      <c r="E20">
        <v>225.51</v>
      </c>
      <c r="F20">
        <v>14930.9</v>
      </c>
      <c r="G20">
        <v>0</v>
      </c>
      <c r="H20">
        <v>0</v>
      </c>
      <c r="I20">
        <v>4673.3900000000003</v>
      </c>
      <c r="J20">
        <v>13569</v>
      </c>
      <c r="K20">
        <v>0</v>
      </c>
      <c r="L20">
        <v>9403</v>
      </c>
      <c r="M20">
        <v>331.04</v>
      </c>
      <c r="N20">
        <v>0</v>
      </c>
      <c r="O20">
        <v>14907</v>
      </c>
      <c r="P20">
        <v>0</v>
      </c>
      <c r="Q20">
        <v>0</v>
      </c>
      <c r="R20">
        <v>0</v>
      </c>
      <c r="S20">
        <v>0</v>
      </c>
      <c r="T20">
        <v>464241.24</v>
      </c>
      <c r="U20">
        <v>6601.08</v>
      </c>
      <c r="V20">
        <v>4646.9400000000014</v>
      </c>
      <c r="W20">
        <v>0</v>
      </c>
      <c r="X20">
        <v>0</v>
      </c>
      <c r="Y20">
        <v>533529.1</v>
      </c>
    </row>
    <row r="21" spans="1:25" x14ac:dyDescent="0.3">
      <c r="A21" s="1" t="s">
        <v>44</v>
      </c>
      <c r="B21">
        <v>0</v>
      </c>
      <c r="C21">
        <v>3311.400000000001</v>
      </c>
      <c r="D21">
        <v>6914.2000000000007</v>
      </c>
      <c r="E21">
        <v>0</v>
      </c>
      <c r="F21">
        <v>0</v>
      </c>
      <c r="G21">
        <v>50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128.4</v>
      </c>
      <c r="S21">
        <v>0</v>
      </c>
      <c r="T21">
        <v>0</v>
      </c>
      <c r="U21">
        <v>708.54</v>
      </c>
      <c r="V21">
        <v>0</v>
      </c>
      <c r="W21">
        <v>0</v>
      </c>
      <c r="X21">
        <v>1698.6</v>
      </c>
      <c r="Y21">
        <v>12811.14</v>
      </c>
    </row>
    <row r="22" spans="1:25" x14ac:dyDescent="0.3">
      <c r="A22" s="1" t="s">
        <v>45</v>
      </c>
      <c r="B22">
        <v>0</v>
      </c>
      <c r="C22">
        <v>1604.34</v>
      </c>
      <c r="D22">
        <v>9963.75</v>
      </c>
      <c r="E22">
        <v>248.62</v>
      </c>
      <c r="F22">
        <v>0</v>
      </c>
      <c r="G22">
        <v>452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1743.31</v>
      </c>
      <c r="R22">
        <v>2569.8000000000002</v>
      </c>
      <c r="S22">
        <v>0</v>
      </c>
      <c r="T22">
        <v>0</v>
      </c>
      <c r="U22">
        <v>12503.07</v>
      </c>
      <c r="V22">
        <v>0</v>
      </c>
      <c r="W22">
        <v>3091</v>
      </c>
      <c r="X22">
        <v>6620.8</v>
      </c>
      <c r="Y22">
        <v>38796.69</v>
      </c>
    </row>
    <row r="23" spans="1:25" x14ac:dyDescent="0.3">
      <c r="A23" s="1" t="s">
        <v>46</v>
      </c>
      <c r="B23">
        <v>1127.8</v>
      </c>
      <c r="C23">
        <v>1920.57</v>
      </c>
      <c r="D23">
        <v>4535.5999999999995</v>
      </c>
      <c r="E23">
        <v>0</v>
      </c>
      <c r="F23">
        <v>0</v>
      </c>
      <c r="G23">
        <v>0</v>
      </c>
      <c r="H23">
        <v>0</v>
      </c>
      <c r="I23">
        <v>1055.03</v>
      </c>
      <c r="J23">
        <v>12848.11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1382</v>
      </c>
      <c r="T23">
        <v>4079.61</v>
      </c>
      <c r="U23">
        <v>0</v>
      </c>
      <c r="V23">
        <v>0</v>
      </c>
      <c r="W23">
        <v>0</v>
      </c>
      <c r="X23">
        <v>331.7</v>
      </c>
      <c r="Y23">
        <v>27280.42</v>
      </c>
    </row>
    <row r="24" spans="1:25" x14ac:dyDescent="0.3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220821</v>
      </c>
      <c r="P24">
        <v>0</v>
      </c>
      <c r="Q24">
        <v>0</v>
      </c>
      <c r="R24">
        <v>0</v>
      </c>
      <c r="S24">
        <v>0</v>
      </c>
      <c r="T24">
        <v>67.12</v>
      </c>
      <c r="U24">
        <v>0</v>
      </c>
      <c r="V24">
        <v>0</v>
      </c>
      <c r="W24">
        <v>0</v>
      </c>
      <c r="X24">
        <v>0</v>
      </c>
      <c r="Y24">
        <v>220889.12</v>
      </c>
    </row>
    <row r="25" spans="1:25" x14ac:dyDescent="0.3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</row>
    <row r="26" spans="1:25" x14ac:dyDescent="0.3">
      <c r="A26" s="1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3.36</v>
      </c>
      <c r="J26">
        <v>131.28</v>
      </c>
      <c r="K26">
        <v>0</v>
      </c>
      <c r="L26">
        <v>0</v>
      </c>
      <c r="M26">
        <v>13.7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24.02</v>
      </c>
      <c r="U26">
        <v>0</v>
      </c>
      <c r="V26">
        <v>0</v>
      </c>
      <c r="W26">
        <v>0</v>
      </c>
      <c r="X26">
        <v>0</v>
      </c>
      <c r="Y26">
        <v>172.36</v>
      </c>
    </row>
    <row r="27" spans="1:25" x14ac:dyDescent="0.3">
      <c r="A27" s="1" t="s">
        <v>50</v>
      </c>
      <c r="B27">
        <v>12.9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0.51</v>
      </c>
      <c r="J27">
        <v>107.48</v>
      </c>
      <c r="K27">
        <v>0</v>
      </c>
      <c r="L27">
        <v>0</v>
      </c>
      <c r="M27">
        <v>159.69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280.58</v>
      </c>
    </row>
    <row r="28" spans="1:25" x14ac:dyDescent="0.3">
      <c r="A28" s="1" t="s">
        <v>51</v>
      </c>
      <c r="B28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4037.36</v>
      </c>
      <c r="J28">
        <v>545.70000000000005</v>
      </c>
      <c r="K28">
        <v>1</v>
      </c>
      <c r="L28">
        <v>0</v>
      </c>
      <c r="M28">
        <v>1400.78</v>
      </c>
      <c r="N28">
        <v>0</v>
      </c>
      <c r="O28">
        <v>0</v>
      </c>
      <c r="P28">
        <v>2E-3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6187.8419999999996</v>
      </c>
    </row>
    <row r="29" spans="1:25" x14ac:dyDescent="0.3">
      <c r="A29" s="1" t="s">
        <v>52</v>
      </c>
      <c r="B29">
        <v>346.4</v>
      </c>
      <c r="C29">
        <v>28.35</v>
      </c>
      <c r="D29">
        <v>92.710000000000008</v>
      </c>
      <c r="E29">
        <v>0</v>
      </c>
      <c r="F29">
        <v>0</v>
      </c>
      <c r="G29">
        <v>0</v>
      </c>
      <c r="H29">
        <v>0</v>
      </c>
      <c r="I29">
        <v>13.29</v>
      </c>
      <c r="J29">
        <v>23.61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1199</v>
      </c>
      <c r="T29">
        <v>0.41</v>
      </c>
      <c r="U29">
        <v>0</v>
      </c>
      <c r="V29">
        <v>0</v>
      </c>
      <c r="W29">
        <v>0</v>
      </c>
      <c r="X29">
        <v>0</v>
      </c>
      <c r="Y29">
        <v>1703.77</v>
      </c>
    </row>
    <row r="30" spans="1:25" x14ac:dyDescent="0.3">
      <c r="A30" s="1" t="s">
        <v>53</v>
      </c>
      <c r="B30">
        <v>0</v>
      </c>
      <c r="C30">
        <v>0</v>
      </c>
      <c r="D30">
        <v>0.55000000000000004</v>
      </c>
      <c r="E30">
        <v>0</v>
      </c>
      <c r="F30">
        <v>49.32</v>
      </c>
      <c r="G30">
        <v>0</v>
      </c>
      <c r="H30">
        <v>0</v>
      </c>
      <c r="I30">
        <v>306.81</v>
      </c>
      <c r="J30">
        <v>16.88</v>
      </c>
      <c r="K30">
        <v>0</v>
      </c>
      <c r="L30">
        <v>0</v>
      </c>
      <c r="M30">
        <v>0</v>
      </c>
      <c r="N30">
        <v>0</v>
      </c>
      <c r="O30">
        <v>0</v>
      </c>
      <c r="P30">
        <v>0.42899999999999999</v>
      </c>
      <c r="Q30">
        <v>0</v>
      </c>
      <c r="R30">
        <v>0</v>
      </c>
      <c r="S30">
        <v>9</v>
      </c>
      <c r="T30">
        <v>0.01</v>
      </c>
      <c r="U30">
        <v>0</v>
      </c>
      <c r="V30">
        <v>46.18</v>
      </c>
      <c r="W30">
        <v>0</v>
      </c>
      <c r="X30">
        <v>0</v>
      </c>
      <c r="Y30">
        <v>429.17899999999997</v>
      </c>
    </row>
    <row r="31" spans="1:25" x14ac:dyDescent="0.3">
      <c r="A31" s="1" t="s">
        <v>54</v>
      </c>
      <c r="B31">
        <v>0</v>
      </c>
      <c r="C31">
        <v>0</v>
      </c>
      <c r="D31">
        <v>0</v>
      </c>
      <c r="E31">
        <v>0</v>
      </c>
      <c r="F31">
        <v>12.37</v>
      </c>
      <c r="G31">
        <v>0</v>
      </c>
      <c r="H31">
        <v>0</v>
      </c>
      <c r="I31">
        <v>8.3899999999999988</v>
      </c>
      <c r="J31">
        <v>92.39</v>
      </c>
      <c r="K31">
        <v>0</v>
      </c>
      <c r="L31">
        <v>22</v>
      </c>
      <c r="M31">
        <v>0.61</v>
      </c>
      <c r="N31">
        <v>0</v>
      </c>
      <c r="O31">
        <v>106</v>
      </c>
      <c r="P31">
        <v>0</v>
      </c>
      <c r="Q31">
        <v>0</v>
      </c>
      <c r="R31">
        <v>0</v>
      </c>
      <c r="S31">
        <v>0</v>
      </c>
      <c r="T31">
        <v>10148.459999999999</v>
      </c>
      <c r="U31">
        <v>30.15</v>
      </c>
      <c r="V31">
        <v>7.7900000000000009</v>
      </c>
      <c r="W31">
        <v>0</v>
      </c>
      <c r="X31">
        <v>0</v>
      </c>
      <c r="Y31">
        <v>10428.16</v>
      </c>
    </row>
    <row r="32" spans="1:25" x14ac:dyDescent="0.3">
      <c r="A32" s="1" t="s">
        <v>55</v>
      </c>
      <c r="B32">
        <v>0</v>
      </c>
      <c r="C32">
        <v>0</v>
      </c>
      <c r="D32">
        <v>0</v>
      </c>
      <c r="E32">
        <v>0</v>
      </c>
      <c r="F32">
        <v>182.89</v>
      </c>
      <c r="G32">
        <v>0</v>
      </c>
      <c r="H32">
        <v>19</v>
      </c>
      <c r="I32">
        <v>114.38</v>
      </c>
      <c r="J32">
        <v>95.740000000000009</v>
      </c>
      <c r="K32">
        <v>0</v>
      </c>
      <c r="L32">
        <v>3316</v>
      </c>
      <c r="M32">
        <v>0</v>
      </c>
      <c r="N32">
        <v>0</v>
      </c>
      <c r="O32">
        <v>14913</v>
      </c>
      <c r="P32">
        <v>0</v>
      </c>
      <c r="Q32">
        <v>0</v>
      </c>
      <c r="R32">
        <v>0</v>
      </c>
      <c r="S32">
        <v>0</v>
      </c>
      <c r="T32">
        <v>614.28</v>
      </c>
      <c r="U32">
        <v>0</v>
      </c>
      <c r="V32">
        <v>0</v>
      </c>
      <c r="W32">
        <v>0</v>
      </c>
      <c r="X32">
        <v>0</v>
      </c>
      <c r="Y32">
        <v>19255.29</v>
      </c>
    </row>
    <row r="33" spans="1:25" x14ac:dyDescent="0.3">
      <c r="A33" s="1" t="s">
        <v>56</v>
      </c>
      <c r="B33">
        <v>287.5</v>
      </c>
      <c r="C33">
        <v>0</v>
      </c>
      <c r="D33">
        <v>0</v>
      </c>
      <c r="E33">
        <v>0</v>
      </c>
      <c r="F33">
        <v>531.73</v>
      </c>
      <c r="G33">
        <v>0</v>
      </c>
      <c r="H33">
        <v>0</v>
      </c>
      <c r="I33">
        <v>3143.63</v>
      </c>
      <c r="J33">
        <v>329.16</v>
      </c>
      <c r="K33">
        <v>9</v>
      </c>
      <c r="L33">
        <v>0</v>
      </c>
      <c r="M33">
        <v>15.6</v>
      </c>
      <c r="N33">
        <v>2</v>
      </c>
      <c r="O33">
        <v>0</v>
      </c>
      <c r="P33">
        <v>2.839</v>
      </c>
      <c r="Q33">
        <v>0</v>
      </c>
      <c r="R33">
        <v>0</v>
      </c>
      <c r="S33">
        <v>267</v>
      </c>
      <c r="T33">
        <v>0</v>
      </c>
      <c r="U33">
        <v>0</v>
      </c>
      <c r="V33">
        <v>0.44</v>
      </c>
      <c r="W33">
        <v>0</v>
      </c>
      <c r="X33">
        <v>0</v>
      </c>
      <c r="Y33">
        <v>4588.8990000000003</v>
      </c>
    </row>
    <row r="34" spans="1:25" x14ac:dyDescent="0.3">
      <c r="A34" s="1" t="s">
        <v>57</v>
      </c>
      <c r="B34">
        <v>0</v>
      </c>
      <c r="C34">
        <v>0</v>
      </c>
      <c r="D34">
        <v>2.36</v>
      </c>
      <c r="E34">
        <v>0</v>
      </c>
      <c r="F34">
        <v>82.259999999999991</v>
      </c>
      <c r="G34">
        <v>0</v>
      </c>
      <c r="H34">
        <v>0</v>
      </c>
      <c r="I34">
        <v>67.72999999999999</v>
      </c>
      <c r="J34">
        <v>638.57999999999993</v>
      </c>
      <c r="K34">
        <v>0</v>
      </c>
      <c r="L34">
        <v>1578</v>
      </c>
      <c r="M34">
        <v>26.05</v>
      </c>
      <c r="N34">
        <v>0</v>
      </c>
      <c r="O34">
        <v>2142</v>
      </c>
      <c r="P34">
        <v>0</v>
      </c>
      <c r="Q34">
        <v>0</v>
      </c>
      <c r="R34">
        <v>0</v>
      </c>
      <c r="S34">
        <v>0</v>
      </c>
      <c r="T34">
        <v>99175.07</v>
      </c>
      <c r="U34">
        <v>439.44</v>
      </c>
      <c r="V34">
        <v>100.9</v>
      </c>
      <c r="W34">
        <v>0</v>
      </c>
      <c r="X34">
        <v>0</v>
      </c>
      <c r="Y34">
        <v>104252.39</v>
      </c>
    </row>
    <row r="35" spans="1:25" x14ac:dyDescent="0.3">
      <c r="A35" s="1" t="s">
        <v>58</v>
      </c>
      <c r="B35">
        <v>78.300000000000011</v>
      </c>
      <c r="C35">
        <v>677.2</v>
      </c>
      <c r="D35">
        <v>1282.9100000000001</v>
      </c>
      <c r="E35">
        <v>0</v>
      </c>
      <c r="F35">
        <v>13.55</v>
      </c>
      <c r="G35">
        <v>0</v>
      </c>
      <c r="H35">
        <v>0</v>
      </c>
      <c r="I35">
        <v>228.62</v>
      </c>
      <c r="J35">
        <v>36890.76</v>
      </c>
      <c r="K35">
        <v>0</v>
      </c>
      <c r="L35">
        <v>0</v>
      </c>
      <c r="M35">
        <v>746.2</v>
      </c>
      <c r="N35">
        <v>0</v>
      </c>
      <c r="O35">
        <v>0</v>
      </c>
      <c r="P35">
        <v>0</v>
      </c>
      <c r="Q35">
        <v>0</v>
      </c>
      <c r="R35">
        <v>0</v>
      </c>
      <c r="S35">
        <v>172</v>
      </c>
      <c r="T35">
        <v>1668.77</v>
      </c>
      <c r="U35">
        <v>0</v>
      </c>
      <c r="V35">
        <v>0</v>
      </c>
      <c r="W35">
        <v>0</v>
      </c>
      <c r="X35">
        <v>113.2</v>
      </c>
      <c r="Y35">
        <v>41871.51</v>
      </c>
    </row>
    <row r="36" spans="1:25" x14ac:dyDescent="0.3">
      <c r="A36" s="1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43402</v>
      </c>
      <c r="P36">
        <v>0</v>
      </c>
      <c r="Q36">
        <v>0</v>
      </c>
      <c r="R36">
        <v>0</v>
      </c>
      <c r="S36">
        <v>0</v>
      </c>
      <c r="T36">
        <v>22.76</v>
      </c>
      <c r="U36">
        <v>0</v>
      </c>
      <c r="V36">
        <v>0</v>
      </c>
      <c r="W36">
        <v>0</v>
      </c>
      <c r="X36">
        <v>0</v>
      </c>
      <c r="Y36">
        <v>43424.76</v>
      </c>
    </row>
    <row r="37" spans="1:25" x14ac:dyDescent="0.3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48</v>
      </c>
      <c r="I37">
        <v>0</v>
      </c>
      <c r="J37">
        <v>0.18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48.18</v>
      </c>
    </row>
    <row r="38" spans="1:25" x14ac:dyDescent="0.3">
      <c r="A38" s="1" t="s">
        <v>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595.55999999999995</v>
      </c>
      <c r="K38">
        <v>0</v>
      </c>
      <c r="L38">
        <v>0</v>
      </c>
      <c r="M38">
        <v>104.2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121.17</v>
      </c>
      <c r="U38">
        <v>0</v>
      </c>
      <c r="V38">
        <v>0</v>
      </c>
      <c r="W38">
        <v>0</v>
      </c>
      <c r="X38">
        <v>0</v>
      </c>
      <c r="Y38">
        <v>820.93</v>
      </c>
    </row>
    <row r="39" spans="1:25" x14ac:dyDescent="0.3">
      <c r="A39" s="1" t="s">
        <v>62</v>
      </c>
      <c r="B39">
        <v>6.2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0.71</v>
      </c>
      <c r="J39">
        <v>155.05000000000001</v>
      </c>
      <c r="K39">
        <v>0</v>
      </c>
      <c r="L39">
        <v>0</v>
      </c>
      <c r="M39">
        <v>491.9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653.86</v>
      </c>
    </row>
    <row r="40" spans="1:25" x14ac:dyDescent="0.3">
      <c r="A40" s="1" t="s">
        <v>63</v>
      </c>
      <c r="B40">
        <v>174.1</v>
      </c>
      <c r="C40">
        <v>0</v>
      </c>
      <c r="D40">
        <v>0</v>
      </c>
      <c r="E40">
        <v>0</v>
      </c>
      <c r="F40">
        <v>3.29</v>
      </c>
      <c r="G40">
        <v>0</v>
      </c>
      <c r="H40">
        <v>0</v>
      </c>
      <c r="I40">
        <v>8355.7799999999988</v>
      </c>
      <c r="J40">
        <v>1454.94</v>
      </c>
      <c r="K40">
        <v>0</v>
      </c>
      <c r="L40">
        <v>0</v>
      </c>
      <c r="M40">
        <v>2685.94</v>
      </c>
      <c r="N40">
        <v>0</v>
      </c>
      <c r="O40">
        <v>0</v>
      </c>
      <c r="P40">
        <v>0</v>
      </c>
      <c r="Q40">
        <v>0</v>
      </c>
      <c r="R40">
        <v>0</v>
      </c>
      <c r="S40">
        <v>20</v>
      </c>
      <c r="T40">
        <v>0</v>
      </c>
      <c r="U40">
        <v>0</v>
      </c>
      <c r="V40">
        <v>0</v>
      </c>
      <c r="W40">
        <v>0</v>
      </c>
      <c r="X40">
        <v>0</v>
      </c>
      <c r="Y40">
        <v>12694.05</v>
      </c>
    </row>
    <row r="41" spans="1:25" x14ac:dyDescent="0.3">
      <c r="A41" s="1" t="s">
        <v>64</v>
      </c>
      <c r="B41">
        <v>0</v>
      </c>
      <c r="C41">
        <v>19338.61</v>
      </c>
      <c r="D41">
        <v>98786.49</v>
      </c>
      <c r="E41">
        <v>0</v>
      </c>
      <c r="F41">
        <v>0</v>
      </c>
      <c r="G41">
        <v>0</v>
      </c>
      <c r="H41">
        <v>487</v>
      </c>
      <c r="I41">
        <v>11198.73</v>
      </c>
      <c r="J41">
        <v>62843.87</v>
      </c>
      <c r="K41">
        <v>0</v>
      </c>
      <c r="L41">
        <v>12131</v>
      </c>
      <c r="M41">
        <v>3814.76</v>
      </c>
      <c r="N41">
        <v>0</v>
      </c>
      <c r="O41">
        <v>157307</v>
      </c>
      <c r="P41">
        <v>0</v>
      </c>
      <c r="Q41">
        <v>0</v>
      </c>
      <c r="R41">
        <v>0</v>
      </c>
      <c r="S41">
        <v>33606</v>
      </c>
      <c r="T41">
        <v>486800.5</v>
      </c>
      <c r="U41">
        <v>0</v>
      </c>
      <c r="V41">
        <v>0</v>
      </c>
      <c r="W41">
        <v>0</v>
      </c>
      <c r="X41">
        <v>13168</v>
      </c>
      <c r="Y41">
        <v>899481.96</v>
      </c>
    </row>
    <row r="42" spans="1:25" x14ac:dyDescent="0.3">
      <c r="A42" s="1" t="s">
        <v>65</v>
      </c>
      <c r="B42">
        <v>0</v>
      </c>
      <c r="C42">
        <v>14590.43</v>
      </c>
      <c r="D42">
        <v>4434.3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3106.46</v>
      </c>
      <c r="V42">
        <v>0</v>
      </c>
      <c r="W42">
        <v>0</v>
      </c>
      <c r="X42">
        <v>2712.8</v>
      </c>
      <c r="Y42">
        <v>24843.99</v>
      </c>
    </row>
    <row r="43" spans="1:25" x14ac:dyDescent="0.3">
      <c r="A43" s="1" t="s">
        <v>66</v>
      </c>
      <c r="B43">
        <v>0</v>
      </c>
      <c r="C43">
        <v>1198.73</v>
      </c>
      <c r="D43">
        <v>1923.27</v>
      </c>
      <c r="E43">
        <v>10042.33</v>
      </c>
      <c r="F43">
        <v>0</v>
      </c>
      <c r="G43">
        <v>18785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2475.16</v>
      </c>
      <c r="R43">
        <v>2246.8000000000002</v>
      </c>
      <c r="S43">
        <v>0</v>
      </c>
      <c r="T43">
        <v>0</v>
      </c>
      <c r="U43">
        <v>20453.349999999999</v>
      </c>
      <c r="V43">
        <v>0</v>
      </c>
      <c r="W43">
        <v>10105</v>
      </c>
      <c r="X43">
        <v>28599.4</v>
      </c>
      <c r="Y43">
        <v>95829.04</v>
      </c>
    </row>
    <row r="44" spans="1:25" x14ac:dyDescent="0.3">
      <c r="A44" s="1" t="s">
        <v>67</v>
      </c>
      <c r="B44">
        <v>0</v>
      </c>
      <c r="C44">
        <v>0</v>
      </c>
      <c r="D44">
        <v>0</v>
      </c>
      <c r="E44">
        <v>11898.25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18462.150000000001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30360.400000000001</v>
      </c>
    </row>
    <row r="45" spans="1:25" x14ac:dyDescent="0.3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103533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11</v>
      </c>
      <c r="S45">
        <v>0</v>
      </c>
      <c r="T45">
        <v>0</v>
      </c>
      <c r="U45">
        <v>0</v>
      </c>
      <c r="V45">
        <v>0</v>
      </c>
      <c r="W45">
        <v>0</v>
      </c>
      <c r="X45">
        <v>10994.1</v>
      </c>
      <c r="Y45">
        <v>114538.1</v>
      </c>
    </row>
    <row r="46" spans="1:25" x14ac:dyDescent="0.3">
      <c r="A46" s="1" t="s">
        <v>69</v>
      </c>
      <c r="B46">
        <v>22.2</v>
      </c>
      <c r="C46">
        <v>46922.01</v>
      </c>
      <c r="D46">
        <v>111489.84</v>
      </c>
      <c r="E46">
        <v>0</v>
      </c>
      <c r="F46">
        <v>0</v>
      </c>
      <c r="G46">
        <v>0</v>
      </c>
      <c r="H46">
        <v>487</v>
      </c>
      <c r="I46">
        <v>29683.16</v>
      </c>
      <c r="J46">
        <v>64060.75</v>
      </c>
      <c r="K46">
        <v>0</v>
      </c>
      <c r="L46">
        <v>0</v>
      </c>
      <c r="M46">
        <v>221.18</v>
      </c>
      <c r="N46">
        <v>0</v>
      </c>
      <c r="O46">
        <v>0</v>
      </c>
      <c r="P46">
        <v>0</v>
      </c>
      <c r="Q46">
        <v>0</v>
      </c>
      <c r="R46">
        <v>0</v>
      </c>
      <c r="S46">
        <v>80089</v>
      </c>
      <c r="T46">
        <v>146869.35999999999</v>
      </c>
      <c r="U46">
        <v>0</v>
      </c>
      <c r="V46">
        <v>0</v>
      </c>
      <c r="W46">
        <v>0</v>
      </c>
      <c r="X46">
        <v>15955</v>
      </c>
      <c r="Y46">
        <v>495799.5</v>
      </c>
    </row>
    <row r="47" spans="1:25" x14ac:dyDescent="0.3">
      <c r="A47" s="1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</v>
      </c>
      <c r="M47">
        <v>0</v>
      </c>
      <c r="N47">
        <v>0</v>
      </c>
      <c r="O47">
        <v>149943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149946</v>
      </c>
    </row>
    <row r="48" spans="1:25" x14ac:dyDescent="0.3">
      <c r="A48" s="1" t="s">
        <v>71</v>
      </c>
      <c r="B48">
        <v>0</v>
      </c>
      <c r="C48">
        <v>4024.27</v>
      </c>
      <c r="D48">
        <v>208.37</v>
      </c>
      <c r="E48">
        <v>0</v>
      </c>
      <c r="F48">
        <v>0</v>
      </c>
      <c r="G48">
        <v>0</v>
      </c>
      <c r="H48">
        <v>0</v>
      </c>
      <c r="I48">
        <v>444.7</v>
      </c>
      <c r="J48">
        <v>15755.48</v>
      </c>
      <c r="K48">
        <v>0</v>
      </c>
      <c r="L48">
        <v>0</v>
      </c>
      <c r="M48">
        <v>4583.33</v>
      </c>
      <c r="N48">
        <v>0</v>
      </c>
      <c r="O48">
        <v>0</v>
      </c>
      <c r="P48">
        <v>0</v>
      </c>
      <c r="Q48">
        <v>0</v>
      </c>
      <c r="R48">
        <v>0</v>
      </c>
      <c r="S48">
        <v>2171</v>
      </c>
      <c r="T48">
        <v>0</v>
      </c>
      <c r="U48">
        <v>0</v>
      </c>
      <c r="V48">
        <v>0</v>
      </c>
      <c r="W48">
        <v>0</v>
      </c>
      <c r="X48">
        <v>0</v>
      </c>
      <c r="Y48">
        <v>27187.15</v>
      </c>
    </row>
    <row r="49" spans="1:25" x14ac:dyDescent="0.3">
      <c r="A49" s="1" t="s">
        <v>72</v>
      </c>
      <c r="B49">
        <v>0</v>
      </c>
      <c r="C49">
        <v>450.22</v>
      </c>
      <c r="D49">
        <v>0</v>
      </c>
      <c r="E49">
        <v>0</v>
      </c>
      <c r="F49">
        <v>0</v>
      </c>
      <c r="G49">
        <v>0</v>
      </c>
      <c r="H49">
        <v>0</v>
      </c>
      <c r="I49">
        <v>0.01</v>
      </c>
      <c r="J49">
        <v>5000.46</v>
      </c>
      <c r="K49">
        <v>0</v>
      </c>
      <c r="L49">
        <v>0</v>
      </c>
      <c r="M49">
        <v>14788.48</v>
      </c>
      <c r="N49">
        <v>1</v>
      </c>
      <c r="O49">
        <v>0</v>
      </c>
      <c r="P49">
        <v>0</v>
      </c>
      <c r="Q49">
        <v>0</v>
      </c>
      <c r="R49">
        <v>0</v>
      </c>
      <c r="S49">
        <v>315</v>
      </c>
      <c r="T49">
        <v>0</v>
      </c>
      <c r="U49">
        <v>0</v>
      </c>
      <c r="V49">
        <v>0</v>
      </c>
      <c r="W49">
        <v>0</v>
      </c>
      <c r="X49">
        <v>0</v>
      </c>
      <c r="Y49">
        <v>20555.169999999998</v>
      </c>
    </row>
    <row r="50" spans="1:25" x14ac:dyDescent="0.3">
      <c r="A50" s="1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4999.3</v>
      </c>
      <c r="K50">
        <v>0</v>
      </c>
      <c r="L50">
        <v>0</v>
      </c>
      <c r="M50">
        <v>1737.83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6738.13</v>
      </c>
    </row>
    <row r="51" spans="1:25" x14ac:dyDescent="0.3">
      <c r="A51" s="1" t="s">
        <v>74</v>
      </c>
      <c r="B51">
        <v>51</v>
      </c>
      <c r="C51">
        <v>558.65000000000009</v>
      </c>
      <c r="D51">
        <v>2929.44</v>
      </c>
      <c r="E51">
        <v>0</v>
      </c>
      <c r="F51">
        <v>20265.18</v>
      </c>
      <c r="G51">
        <v>0</v>
      </c>
      <c r="H51">
        <v>0</v>
      </c>
      <c r="I51">
        <v>18848.009999999998</v>
      </c>
      <c r="J51">
        <v>8933.16</v>
      </c>
      <c r="K51">
        <v>0</v>
      </c>
      <c r="L51">
        <v>0</v>
      </c>
      <c r="M51">
        <v>1771.57</v>
      </c>
      <c r="N51">
        <v>0</v>
      </c>
      <c r="O51">
        <v>0</v>
      </c>
      <c r="P51">
        <v>0</v>
      </c>
      <c r="Q51">
        <v>0</v>
      </c>
      <c r="R51">
        <v>0</v>
      </c>
      <c r="S51">
        <v>141</v>
      </c>
      <c r="T51">
        <v>2318.16</v>
      </c>
      <c r="U51">
        <v>0</v>
      </c>
      <c r="V51">
        <v>1.81</v>
      </c>
      <c r="W51">
        <v>0</v>
      </c>
      <c r="X51">
        <v>17.5</v>
      </c>
      <c r="Y51">
        <v>55835.48</v>
      </c>
    </row>
    <row r="52" spans="1:25" x14ac:dyDescent="0.3">
      <c r="A52" s="1" t="s">
        <v>75</v>
      </c>
      <c r="B52">
        <v>0</v>
      </c>
      <c r="C52">
        <v>0</v>
      </c>
      <c r="D52">
        <v>0</v>
      </c>
      <c r="E52">
        <v>0</v>
      </c>
      <c r="F52">
        <v>7075.76</v>
      </c>
      <c r="G52">
        <v>0</v>
      </c>
      <c r="H52">
        <v>0</v>
      </c>
      <c r="I52">
        <v>310.49</v>
      </c>
      <c r="J52">
        <v>0.02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3018.47</v>
      </c>
      <c r="W52">
        <v>0</v>
      </c>
      <c r="X52">
        <v>0</v>
      </c>
      <c r="Y52">
        <v>10404.74</v>
      </c>
    </row>
    <row r="53" spans="1:25" x14ac:dyDescent="0.3">
      <c r="A53" s="1" t="s">
        <v>76</v>
      </c>
      <c r="B53">
        <v>0</v>
      </c>
      <c r="C53">
        <v>0</v>
      </c>
      <c r="D53">
        <v>1019.77</v>
      </c>
      <c r="E53">
        <v>0</v>
      </c>
      <c r="F53">
        <v>0</v>
      </c>
      <c r="G53">
        <v>0</v>
      </c>
      <c r="H53">
        <v>0</v>
      </c>
      <c r="I53">
        <v>904.3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9271</v>
      </c>
      <c r="T53">
        <v>179.78</v>
      </c>
      <c r="U53">
        <v>0</v>
      </c>
      <c r="V53">
        <v>0</v>
      </c>
      <c r="W53">
        <v>0</v>
      </c>
      <c r="X53">
        <v>0</v>
      </c>
      <c r="Y53">
        <v>11374.85</v>
      </c>
    </row>
    <row r="54" spans="1:25" x14ac:dyDescent="0.3">
      <c r="A54" s="1" t="s">
        <v>77</v>
      </c>
      <c r="B54">
        <v>0</v>
      </c>
      <c r="C54">
        <v>0</v>
      </c>
      <c r="D54">
        <v>0</v>
      </c>
      <c r="E54">
        <v>0</v>
      </c>
      <c r="F54">
        <v>6750.88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17475.53</v>
      </c>
      <c r="W54">
        <v>0</v>
      </c>
      <c r="X54">
        <v>0</v>
      </c>
      <c r="Y54">
        <v>24226.41</v>
      </c>
    </row>
    <row r="55" spans="1:25" x14ac:dyDescent="0.3">
      <c r="A55" s="1" t="s">
        <v>78</v>
      </c>
      <c r="B55">
        <v>0</v>
      </c>
      <c r="C55">
        <v>0</v>
      </c>
      <c r="D55">
        <v>0</v>
      </c>
      <c r="E55">
        <v>0</v>
      </c>
      <c r="F55">
        <v>3.16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17.63</v>
      </c>
      <c r="W55">
        <v>0</v>
      </c>
      <c r="X55">
        <v>0</v>
      </c>
      <c r="Y55">
        <v>20.79</v>
      </c>
    </row>
    <row r="56" spans="1:25" x14ac:dyDescent="0.3">
      <c r="A56" s="1" t="s">
        <v>79</v>
      </c>
      <c r="B56">
        <v>701.9</v>
      </c>
      <c r="C56">
        <v>66.599999999999994</v>
      </c>
      <c r="D56">
        <v>648.63</v>
      </c>
      <c r="E56">
        <v>0</v>
      </c>
      <c r="F56">
        <v>0</v>
      </c>
      <c r="G56">
        <v>0</v>
      </c>
      <c r="H56">
        <v>0</v>
      </c>
      <c r="I56">
        <v>209.08</v>
      </c>
      <c r="J56">
        <v>1324.6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505</v>
      </c>
      <c r="T56">
        <v>16.36</v>
      </c>
      <c r="U56">
        <v>0</v>
      </c>
      <c r="V56">
        <v>0</v>
      </c>
      <c r="W56">
        <v>0</v>
      </c>
      <c r="X56">
        <v>1.7</v>
      </c>
      <c r="Y56">
        <v>3473.87</v>
      </c>
    </row>
    <row r="57" spans="1:25" x14ac:dyDescent="0.3">
      <c r="A57" s="1" t="s">
        <v>80</v>
      </c>
      <c r="B57">
        <v>0</v>
      </c>
      <c r="C57">
        <v>7.0000000000000007E-2</v>
      </c>
      <c r="D57">
        <v>0</v>
      </c>
      <c r="E57">
        <v>0</v>
      </c>
      <c r="F57">
        <v>212.71</v>
      </c>
      <c r="G57">
        <v>0</v>
      </c>
      <c r="H57">
        <v>0</v>
      </c>
      <c r="I57">
        <v>4.29</v>
      </c>
      <c r="J57">
        <v>2159.71</v>
      </c>
      <c r="K57">
        <v>0</v>
      </c>
      <c r="L57">
        <v>0</v>
      </c>
      <c r="M57">
        <v>202.89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2579.67</v>
      </c>
    </row>
    <row r="58" spans="1:25" x14ac:dyDescent="0.3">
      <c r="A58" s="1" t="s">
        <v>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57.96</v>
      </c>
      <c r="K58">
        <v>0</v>
      </c>
      <c r="L58">
        <v>0</v>
      </c>
      <c r="M58">
        <v>178.34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236.3</v>
      </c>
    </row>
    <row r="59" spans="1:25" x14ac:dyDescent="0.3">
      <c r="A59" s="1" t="s">
        <v>82</v>
      </c>
      <c r="B59">
        <v>0</v>
      </c>
      <c r="C59">
        <v>0</v>
      </c>
      <c r="D59">
        <v>0</v>
      </c>
      <c r="E59">
        <v>0</v>
      </c>
      <c r="F59">
        <v>0.03</v>
      </c>
      <c r="G59">
        <v>0</v>
      </c>
      <c r="H59">
        <v>0</v>
      </c>
      <c r="I59">
        <v>0</v>
      </c>
      <c r="J59">
        <v>0.64</v>
      </c>
      <c r="K59">
        <v>0</v>
      </c>
      <c r="L59">
        <v>1</v>
      </c>
      <c r="M59">
        <v>0</v>
      </c>
      <c r="N59">
        <v>0</v>
      </c>
      <c r="O59">
        <v>5</v>
      </c>
      <c r="P59">
        <v>0</v>
      </c>
      <c r="Q59">
        <v>0</v>
      </c>
      <c r="R59">
        <v>0</v>
      </c>
      <c r="S59">
        <v>0</v>
      </c>
      <c r="T59">
        <v>8879.07</v>
      </c>
      <c r="U59">
        <v>0</v>
      </c>
      <c r="V59">
        <v>0</v>
      </c>
      <c r="W59">
        <v>0</v>
      </c>
      <c r="X59">
        <v>0</v>
      </c>
      <c r="Y59">
        <v>8885.74</v>
      </c>
    </row>
    <row r="60" spans="1:25" x14ac:dyDescent="0.3">
      <c r="A60" s="1" t="s">
        <v>83</v>
      </c>
      <c r="B60">
        <v>66.7</v>
      </c>
      <c r="C60">
        <v>95.21</v>
      </c>
      <c r="D60">
        <v>594.79000000000008</v>
      </c>
      <c r="E60">
        <v>0</v>
      </c>
      <c r="F60">
        <v>1621.17</v>
      </c>
      <c r="G60">
        <v>0</v>
      </c>
      <c r="H60">
        <v>50</v>
      </c>
      <c r="I60">
        <v>2018.73</v>
      </c>
      <c r="J60">
        <v>4589.5600000000004</v>
      </c>
      <c r="K60">
        <v>1</v>
      </c>
      <c r="L60">
        <v>0</v>
      </c>
      <c r="M60">
        <v>618.56999999999994</v>
      </c>
      <c r="N60">
        <v>0</v>
      </c>
      <c r="O60">
        <v>77</v>
      </c>
      <c r="P60">
        <v>0.374</v>
      </c>
      <c r="Q60">
        <v>0</v>
      </c>
      <c r="R60">
        <v>0</v>
      </c>
      <c r="S60">
        <v>4</v>
      </c>
      <c r="T60">
        <v>6307.49</v>
      </c>
      <c r="U60">
        <v>0</v>
      </c>
      <c r="V60">
        <v>0</v>
      </c>
      <c r="W60">
        <v>0</v>
      </c>
      <c r="X60">
        <v>10.3</v>
      </c>
      <c r="Y60">
        <v>16054.894</v>
      </c>
    </row>
    <row r="61" spans="1:25" x14ac:dyDescent="0.3">
      <c r="A61" s="1" t="s">
        <v>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10121</v>
      </c>
      <c r="P61">
        <v>0</v>
      </c>
      <c r="Q61">
        <v>0</v>
      </c>
      <c r="R61">
        <v>0</v>
      </c>
      <c r="S61">
        <v>0</v>
      </c>
      <c r="T61">
        <v>293.98</v>
      </c>
      <c r="U61">
        <v>0</v>
      </c>
      <c r="V61">
        <v>0</v>
      </c>
      <c r="W61">
        <v>0</v>
      </c>
      <c r="X61">
        <v>0</v>
      </c>
      <c r="Y61">
        <v>10414.98</v>
      </c>
    </row>
    <row r="62" spans="1:25" x14ac:dyDescent="0.3">
      <c r="A62" s="1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387</v>
      </c>
      <c r="I62">
        <v>0</v>
      </c>
      <c r="J62">
        <v>0.15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387.15</v>
      </c>
    </row>
    <row r="63" spans="1:25" x14ac:dyDescent="0.3">
      <c r="A63" s="1" t="s">
        <v>86</v>
      </c>
      <c r="B63">
        <v>61.9</v>
      </c>
      <c r="C63">
        <v>17136.27</v>
      </c>
      <c r="D63">
        <v>33075.160000000003</v>
      </c>
      <c r="E63">
        <v>1366.75</v>
      </c>
      <c r="F63">
        <v>15917.3</v>
      </c>
      <c r="G63">
        <v>0</v>
      </c>
      <c r="H63">
        <v>394</v>
      </c>
      <c r="I63">
        <v>16670.98</v>
      </c>
      <c r="J63">
        <v>163800.62</v>
      </c>
      <c r="K63">
        <v>17</v>
      </c>
      <c r="L63">
        <v>52783</v>
      </c>
      <c r="M63">
        <v>56455.81</v>
      </c>
      <c r="N63">
        <v>8</v>
      </c>
      <c r="O63">
        <v>154184</v>
      </c>
      <c r="P63">
        <v>8.5050000000000008</v>
      </c>
      <c r="Q63">
        <v>0</v>
      </c>
      <c r="R63">
        <v>0</v>
      </c>
      <c r="S63">
        <v>21602</v>
      </c>
      <c r="T63">
        <v>164472</v>
      </c>
      <c r="U63">
        <v>0</v>
      </c>
      <c r="V63">
        <v>4170.6000000000004</v>
      </c>
      <c r="W63">
        <v>4</v>
      </c>
      <c r="X63">
        <v>2578.4</v>
      </c>
      <c r="Y63">
        <v>704706.29500000004</v>
      </c>
    </row>
    <row r="64" spans="1:25" x14ac:dyDescent="0.3">
      <c r="A64" s="1" t="s">
        <v>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2668.59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2668.59</v>
      </c>
    </row>
    <row r="65" spans="1:25" x14ac:dyDescent="0.3">
      <c r="A65" s="1" t="s">
        <v>88</v>
      </c>
      <c r="B65">
        <v>0</v>
      </c>
      <c r="C65">
        <v>0</v>
      </c>
      <c r="D65">
        <v>0</v>
      </c>
      <c r="E65">
        <v>0</v>
      </c>
      <c r="F65">
        <v>33.04</v>
      </c>
      <c r="G65">
        <v>0</v>
      </c>
      <c r="H65">
        <v>0</v>
      </c>
      <c r="I65">
        <v>0.56000000000000005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62.72</v>
      </c>
      <c r="W65">
        <v>0</v>
      </c>
      <c r="X65">
        <v>0</v>
      </c>
      <c r="Y65">
        <v>96.32</v>
      </c>
    </row>
    <row r="66" spans="1:25" x14ac:dyDescent="0.3">
      <c r="A66" s="1" t="s">
        <v>89</v>
      </c>
      <c r="B66">
        <v>0</v>
      </c>
      <c r="C66">
        <v>0</v>
      </c>
      <c r="D66">
        <v>0</v>
      </c>
      <c r="E66">
        <v>0</v>
      </c>
      <c r="F66">
        <v>1.33</v>
      </c>
      <c r="G66">
        <v>0</v>
      </c>
      <c r="H66">
        <v>0</v>
      </c>
      <c r="I66">
        <v>0</v>
      </c>
      <c r="J66">
        <v>0</v>
      </c>
      <c r="K66">
        <v>2</v>
      </c>
      <c r="L66">
        <v>0</v>
      </c>
      <c r="M66">
        <v>3.4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>
        <v>0</v>
      </c>
      <c r="V66">
        <v>0.35</v>
      </c>
      <c r="W66">
        <v>0</v>
      </c>
      <c r="X66">
        <v>0</v>
      </c>
      <c r="Y66">
        <v>10.08</v>
      </c>
    </row>
    <row r="67" spans="1:25" x14ac:dyDescent="0.3">
      <c r="A67" s="1" t="s">
        <v>90</v>
      </c>
      <c r="B67">
        <v>0</v>
      </c>
      <c r="C67">
        <v>0</v>
      </c>
      <c r="D67">
        <v>0</v>
      </c>
      <c r="E67">
        <v>0</v>
      </c>
      <c r="F67">
        <v>439.43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399.25</v>
      </c>
      <c r="W67">
        <v>0</v>
      </c>
      <c r="X67">
        <v>0</v>
      </c>
      <c r="Y67">
        <v>838.68000000000006</v>
      </c>
    </row>
    <row r="68" spans="1:25" x14ac:dyDescent="0.3">
      <c r="A68" s="1" t="s">
        <v>91</v>
      </c>
      <c r="B68">
        <v>33.200000000000003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112.15</v>
      </c>
      <c r="J68">
        <v>38.51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180</v>
      </c>
      <c r="T68">
        <v>0</v>
      </c>
      <c r="U68">
        <v>0</v>
      </c>
      <c r="V68">
        <v>0</v>
      </c>
      <c r="W68">
        <v>0</v>
      </c>
      <c r="X68">
        <v>0</v>
      </c>
      <c r="Y68">
        <v>363.86</v>
      </c>
    </row>
    <row r="69" spans="1:25" x14ac:dyDescent="0.3">
      <c r="A69" s="1" t="s">
        <v>92</v>
      </c>
      <c r="B69">
        <v>0</v>
      </c>
      <c r="C69">
        <v>0</v>
      </c>
      <c r="D69">
        <v>0</v>
      </c>
      <c r="E69">
        <v>0</v>
      </c>
      <c r="F69">
        <v>0.06</v>
      </c>
      <c r="G69">
        <v>0</v>
      </c>
      <c r="H69">
        <v>0</v>
      </c>
      <c r="I69">
        <v>0</v>
      </c>
      <c r="J69">
        <v>12866.3</v>
      </c>
      <c r="K69">
        <v>0</v>
      </c>
      <c r="L69">
        <v>0</v>
      </c>
      <c r="M69">
        <v>5.45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12871.81</v>
      </c>
    </row>
    <row r="70" spans="1:25" x14ac:dyDescent="0.3">
      <c r="A70" s="1" t="s">
        <v>93</v>
      </c>
      <c r="B70">
        <v>0</v>
      </c>
      <c r="C70">
        <v>0</v>
      </c>
      <c r="D70">
        <v>0</v>
      </c>
      <c r="E70">
        <v>0</v>
      </c>
      <c r="F70">
        <v>0.06</v>
      </c>
      <c r="G70">
        <v>0</v>
      </c>
      <c r="H70">
        <v>0</v>
      </c>
      <c r="I70">
        <v>0</v>
      </c>
      <c r="J70">
        <v>12866.3</v>
      </c>
      <c r="K70">
        <v>0</v>
      </c>
      <c r="L70">
        <v>0</v>
      </c>
      <c r="M70">
        <v>5.45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12871.81</v>
      </c>
    </row>
    <row r="71" spans="1:25" x14ac:dyDescent="0.3">
      <c r="A71" s="1" t="s">
        <v>94</v>
      </c>
      <c r="B71">
        <v>0</v>
      </c>
      <c r="C71">
        <v>0</v>
      </c>
      <c r="D71">
        <v>0</v>
      </c>
      <c r="E71">
        <v>0</v>
      </c>
      <c r="F71">
        <v>0.06</v>
      </c>
      <c r="G71">
        <v>0</v>
      </c>
      <c r="H71">
        <v>0</v>
      </c>
      <c r="I71">
        <v>0</v>
      </c>
      <c r="J71">
        <v>12866.3</v>
      </c>
      <c r="K71">
        <v>0</v>
      </c>
      <c r="L71">
        <v>0</v>
      </c>
      <c r="M71">
        <v>5.45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12871.81</v>
      </c>
    </row>
    <row r="72" spans="1:25" x14ac:dyDescent="0.3">
      <c r="A72" s="1" t="s">
        <v>95</v>
      </c>
      <c r="B72">
        <v>0.4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6698.44</v>
      </c>
      <c r="K72">
        <v>0</v>
      </c>
      <c r="L72">
        <v>0</v>
      </c>
      <c r="M72">
        <v>2547.7199999999998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9249.56</v>
      </c>
    </row>
    <row r="73" spans="1:25" x14ac:dyDescent="0.3">
      <c r="A73" s="1" t="s">
        <v>96</v>
      </c>
      <c r="B73">
        <v>0.4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6698.44</v>
      </c>
      <c r="K73">
        <v>0</v>
      </c>
      <c r="L73">
        <v>0</v>
      </c>
      <c r="M73">
        <v>2547.7199999999998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9249.56</v>
      </c>
    </row>
    <row r="74" spans="1:25" x14ac:dyDescent="0.3">
      <c r="A74" s="1" t="s">
        <v>97</v>
      </c>
      <c r="B74">
        <v>0</v>
      </c>
      <c r="C74">
        <v>0</v>
      </c>
      <c r="D74">
        <v>0</v>
      </c>
      <c r="E74">
        <v>0</v>
      </c>
      <c r="F74">
        <v>192.62</v>
      </c>
      <c r="G74">
        <v>0</v>
      </c>
      <c r="H74">
        <v>0</v>
      </c>
      <c r="I74">
        <v>0</v>
      </c>
      <c r="J74">
        <v>127.48</v>
      </c>
      <c r="K74">
        <v>0</v>
      </c>
      <c r="L74">
        <v>0</v>
      </c>
      <c r="M74">
        <v>2487.6799999999998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2807.78</v>
      </c>
    </row>
    <row r="75" spans="1:25" x14ac:dyDescent="0.3">
      <c r="A75" s="1" t="s">
        <v>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0.31</v>
      </c>
      <c r="K75">
        <v>0</v>
      </c>
      <c r="L75">
        <v>0</v>
      </c>
      <c r="M75">
        <v>1396.45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1396.76</v>
      </c>
    </row>
    <row r="76" spans="1:25" x14ac:dyDescent="0.3">
      <c r="A76" s="1" t="s">
        <v>99</v>
      </c>
      <c r="B76">
        <v>26.2</v>
      </c>
      <c r="C76">
        <v>0</v>
      </c>
      <c r="D76">
        <v>0</v>
      </c>
      <c r="E76">
        <v>0</v>
      </c>
      <c r="F76">
        <v>62.38</v>
      </c>
      <c r="G76">
        <v>0</v>
      </c>
      <c r="H76">
        <v>0</v>
      </c>
      <c r="I76">
        <v>870.22</v>
      </c>
      <c r="J76">
        <v>13688.72</v>
      </c>
      <c r="K76">
        <v>0</v>
      </c>
      <c r="L76">
        <v>0</v>
      </c>
      <c r="M76">
        <v>12036.82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26690.34</v>
      </c>
    </row>
    <row r="77" spans="1:25" x14ac:dyDescent="0.3">
      <c r="A77" s="1" t="s">
        <v>100</v>
      </c>
      <c r="B77">
        <v>12.7</v>
      </c>
      <c r="C77">
        <v>0</v>
      </c>
      <c r="D77">
        <v>0</v>
      </c>
      <c r="E77">
        <v>0</v>
      </c>
      <c r="F77">
        <v>16.02</v>
      </c>
      <c r="G77">
        <v>0</v>
      </c>
      <c r="H77">
        <v>0</v>
      </c>
      <c r="I77">
        <v>641.21</v>
      </c>
      <c r="J77">
        <v>157.63</v>
      </c>
      <c r="K77">
        <v>0</v>
      </c>
      <c r="L77">
        <v>0</v>
      </c>
      <c r="M77">
        <v>3324.63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4152.1899999999996</v>
      </c>
    </row>
    <row r="78" spans="1:25" x14ac:dyDescent="0.3">
      <c r="A78" s="1" t="s">
        <v>101</v>
      </c>
      <c r="B78">
        <v>12.9</v>
      </c>
      <c r="C78">
        <v>0</v>
      </c>
      <c r="D78">
        <v>0</v>
      </c>
      <c r="E78">
        <v>0</v>
      </c>
      <c r="F78">
        <v>8.2200000000000006</v>
      </c>
      <c r="G78">
        <v>0</v>
      </c>
      <c r="H78">
        <v>0</v>
      </c>
      <c r="I78">
        <v>436.7</v>
      </c>
      <c r="J78">
        <v>137.54</v>
      </c>
      <c r="K78">
        <v>0</v>
      </c>
      <c r="L78">
        <v>0</v>
      </c>
      <c r="M78">
        <v>3060.22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3655.58</v>
      </c>
    </row>
    <row r="79" spans="1:25" x14ac:dyDescent="0.3">
      <c r="A79" s="1" t="s">
        <v>102</v>
      </c>
      <c r="B79">
        <v>0.4</v>
      </c>
      <c r="C79">
        <v>0</v>
      </c>
      <c r="D79">
        <v>0</v>
      </c>
      <c r="E79">
        <v>0</v>
      </c>
      <c r="F79">
        <v>0.28999999999999998</v>
      </c>
      <c r="G79">
        <v>0</v>
      </c>
      <c r="H79">
        <v>0</v>
      </c>
      <c r="I79">
        <v>2449.2199999999998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0.01</v>
      </c>
      <c r="W79">
        <v>0</v>
      </c>
      <c r="X79">
        <v>0</v>
      </c>
      <c r="Y79">
        <v>2449.92</v>
      </c>
    </row>
    <row r="80" spans="1:25" x14ac:dyDescent="0.3">
      <c r="A80" s="1" t="s">
        <v>103</v>
      </c>
      <c r="B80">
        <v>0</v>
      </c>
      <c r="C80">
        <v>0</v>
      </c>
      <c r="D80">
        <v>0</v>
      </c>
      <c r="E80">
        <v>0</v>
      </c>
      <c r="F80">
        <v>21.95</v>
      </c>
      <c r="G80">
        <v>0</v>
      </c>
      <c r="H80">
        <v>0</v>
      </c>
      <c r="I80">
        <v>0.87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0.4</v>
      </c>
      <c r="W80">
        <v>0</v>
      </c>
      <c r="X80">
        <v>0</v>
      </c>
      <c r="Y80">
        <v>23.22</v>
      </c>
    </row>
    <row r="81" spans="1:25" x14ac:dyDescent="0.3">
      <c r="A81" s="1" t="s">
        <v>104</v>
      </c>
      <c r="B81">
        <v>0</v>
      </c>
      <c r="C81">
        <v>0</v>
      </c>
      <c r="D81">
        <v>0</v>
      </c>
      <c r="E81">
        <v>0</v>
      </c>
      <c r="F81">
        <v>27.27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176.57</v>
      </c>
      <c r="W81">
        <v>0</v>
      </c>
      <c r="X81">
        <v>0</v>
      </c>
      <c r="Y81">
        <v>203.84</v>
      </c>
    </row>
    <row r="82" spans="1:25" x14ac:dyDescent="0.3">
      <c r="A82" s="1" t="s">
        <v>105</v>
      </c>
      <c r="B82">
        <v>0</v>
      </c>
      <c r="C82">
        <v>0</v>
      </c>
      <c r="D82">
        <v>0</v>
      </c>
      <c r="E82">
        <v>0</v>
      </c>
      <c r="F82">
        <v>27.27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176.57</v>
      </c>
      <c r="W82">
        <v>0</v>
      </c>
      <c r="X82">
        <v>0</v>
      </c>
      <c r="Y82">
        <v>203.84</v>
      </c>
    </row>
    <row r="83" spans="1:25" x14ac:dyDescent="0.3">
      <c r="A83" s="1" t="s">
        <v>106</v>
      </c>
      <c r="B83">
        <v>0</v>
      </c>
      <c r="C83">
        <v>0</v>
      </c>
      <c r="D83">
        <v>0</v>
      </c>
      <c r="E83">
        <v>0</v>
      </c>
      <c r="F83">
        <v>27.27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176.57</v>
      </c>
      <c r="W83">
        <v>0</v>
      </c>
      <c r="X83">
        <v>0</v>
      </c>
      <c r="Y83">
        <v>203.84</v>
      </c>
    </row>
    <row r="84" spans="1:25" x14ac:dyDescent="0.3">
      <c r="A84" s="1" t="s">
        <v>107</v>
      </c>
      <c r="B84">
        <v>0</v>
      </c>
      <c r="C84">
        <v>0</v>
      </c>
      <c r="D84">
        <v>0</v>
      </c>
      <c r="E84">
        <v>0</v>
      </c>
      <c r="F84">
        <v>21.95</v>
      </c>
      <c r="G84">
        <v>0</v>
      </c>
      <c r="H84">
        <v>0</v>
      </c>
      <c r="I84">
        <v>0.87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0.4</v>
      </c>
      <c r="W84">
        <v>0</v>
      </c>
      <c r="X84">
        <v>0</v>
      </c>
      <c r="Y84">
        <v>23.22</v>
      </c>
    </row>
    <row r="85" spans="1:25" x14ac:dyDescent="0.3">
      <c r="A85" s="1" t="s">
        <v>108</v>
      </c>
      <c r="B85">
        <v>303.3</v>
      </c>
      <c r="C85">
        <v>425.19</v>
      </c>
      <c r="D85">
        <v>260.01</v>
      </c>
      <c r="E85">
        <v>0</v>
      </c>
      <c r="F85">
        <v>0</v>
      </c>
      <c r="G85">
        <v>0</v>
      </c>
      <c r="H85">
        <v>0</v>
      </c>
      <c r="I85">
        <v>0</v>
      </c>
      <c r="J85">
        <v>4985.3599999999997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906</v>
      </c>
      <c r="T85">
        <v>0.27</v>
      </c>
      <c r="U85">
        <v>0</v>
      </c>
      <c r="V85">
        <v>0</v>
      </c>
      <c r="W85">
        <v>0</v>
      </c>
      <c r="X85">
        <v>0</v>
      </c>
      <c r="Y85">
        <v>6880.13</v>
      </c>
    </row>
    <row r="86" spans="1:25" x14ac:dyDescent="0.3">
      <c r="A86" s="1" t="s">
        <v>109</v>
      </c>
      <c r="B86">
        <v>0</v>
      </c>
      <c r="C86">
        <v>0</v>
      </c>
      <c r="D86">
        <v>126.59</v>
      </c>
      <c r="E86">
        <v>0</v>
      </c>
      <c r="F86">
        <v>0</v>
      </c>
      <c r="G86">
        <v>0</v>
      </c>
      <c r="H86">
        <v>0</v>
      </c>
      <c r="I86">
        <v>0</v>
      </c>
      <c r="J86">
        <v>3639.77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63.01</v>
      </c>
      <c r="U86">
        <v>0</v>
      </c>
      <c r="V86">
        <v>0</v>
      </c>
      <c r="W86">
        <v>0</v>
      </c>
      <c r="X86">
        <v>0.2</v>
      </c>
      <c r="Y86">
        <v>3830.57</v>
      </c>
    </row>
    <row r="87" spans="1:25" x14ac:dyDescent="0.3">
      <c r="A87" s="1" t="s">
        <v>110</v>
      </c>
      <c r="B87">
        <v>303.3</v>
      </c>
      <c r="C87">
        <v>425.19</v>
      </c>
      <c r="D87">
        <v>260.01</v>
      </c>
      <c r="E87">
        <v>0</v>
      </c>
      <c r="F87">
        <v>0</v>
      </c>
      <c r="G87">
        <v>0</v>
      </c>
      <c r="H87">
        <v>0</v>
      </c>
      <c r="I87">
        <v>0</v>
      </c>
      <c r="J87">
        <v>4985.3599999999997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906</v>
      </c>
      <c r="T87">
        <v>0.27</v>
      </c>
      <c r="U87">
        <v>0</v>
      </c>
      <c r="V87">
        <v>0</v>
      </c>
      <c r="W87">
        <v>0</v>
      </c>
      <c r="X87">
        <v>0</v>
      </c>
      <c r="Y87">
        <v>6880.13</v>
      </c>
    </row>
    <row r="88" spans="1:25" x14ac:dyDescent="0.3">
      <c r="A88" s="1" t="s">
        <v>111</v>
      </c>
      <c r="B88">
        <v>0</v>
      </c>
      <c r="C88">
        <v>0</v>
      </c>
      <c r="D88">
        <v>126.59</v>
      </c>
      <c r="E88">
        <v>0</v>
      </c>
      <c r="F88">
        <v>0</v>
      </c>
      <c r="G88">
        <v>0</v>
      </c>
      <c r="H88">
        <v>0</v>
      </c>
      <c r="I88">
        <v>0</v>
      </c>
      <c r="J88">
        <v>3639.77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63.01</v>
      </c>
      <c r="U88">
        <v>0</v>
      </c>
      <c r="V88">
        <v>0</v>
      </c>
      <c r="W88">
        <v>0</v>
      </c>
      <c r="X88">
        <v>0.2</v>
      </c>
      <c r="Y88">
        <v>3830.57</v>
      </c>
    </row>
    <row r="89" spans="1:25" x14ac:dyDescent="0.3">
      <c r="A89" s="1" t="s">
        <v>112</v>
      </c>
      <c r="B89">
        <v>0</v>
      </c>
      <c r="C89">
        <v>0</v>
      </c>
      <c r="D89">
        <v>31418.49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46453.88</v>
      </c>
      <c r="U89">
        <v>0</v>
      </c>
      <c r="V89">
        <v>0</v>
      </c>
      <c r="W89">
        <v>0</v>
      </c>
      <c r="X89">
        <v>3.7</v>
      </c>
      <c r="Y89">
        <v>77876.070000000007</v>
      </c>
    </row>
    <row r="90" spans="1:25" x14ac:dyDescent="0.3">
      <c r="A90" s="1" t="s">
        <v>113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 s="1" t="s">
        <v>114</v>
      </c>
      <c r="B91">
        <v>0</v>
      </c>
      <c r="C91">
        <v>213.59</v>
      </c>
      <c r="D91">
        <v>39.94</v>
      </c>
      <c r="E91">
        <v>0</v>
      </c>
      <c r="F91">
        <v>0</v>
      </c>
      <c r="G91">
        <v>0</v>
      </c>
      <c r="H91">
        <v>0</v>
      </c>
      <c r="I91">
        <v>10081.92</v>
      </c>
      <c r="J91">
        <v>3722.27</v>
      </c>
      <c r="K91">
        <v>0</v>
      </c>
      <c r="L91">
        <v>0</v>
      </c>
      <c r="M91">
        <v>236.49</v>
      </c>
      <c r="N91">
        <v>0</v>
      </c>
      <c r="O91">
        <v>0</v>
      </c>
      <c r="P91">
        <v>0</v>
      </c>
      <c r="Q91">
        <v>0</v>
      </c>
      <c r="R91">
        <v>0</v>
      </c>
      <c r="S91">
        <v>1804</v>
      </c>
      <c r="T91">
        <v>0</v>
      </c>
      <c r="U91">
        <v>0</v>
      </c>
      <c r="V91">
        <v>0</v>
      </c>
      <c r="W91">
        <v>0</v>
      </c>
      <c r="X91">
        <v>0</v>
      </c>
      <c r="Y91">
        <v>16098.21</v>
      </c>
    </row>
    <row r="92" spans="1:25" x14ac:dyDescent="0.3">
      <c r="A92" s="1" t="s">
        <v>115</v>
      </c>
      <c r="B92">
        <v>0</v>
      </c>
      <c r="C92">
        <v>0</v>
      </c>
      <c r="D92">
        <v>0</v>
      </c>
      <c r="E92">
        <v>0</v>
      </c>
      <c r="F92">
        <v>13935.41</v>
      </c>
      <c r="G92">
        <v>0</v>
      </c>
      <c r="H92">
        <v>0</v>
      </c>
      <c r="I92">
        <v>16275.03</v>
      </c>
      <c r="J92">
        <v>252.14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445</v>
      </c>
      <c r="T92">
        <v>0</v>
      </c>
      <c r="U92">
        <v>0</v>
      </c>
      <c r="V92">
        <v>0</v>
      </c>
      <c r="W92">
        <v>0</v>
      </c>
      <c r="X92">
        <v>0</v>
      </c>
      <c r="Y92">
        <v>30907.58</v>
      </c>
    </row>
    <row r="93" spans="1:25" x14ac:dyDescent="0.3">
      <c r="A93" s="1" t="s">
        <v>116</v>
      </c>
      <c r="B93">
        <v>0</v>
      </c>
      <c r="C93">
        <v>0</v>
      </c>
      <c r="D93">
        <v>0</v>
      </c>
      <c r="E93">
        <v>0</v>
      </c>
      <c r="F93">
        <v>32059.54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55465.24</v>
      </c>
      <c r="W93">
        <v>0</v>
      </c>
      <c r="X93">
        <v>0</v>
      </c>
      <c r="Y93">
        <v>87524.78</v>
      </c>
    </row>
    <row r="94" spans="1:25" x14ac:dyDescent="0.3">
      <c r="A94" s="1" t="s">
        <v>117</v>
      </c>
      <c r="B94">
        <v>0</v>
      </c>
      <c r="C94">
        <v>318.57</v>
      </c>
      <c r="D94">
        <v>1292.05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13.9</v>
      </c>
      <c r="Y94">
        <v>1624.52</v>
      </c>
    </row>
    <row r="95" spans="1:25" x14ac:dyDescent="0.3">
      <c r="A95" s="1" t="s">
        <v>118</v>
      </c>
      <c r="B95">
        <v>0</v>
      </c>
      <c r="C95">
        <v>46.89</v>
      </c>
      <c r="D95">
        <v>578.58000000000004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50.22</v>
      </c>
      <c r="V95">
        <v>0</v>
      </c>
      <c r="W95">
        <v>0</v>
      </c>
      <c r="X95">
        <v>61.900000000000013</v>
      </c>
      <c r="Y95">
        <v>737.59</v>
      </c>
    </row>
    <row r="96" spans="1:25" x14ac:dyDescent="0.3">
      <c r="A96" s="1" t="s">
        <v>119</v>
      </c>
      <c r="B96">
        <v>6507.9</v>
      </c>
      <c r="C96">
        <v>4920.8099999999986</v>
      </c>
      <c r="D96">
        <v>13650.28</v>
      </c>
      <c r="E96">
        <v>0</v>
      </c>
      <c r="F96">
        <v>0</v>
      </c>
      <c r="G96">
        <v>0</v>
      </c>
      <c r="H96">
        <v>0</v>
      </c>
      <c r="I96">
        <v>250.12</v>
      </c>
      <c r="J96">
        <v>19336.12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33488</v>
      </c>
      <c r="T96">
        <v>843.35</v>
      </c>
      <c r="U96">
        <v>0</v>
      </c>
      <c r="V96">
        <v>0</v>
      </c>
      <c r="W96">
        <v>0</v>
      </c>
      <c r="X96">
        <v>3.2</v>
      </c>
      <c r="Y96">
        <v>78999.78</v>
      </c>
    </row>
    <row r="97" spans="1:25" x14ac:dyDescent="0.3">
      <c r="A97" s="1" t="s">
        <v>120</v>
      </c>
      <c r="B97">
        <v>288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0.57999999999999996</v>
      </c>
      <c r="J97">
        <v>183.08</v>
      </c>
      <c r="K97">
        <v>0</v>
      </c>
      <c r="L97">
        <v>0</v>
      </c>
      <c r="M97">
        <v>205.4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677.06000000000006</v>
      </c>
    </row>
    <row r="98" spans="1:25" x14ac:dyDescent="0.3">
      <c r="A98" s="1" t="s">
        <v>121</v>
      </c>
      <c r="B98">
        <v>1295.4000000000001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2158.5300000000002</v>
      </c>
      <c r="J98">
        <v>641.19000000000005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87</v>
      </c>
      <c r="T98">
        <v>0</v>
      </c>
      <c r="U98">
        <v>0</v>
      </c>
      <c r="V98">
        <v>0</v>
      </c>
      <c r="W98">
        <v>0</v>
      </c>
      <c r="X98">
        <v>0</v>
      </c>
      <c r="Y98">
        <v>4182.1200000000008</v>
      </c>
    </row>
    <row r="99" spans="1:25" x14ac:dyDescent="0.3">
      <c r="A99" s="1" t="s">
        <v>122</v>
      </c>
      <c r="B99">
        <v>97.1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221.3</v>
      </c>
      <c r="J99">
        <v>1035.07</v>
      </c>
      <c r="K99">
        <v>3</v>
      </c>
      <c r="L99">
        <v>0</v>
      </c>
      <c r="M99">
        <v>0</v>
      </c>
      <c r="N99">
        <v>0</v>
      </c>
      <c r="O99">
        <v>0</v>
      </c>
      <c r="P99">
        <v>2.625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1360.095</v>
      </c>
    </row>
    <row r="100" spans="1:25" x14ac:dyDescent="0.3">
      <c r="A100" s="1" t="s">
        <v>123</v>
      </c>
      <c r="B100">
        <v>183.6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108.3</v>
      </c>
      <c r="J100">
        <v>40.150000000000013</v>
      </c>
      <c r="K100">
        <v>0</v>
      </c>
      <c r="L100">
        <v>0</v>
      </c>
      <c r="M100">
        <v>80.89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412.94</v>
      </c>
    </row>
    <row r="101" spans="1:25" x14ac:dyDescent="0.3">
      <c r="A101" s="1" t="s">
        <v>124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70.92</v>
      </c>
      <c r="J101">
        <v>79.820000000000007</v>
      </c>
      <c r="K101">
        <v>0</v>
      </c>
      <c r="L101">
        <v>0</v>
      </c>
      <c r="M101">
        <v>99.14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249.88</v>
      </c>
    </row>
    <row r="102" spans="1:25" x14ac:dyDescent="0.3">
      <c r="A102" s="1" t="s">
        <v>125</v>
      </c>
      <c r="B102">
        <v>0.3</v>
      </c>
      <c r="C102">
        <v>0</v>
      </c>
      <c r="D102">
        <v>0</v>
      </c>
      <c r="E102">
        <v>0</v>
      </c>
      <c r="F102">
        <v>4.96</v>
      </c>
      <c r="G102">
        <v>0</v>
      </c>
      <c r="H102">
        <v>0</v>
      </c>
      <c r="I102">
        <v>145.93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44.6</v>
      </c>
      <c r="W102">
        <v>0</v>
      </c>
      <c r="X102">
        <v>0</v>
      </c>
      <c r="Y102">
        <v>195.79</v>
      </c>
    </row>
    <row r="103" spans="1:25" x14ac:dyDescent="0.3">
      <c r="A103" s="1" t="s">
        <v>126</v>
      </c>
      <c r="B103">
        <v>0</v>
      </c>
      <c r="C103">
        <v>0</v>
      </c>
      <c r="D103">
        <v>21.68</v>
      </c>
      <c r="E103">
        <v>0</v>
      </c>
      <c r="F103">
        <v>5.3900000000000006</v>
      </c>
      <c r="G103">
        <v>0</v>
      </c>
      <c r="H103">
        <v>0</v>
      </c>
      <c r="I103">
        <v>0.08</v>
      </c>
      <c r="J103">
        <v>415.34</v>
      </c>
      <c r="K103">
        <v>0</v>
      </c>
      <c r="L103">
        <v>972</v>
      </c>
      <c r="M103">
        <v>0.25</v>
      </c>
      <c r="N103">
        <v>0</v>
      </c>
      <c r="O103">
        <v>245</v>
      </c>
      <c r="P103">
        <v>0</v>
      </c>
      <c r="Q103">
        <v>0</v>
      </c>
      <c r="R103">
        <v>0</v>
      </c>
      <c r="S103">
        <v>0</v>
      </c>
      <c r="T103">
        <v>111961.32</v>
      </c>
      <c r="U103">
        <v>2.21</v>
      </c>
      <c r="V103">
        <v>17.23</v>
      </c>
      <c r="W103">
        <v>0</v>
      </c>
      <c r="X103">
        <v>0</v>
      </c>
      <c r="Y103">
        <v>113640.5</v>
      </c>
    </row>
    <row r="104" spans="1:25" x14ac:dyDescent="0.3">
      <c r="A104" s="1" t="s">
        <v>127</v>
      </c>
      <c r="B104">
        <v>2.9</v>
      </c>
      <c r="C104">
        <v>8534.119999999999</v>
      </c>
      <c r="D104">
        <v>4029.01</v>
      </c>
      <c r="E104">
        <v>0</v>
      </c>
      <c r="F104">
        <v>21.19</v>
      </c>
      <c r="G104">
        <v>0</v>
      </c>
      <c r="H104">
        <v>28</v>
      </c>
      <c r="I104">
        <v>12288.74</v>
      </c>
      <c r="J104">
        <v>14023.89</v>
      </c>
      <c r="K104">
        <v>0</v>
      </c>
      <c r="L104">
        <v>0</v>
      </c>
      <c r="M104">
        <v>312.95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127</v>
      </c>
      <c r="T104">
        <v>35358.36</v>
      </c>
      <c r="U104">
        <v>0</v>
      </c>
      <c r="V104">
        <v>0</v>
      </c>
      <c r="W104">
        <v>0</v>
      </c>
      <c r="X104">
        <v>945.9</v>
      </c>
      <c r="Y104">
        <v>75672.06</v>
      </c>
    </row>
    <row r="105" spans="1:25" x14ac:dyDescent="0.3">
      <c r="A105" s="1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57123</v>
      </c>
      <c r="P105">
        <v>0</v>
      </c>
      <c r="Q105">
        <v>0</v>
      </c>
      <c r="R105">
        <v>0</v>
      </c>
      <c r="S105">
        <v>0</v>
      </c>
      <c r="T105">
        <v>3.84</v>
      </c>
      <c r="U105">
        <v>0</v>
      </c>
      <c r="V105">
        <v>0</v>
      </c>
      <c r="W105">
        <v>0</v>
      </c>
      <c r="X105">
        <v>0</v>
      </c>
      <c r="Y105">
        <v>57126.84</v>
      </c>
    </row>
    <row r="106" spans="1:25" x14ac:dyDescent="0.3">
      <c r="A106" s="1" t="s">
        <v>129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2042</v>
      </c>
      <c r="I106">
        <v>0</v>
      </c>
      <c r="J106">
        <v>1.19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2043.19</v>
      </c>
    </row>
    <row r="107" spans="1:25" x14ac:dyDescent="0.3">
      <c r="A107" s="1" t="s">
        <v>130</v>
      </c>
      <c r="B107">
        <v>16.5</v>
      </c>
      <c r="C107">
        <v>65.86</v>
      </c>
      <c r="D107">
        <v>127.5</v>
      </c>
      <c r="E107">
        <v>0</v>
      </c>
      <c r="F107">
        <v>0</v>
      </c>
      <c r="G107">
        <v>0</v>
      </c>
      <c r="H107">
        <v>0</v>
      </c>
      <c r="I107">
        <v>1.84</v>
      </c>
      <c r="J107">
        <v>463.14</v>
      </c>
      <c r="K107">
        <v>0</v>
      </c>
      <c r="L107">
        <v>0</v>
      </c>
      <c r="M107">
        <v>0.04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  <c r="T107">
        <v>371.22</v>
      </c>
      <c r="U107">
        <v>0</v>
      </c>
      <c r="V107">
        <v>0</v>
      </c>
      <c r="W107">
        <v>0</v>
      </c>
      <c r="X107">
        <v>28.5</v>
      </c>
      <c r="Y107">
        <v>1078.5999999999999</v>
      </c>
    </row>
    <row r="108" spans="1:25" x14ac:dyDescent="0.3">
      <c r="A108" s="1" t="s">
        <v>131</v>
      </c>
      <c r="B108">
        <v>38.6</v>
      </c>
      <c r="C108">
        <v>0</v>
      </c>
      <c r="D108">
        <v>0</v>
      </c>
      <c r="E108">
        <v>0</v>
      </c>
      <c r="F108">
        <v>11.15</v>
      </c>
      <c r="G108">
        <v>0</v>
      </c>
      <c r="H108">
        <v>0</v>
      </c>
      <c r="I108">
        <v>1767.65</v>
      </c>
      <c r="J108">
        <v>1776.76</v>
      </c>
      <c r="K108">
        <v>56</v>
      </c>
      <c r="L108">
        <v>0</v>
      </c>
      <c r="M108">
        <v>1166.18</v>
      </c>
      <c r="N108">
        <v>7</v>
      </c>
      <c r="O108">
        <v>0</v>
      </c>
      <c r="P108">
        <v>8.0009999999999994</v>
      </c>
      <c r="Q108">
        <v>0</v>
      </c>
      <c r="R108">
        <v>0</v>
      </c>
      <c r="S108">
        <v>1</v>
      </c>
      <c r="T108">
        <v>0.1</v>
      </c>
      <c r="U108">
        <v>0</v>
      </c>
      <c r="V108">
        <v>0</v>
      </c>
      <c r="W108">
        <v>0</v>
      </c>
      <c r="X108">
        <v>0</v>
      </c>
      <c r="Y108">
        <v>4832.4409999999998</v>
      </c>
    </row>
    <row r="109" spans="1:25" x14ac:dyDescent="0.3">
      <c r="A109" s="1" t="s">
        <v>132</v>
      </c>
      <c r="B109">
        <v>0.2</v>
      </c>
      <c r="C109">
        <v>0</v>
      </c>
      <c r="D109">
        <v>0</v>
      </c>
      <c r="E109">
        <v>0</v>
      </c>
      <c r="F109">
        <v>361.09</v>
      </c>
      <c r="G109">
        <v>0</v>
      </c>
      <c r="H109">
        <v>0</v>
      </c>
      <c r="I109">
        <v>1339.96</v>
      </c>
      <c r="J109">
        <v>7.63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3.14</v>
      </c>
      <c r="W109">
        <v>0</v>
      </c>
      <c r="X109">
        <v>0</v>
      </c>
      <c r="Y109">
        <v>1712.02</v>
      </c>
    </row>
    <row r="110" spans="1:25" x14ac:dyDescent="0.3">
      <c r="A110" s="1" t="s">
        <v>133</v>
      </c>
      <c r="B110">
        <v>0</v>
      </c>
      <c r="C110">
        <v>0</v>
      </c>
      <c r="D110">
        <v>0</v>
      </c>
      <c r="E110">
        <v>4520.99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95</v>
      </c>
      <c r="M110">
        <v>0</v>
      </c>
      <c r="N110">
        <v>0</v>
      </c>
      <c r="O110">
        <v>164</v>
      </c>
      <c r="P110">
        <v>0</v>
      </c>
      <c r="Q110">
        <v>436.56</v>
      </c>
      <c r="R110">
        <v>458.75</v>
      </c>
      <c r="S110">
        <v>0</v>
      </c>
      <c r="T110">
        <v>8846.0399999999991</v>
      </c>
      <c r="U110">
        <v>0</v>
      </c>
      <c r="V110">
        <v>0</v>
      </c>
      <c r="W110">
        <v>0</v>
      </c>
      <c r="X110">
        <v>0</v>
      </c>
      <c r="Y110">
        <v>14521.34</v>
      </c>
    </row>
    <row r="111" spans="1:25" x14ac:dyDescent="0.3">
      <c r="A111" s="1" t="s">
        <v>134</v>
      </c>
      <c r="B111">
        <v>0</v>
      </c>
      <c r="C111">
        <v>0</v>
      </c>
      <c r="D111">
        <v>36.369999999999997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1134.48</v>
      </c>
      <c r="U111">
        <v>0</v>
      </c>
      <c r="V111">
        <v>0</v>
      </c>
      <c r="W111">
        <v>0</v>
      </c>
      <c r="X111">
        <v>103.2</v>
      </c>
      <c r="Y111">
        <v>1274.1500000000001</v>
      </c>
    </row>
    <row r="112" spans="1:25" x14ac:dyDescent="0.3">
      <c r="A112" s="1" t="s">
        <v>135</v>
      </c>
      <c r="B112">
        <v>0</v>
      </c>
      <c r="C112">
        <v>0</v>
      </c>
      <c r="D112">
        <v>36.369999999999997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1134.48</v>
      </c>
      <c r="U112">
        <v>0</v>
      </c>
      <c r="V112">
        <v>0</v>
      </c>
      <c r="W112">
        <v>0</v>
      </c>
      <c r="X112">
        <v>103.2</v>
      </c>
      <c r="Y112">
        <v>1274.1500000000001</v>
      </c>
    </row>
    <row r="113" spans="1:25" x14ac:dyDescent="0.3">
      <c r="A113" s="1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 s="1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104.83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104.83</v>
      </c>
    </row>
    <row r="115" spans="1:25" x14ac:dyDescent="0.3">
      <c r="A115" s="1" t="s">
        <v>138</v>
      </c>
      <c r="B115">
        <v>0</v>
      </c>
      <c r="C115">
        <v>0</v>
      </c>
      <c r="D115">
        <v>0</v>
      </c>
      <c r="E115">
        <v>0</v>
      </c>
      <c r="F115">
        <v>2644.28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17379</v>
      </c>
      <c r="P115">
        <v>0</v>
      </c>
      <c r="Q115">
        <v>1162.97</v>
      </c>
      <c r="R115">
        <v>0</v>
      </c>
      <c r="S115">
        <v>0</v>
      </c>
      <c r="T115">
        <v>3335.63</v>
      </c>
      <c r="U115">
        <v>0</v>
      </c>
      <c r="V115">
        <v>0.5</v>
      </c>
      <c r="W115">
        <v>0</v>
      </c>
      <c r="X115">
        <v>0</v>
      </c>
      <c r="Y115">
        <v>24522.38</v>
      </c>
    </row>
    <row r="116" spans="1:25" x14ac:dyDescent="0.3">
      <c r="A116" s="1" t="s">
        <v>139</v>
      </c>
      <c r="B116">
        <v>0</v>
      </c>
      <c r="C116">
        <v>0</v>
      </c>
      <c r="D116">
        <v>0</v>
      </c>
      <c r="E116">
        <v>0</v>
      </c>
      <c r="F116">
        <v>2644.28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17379</v>
      </c>
      <c r="P116">
        <v>0</v>
      </c>
      <c r="Q116">
        <v>1162.97</v>
      </c>
      <c r="R116">
        <v>0</v>
      </c>
      <c r="S116">
        <v>0</v>
      </c>
      <c r="T116">
        <v>3335.63</v>
      </c>
      <c r="U116">
        <v>0</v>
      </c>
      <c r="V116">
        <v>0.5</v>
      </c>
      <c r="W116">
        <v>0</v>
      </c>
      <c r="X116">
        <v>0</v>
      </c>
      <c r="Y116">
        <v>24522.38</v>
      </c>
    </row>
    <row r="117" spans="1:25" x14ac:dyDescent="0.3">
      <c r="A117" s="1" t="s">
        <v>140</v>
      </c>
      <c r="B117">
        <v>0</v>
      </c>
      <c r="C117">
        <v>0</v>
      </c>
      <c r="D117">
        <v>0</v>
      </c>
      <c r="E117">
        <v>0</v>
      </c>
      <c r="F117">
        <v>2644.28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11274</v>
      </c>
      <c r="P117">
        <v>0</v>
      </c>
      <c r="Q117">
        <v>1162.97</v>
      </c>
      <c r="R117">
        <v>0</v>
      </c>
      <c r="S117">
        <v>0</v>
      </c>
      <c r="T117">
        <v>3335.63</v>
      </c>
      <c r="U117">
        <v>0</v>
      </c>
      <c r="V117">
        <v>0.5</v>
      </c>
      <c r="W117">
        <v>0</v>
      </c>
      <c r="X117">
        <v>0</v>
      </c>
      <c r="Y117">
        <v>18417.38</v>
      </c>
    </row>
    <row r="118" spans="1:25" x14ac:dyDescent="0.3">
      <c r="A118" s="1" t="s">
        <v>141</v>
      </c>
      <c r="B118">
        <v>0</v>
      </c>
      <c r="C118">
        <v>0</v>
      </c>
      <c r="D118">
        <v>0</v>
      </c>
      <c r="E118">
        <v>0</v>
      </c>
      <c r="F118">
        <v>2644.28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17363</v>
      </c>
      <c r="P118">
        <v>0</v>
      </c>
      <c r="Q118">
        <v>1162.97</v>
      </c>
      <c r="R118">
        <v>0</v>
      </c>
      <c r="S118">
        <v>0</v>
      </c>
      <c r="T118">
        <v>3335.63</v>
      </c>
      <c r="U118">
        <v>0</v>
      </c>
      <c r="V118">
        <v>0.5</v>
      </c>
      <c r="W118">
        <v>0</v>
      </c>
      <c r="X118">
        <v>0</v>
      </c>
      <c r="Y118">
        <v>24506.38</v>
      </c>
    </row>
    <row r="119" spans="1:25" x14ac:dyDescent="0.3">
      <c r="A119" s="1" t="s">
        <v>142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811</v>
      </c>
      <c r="M119">
        <v>0</v>
      </c>
      <c r="N119">
        <v>0</v>
      </c>
      <c r="O119">
        <v>51161</v>
      </c>
      <c r="P119">
        <v>0</v>
      </c>
      <c r="Q119">
        <v>0</v>
      </c>
      <c r="R119">
        <v>0</v>
      </c>
      <c r="S119">
        <v>0</v>
      </c>
      <c r="T119">
        <v>33.99</v>
      </c>
      <c r="U119">
        <v>0</v>
      </c>
      <c r="V119">
        <v>0</v>
      </c>
      <c r="W119">
        <v>0</v>
      </c>
      <c r="X119">
        <v>0</v>
      </c>
      <c r="Y119">
        <v>52005.99</v>
      </c>
    </row>
    <row r="120" spans="1:25" x14ac:dyDescent="0.3">
      <c r="A120" s="1" t="s">
        <v>143</v>
      </c>
      <c r="B120">
        <v>200.4</v>
      </c>
      <c r="C120">
        <v>0</v>
      </c>
      <c r="D120">
        <v>2.0299999999999998</v>
      </c>
      <c r="E120">
        <v>0</v>
      </c>
      <c r="F120">
        <v>0</v>
      </c>
      <c r="G120">
        <v>0</v>
      </c>
      <c r="H120">
        <v>0</v>
      </c>
      <c r="I120">
        <v>945.15000000000009</v>
      </c>
      <c r="J120">
        <v>573.62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163</v>
      </c>
      <c r="T120">
        <v>3.29</v>
      </c>
      <c r="U120">
        <v>0</v>
      </c>
      <c r="V120">
        <v>0</v>
      </c>
      <c r="W120">
        <v>0</v>
      </c>
      <c r="X120">
        <v>0</v>
      </c>
      <c r="Y120">
        <v>1887.49</v>
      </c>
    </row>
    <row r="121" spans="1:25" x14ac:dyDescent="0.3">
      <c r="A121" s="1" t="s">
        <v>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0.48</v>
      </c>
      <c r="K121">
        <v>0</v>
      </c>
      <c r="L121">
        <v>0</v>
      </c>
      <c r="M121">
        <v>11.79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12.27</v>
      </c>
    </row>
    <row r="122" spans="1:25" x14ac:dyDescent="0.3">
      <c r="A122" s="1" t="s">
        <v>145</v>
      </c>
      <c r="B122">
        <v>114.1</v>
      </c>
      <c r="C122">
        <v>0</v>
      </c>
      <c r="D122">
        <v>0.05</v>
      </c>
      <c r="E122">
        <v>0</v>
      </c>
      <c r="F122">
        <v>0</v>
      </c>
      <c r="G122">
        <v>0</v>
      </c>
      <c r="H122">
        <v>0</v>
      </c>
      <c r="I122">
        <v>24.69</v>
      </c>
      <c r="J122">
        <v>70.83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237.67</v>
      </c>
    </row>
    <row r="123" spans="1:25" x14ac:dyDescent="0.3">
      <c r="A123" s="1" t="s">
        <v>146</v>
      </c>
      <c r="B123">
        <v>17.2</v>
      </c>
      <c r="C123">
        <v>0</v>
      </c>
      <c r="D123">
        <v>0.11</v>
      </c>
      <c r="E123">
        <v>0</v>
      </c>
      <c r="F123">
        <v>0</v>
      </c>
      <c r="G123">
        <v>0</v>
      </c>
      <c r="H123">
        <v>0</v>
      </c>
      <c r="I123">
        <v>28.23</v>
      </c>
      <c r="J123">
        <v>127.44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139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311.98</v>
      </c>
    </row>
    <row r="124" spans="1:25" x14ac:dyDescent="0.3">
      <c r="A124" s="1" t="s">
        <v>147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0.04</v>
      </c>
      <c r="J124">
        <v>122.87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126.91</v>
      </c>
    </row>
    <row r="125" spans="1:25" x14ac:dyDescent="0.3">
      <c r="A125" s="1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 s="1" t="s">
        <v>149</v>
      </c>
      <c r="B126">
        <v>0</v>
      </c>
      <c r="C126">
        <v>7898.33</v>
      </c>
      <c r="D126">
        <v>192789.73</v>
      </c>
      <c r="E126">
        <v>0</v>
      </c>
      <c r="F126">
        <v>0</v>
      </c>
      <c r="G126">
        <v>0</v>
      </c>
      <c r="H126">
        <v>0</v>
      </c>
      <c r="I126">
        <v>3.87</v>
      </c>
      <c r="J126">
        <v>2436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1320.35</v>
      </c>
      <c r="R126">
        <v>0</v>
      </c>
      <c r="S126">
        <v>387</v>
      </c>
      <c r="T126">
        <v>28433.25</v>
      </c>
      <c r="U126">
        <v>0</v>
      </c>
      <c r="V126">
        <v>0</v>
      </c>
      <c r="W126">
        <v>0</v>
      </c>
      <c r="X126">
        <v>26811</v>
      </c>
      <c r="Y126">
        <v>260079.53</v>
      </c>
    </row>
    <row r="127" spans="1:25" x14ac:dyDescent="0.3">
      <c r="A127" s="1" t="s">
        <v>150</v>
      </c>
      <c r="B127">
        <v>0</v>
      </c>
      <c r="C127">
        <v>7898.33</v>
      </c>
      <c r="D127">
        <v>192789.73</v>
      </c>
      <c r="E127">
        <v>0</v>
      </c>
      <c r="F127">
        <v>0</v>
      </c>
      <c r="G127">
        <v>0</v>
      </c>
      <c r="H127">
        <v>0</v>
      </c>
      <c r="I127">
        <v>3.87</v>
      </c>
      <c r="J127">
        <v>2436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1320.35</v>
      </c>
      <c r="R127">
        <v>0</v>
      </c>
      <c r="S127">
        <v>387</v>
      </c>
      <c r="T127">
        <v>28433.25</v>
      </c>
      <c r="U127">
        <v>0</v>
      </c>
      <c r="V127">
        <v>0</v>
      </c>
      <c r="W127">
        <v>0</v>
      </c>
      <c r="X127">
        <v>26811</v>
      </c>
      <c r="Y127">
        <v>260079.53</v>
      </c>
    </row>
    <row r="128" spans="1:25" x14ac:dyDescent="0.3">
      <c r="A128" s="1" t="s">
        <v>151</v>
      </c>
      <c r="B128">
        <v>0</v>
      </c>
      <c r="C128">
        <v>7807.66</v>
      </c>
      <c r="D128">
        <v>187156.67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2436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1320.35</v>
      </c>
      <c r="R128">
        <v>0</v>
      </c>
      <c r="S128">
        <v>387</v>
      </c>
      <c r="T128">
        <v>30446.15</v>
      </c>
      <c r="U128">
        <v>0</v>
      </c>
      <c r="V128">
        <v>0</v>
      </c>
      <c r="W128">
        <v>0</v>
      </c>
      <c r="X128">
        <v>26681</v>
      </c>
      <c r="Y128">
        <v>256234.83</v>
      </c>
    </row>
    <row r="129" spans="1:25" x14ac:dyDescent="0.3">
      <c r="A129" s="1" t="s">
        <v>152</v>
      </c>
      <c r="B129">
        <v>0</v>
      </c>
      <c r="C129">
        <v>7807.66</v>
      </c>
      <c r="D129">
        <v>187156.67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2436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1320.35</v>
      </c>
      <c r="R129">
        <v>0</v>
      </c>
      <c r="S129">
        <v>387</v>
      </c>
      <c r="T129">
        <v>30446.15</v>
      </c>
      <c r="U129">
        <v>0</v>
      </c>
      <c r="V129">
        <v>0</v>
      </c>
      <c r="W129">
        <v>0</v>
      </c>
      <c r="X129">
        <v>26681</v>
      </c>
      <c r="Y129">
        <v>256234.83</v>
      </c>
    </row>
    <row r="130" spans="1:25" x14ac:dyDescent="0.3">
      <c r="A130" s="1" t="s">
        <v>153</v>
      </c>
      <c r="B130">
        <v>0</v>
      </c>
      <c r="C130">
        <v>0</v>
      </c>
      <c r="D130">
        <v>42.03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2012.9</v>
      </c>
      <c r="U130">
        <v>0</v>
      </c>
      <c r="V130">
        <v>0</v>
      </c>
      <c r="W130">
        <v>0</v>
      </c>
      <c r="X130">
        <v>0</v>
      </c>
      <c r="Y130">
        <v>2054.9299999999998</v>
      </c>
    </row>
    <row r="131" spans="1:25" x14ac:dyDescent="0.3">
      <c r="A131" s="1" t="s">
        <v>154</v>
      </c>
      <c r="B131">
        <v>0</v>
      </c>
      <c r="C131">
        <v>0</v>
      </c>
      <c r="D131">
        <v>42.03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2012.9</v>
      </c>
      <c r="U131">
        <v>0</v>
      </c>
      <c r="V131">
        <v>0</v>
      </c>
      <c r="W131">
        <v>0</v>
      </c>
      <c r="X131">
        <v>0</v>
      </c>
      <c r="Y131">
        <v>2054.9299999999998</v>
      </c>
    </row>
    <row r="132" spans="1:25" x14ac:dyDescent="0.3">
      <c r="A132" s="1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571.80999999999995</v>
      </c>
      <c r="W132">
        <v>0</v>
      </c>
      <c r="X132">
        <v>0</v>
      </c>
      <c r="Y132">
        <v>571.80999999999995</v>
      </c>
    </row>
    <row r="133" spans="1:25" x14ac:dyDescent="0.3">
      <c r="A133" s="1" t="s">
        <v>156</v>
      </c>
      <c r="B133">
        <v>0.6</v>
      </c>
      <c r="C133">
        <v>0</v>
      </c>
      <c r="D133">
        <v>0</v>
      </c>
      <c r="E133">
        <v>0</v>
      </c>
      <c r="F133">
        <v>7.5000000000000009</v>
      </c>
      <c r="G133">
        <v>0</v>
      </c>
      <c r="H133">
        <v>0</v>
      </c>
      <c r="I133">
        <v>2933.89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17.587</v>
      </c>
      <c r="Q133">
        <v>0</v>
      </c>
      <c r="R133">
        <v>0</v>
      </c>
      <c r="S133">
        <v>29</v>
      </c>
      <c r="T133">
        <v>0</v>
      </c>
      <c r="U133">
        <v>0</v>
      </c>
      <c r="V133">
        <v>8.1</v>
      </c>
      <c r="W133">
        <v>0</v>
      </c>
      <c r="X133">
        <v>0</v>
      </c>
      <c r="Y133">
        <v>2996.6770000000001</v>
      </c>
    </row>
    <row r="134" spans="1:25" x14ac:dyDescent="0.3">
      <c r="A134" s="1" t="s">
        <v>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3.89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3.89</v>
      </c>
    </row>
    <row r="135" spans="1:25" x14ac:dyDescent="0.3">
      <c r="A135" s="1" t="s">
        <v>158</v>
      </c>
      <c r="B135">
        <v>0</v>
      </c>
      <c r="C135">
        <v>0</v>
      </c>
      <c r="D135">
        <v>0</v>
      </c>
      <c r="E135">
        <v>0</v>
      </c>
      <c r="F135">
        <v>4.7300000000000004</v>
      </c>
      <c r="G135">
        <v>0</v>
      </c>
      <c r="H135">
        <v>0</v>
      </c>
      <c r="I135">
        <v>0.23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8.82</v>
      </c>
      <c r="W135">
        <v>0</v>
      </c>
      <c r="X135">
        <v>0</v>
      </c>
      <c r="Y135">
        <v>13.78</v>
      </c>
    </row>
    <row r="136" spans="1:25" x14ac:dyDescent="0.3">
      <c r="A136" s="1" t="s">
        <v>159</v>
      </c>
      <c r="B136">
        <v>0</v>
      </c>
      <c r="C136">
        <v>0.13</v>
      </c>
      <c r="D136">
        <v>30.83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0.8</v>
      </c>
      <c r="Y136">
        <v>31.76</v>
      </c>
    </row>
    <row r="137" spans="1:25" x14ac:dyDescent="0.3">
      <c r="A137" s="1" t="s">
        <v>160</v>
      </c>
      <c r="B137">
        <v>706.1</v>
      </c>
      <c r="C137">
        <v>560.96</v>
      </c>
      <c r="D137">
        <v>497.41</v>
      </c>
      <c r="E137">
        <v>0</v>
      </c>
      <c r="F137">
        <v>0</v>
      </c>
      <c r="G137">
        <v>0</v>
      </c>
      <c r="H137">
        <v>0</v>
      </c>
      <c r="I137">
        <v>687.32</v>
      </c>
      <c r="J137">
        <v>870.25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9967</v>
      </c>
      <c r="T137">
        <v>0.5</v>
      </c>
      <c r="U137">
        <v>0</v>
      </c>
      <c r="V137">
        <v>0</v>
      </c>
      <c r="W137">
        <v>0</v>
      </c>
      <c r="X137">
        <v>0</v>
      </c>
      <c r="Y137">
        <v>13289.54</v>
      </c>
    </row>
    <row r="138" spans="1:25" x14ac:dyDescent="0.3">
      <c r="A138" s="1" t="s">
        <v>161</v>
      </c>
      <c r="B138">
        <v>96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0.15</v>
      </c>
      <c r="J138">
        <v>11.6</v>
      </c>
      <c r="K138">
        <v>0</v>
      </c>
      <c r="L138">
        <v>0</v>
      </c>
      <c r="M138">
        <v>40.17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147.91999999999999</v>
      </c>
    </row>
    <row r="139" spans="1:25" x14ac:dyDescent="0.3">
      <c r="A139" s="1" t="s">
        <v>162</v>
      </c>
      <c r="B139">
        <v>952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2884.38</v>
      </c>
      <c r="J139">
        <v>605.24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4441.62</v>
      </c>
    </row>
    <row r="140" spans="1:25" x14ac:dyDescent="0.3">
      <c r="A140" s="1" t="s">
        <v>163</v>
      </c>
      <c r="B140">
        <v>29.8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319.16000000000003</v>
      </c>
      <c r="J140">
        <v>531.80999999999995</v>
      </c>
      <c r="K140">
        <v>6</v>
      </c>
      <c r="L140">
        <v>0</v>
      </c>
      <c r="M140">
        <v>0</v>
      </c>
      <c r="N140">
        <v>0</v>
      </c>
      <c r="O140">
        <v>0</v>
      </c>
      <c r="P140">
        <v>2.3820000000000001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889.15199999999993</v>
      </c>
    </row>
    <row r="141" spans="1:25" x14ac:dyDescent="0.3">
      <c r="A141" s="1" t="s">
        <v>164</v>
      </c>
      <c r="B141">
        <v>788.5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48.88</v>
      </c>
      <c r="J141">
        <v>205.27</v>
      </c>
      <c r="K141">
        <v>0</v>
      </c>
      <c r="L141">
        <v>0</v>
      </c>
      <c r="M141">
        <v>42.25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1084.9000000000001</v>
      </c>
    </row>
    <row r="142" spans="1:25" x14ac:dyDescent="0.3">
      <c r="A142" s="1" t="s">
        <v>165</v>
      </c>
      <c r="B142">
        <v>4.3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68.84</v>
      </c>
      <c r="J142">
        <v>46.64</v>
      </c>
      <c r="K142">
        <v>0</v>
      </c>
      <c r="L142">
        <v>0</v>
      </c>
      <c r="M142">
        <v>83.48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0.02</v>
      </c>
      <c r="W142">
        <v>0</v>
      </c>
      <c r="X142">
        <v>0</v>
      </c>
      <c r="Y142">
        <v>203.28</v>
      </c>
    </row>
    <row r="143" spans="1:25" x14ac:dyDescent="0.3">
      <c r="A143" s="1" t="s">
        <v>166</v>
      </c>
      <c r="B143">
        <v>312</v>
      </c>
      <c r="C143">
        <v>0</v>
      </c>
      <c r="D143">
        <v>0</v>
      </c>
      <c r="E143">
        <v>0</v>
      </c>
      <c r="F143">
        <v>8.81</v>
      </c>
      <c r="G143">
        <v>0</v>
      </c>
      <c r="H143">
        <v>0</v>
      </c>
      <c r="I143">
        <v>4179.7299999999996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4500.54</v>
      </c>
    </row>
    <row r="144" spans="1:25" x14ac:dyDescent="0.3">
      <c r="A144" s="1" t="s">
        <v>189</v>
      </c>
      <c r="B144">
        <v>0</v>
      </c>
      <c r="C144">
        <v>0</v>
      </c>
      <c r="D144">
        <v>0</v>
      </c>
      <c r="E144">
        <v>0</v>
      </c>
      <c r="F144">
        <v>234.14</v>
      </c>
      <c r="G144">
        <v>0</v>
      </c>
      <c r="H144">
        <v>0</v>
      </c>
      <c r="I144">
        <v>0.24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442.41</v>
      </c>
      <c r="W144">
        <v>0</v>
      </c>
      <c r="X144">
        <v>0</v>
      </c>
      <c r="Y144">
        <v>676.79</v>
      </c>
    </row>
    <row r="145" spans="1:25" x14ac:dyDescent="0.3">
      <c r="A145" s="1" t="s">
        <v>167</v>
      </c>
      <c r="B145">
        <v>0</v>
      </c>
      <c r="C145">
        <v>8915.85</v>
      </c>
      <c r="D145">
        <v>27630.42</v>
      </c>
      <c r="E145">
        <v>29805.06</v>
      </c>
      <c r="F145">
        <v>0</v>
      </c>
      <c r="G145">
        <v>11086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5775.1399999999994</v>
      </c>
      <c r="R145">
        <v>33309.800000000003</v>
      </c>
      <c r="S145">
        <v>0</v>
      </c>
      <c r="T145">
        <v>0</v>
      </c>
      <c r="U145">
        <v>80987.740000000005</v>
      </c>
      <c r="V145">
        <v>0</v>
      </c>
      <c r="W145">
        <v>22895</v>
      </c>
      <c r="X145">
        <v>50514.3</v>
      </c>
      <c r="Y145">
        <v>270919.31</v>
      </c>
    </row>
    <row r="146" spans="1:25" x14ac:dyDescent="0.3">
      <c r="A146" s="1" t="s">
        <v>168</v>
      </c>
      <c r="B146">
        <v>1</v>
      </c>
      <c r="C146">
        <v>1583.32</v>
      </c>
      <c r="D146">
        <v>65547.53</v>
      </c>
      <c r="E146">
        <v>0</v>
      </c>
      <c r="F146">
        <v>0</v>
      </c>
      <c r="G146">
        <v>0</v>
      </c>
      <c r="H146">
        <v>0</v>
      </c>
      <c r="I146">
        <v>0.01</v>
      </c>
      <c r="J146">
        <v>37.47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1140</v>
      </c>
      <c r="T146">
        <v>2116.9299999999998</v>
      </c>
      <c r="U146">
        <v>0</v>
      </c>
      <c r="V146">
        <v>0</v>
      </c>
      <c r="W146">
        <v>0</v>
      </c>
      <c r="X146">
        <v>1365</v>
      </c>
      <c r="Y146">
        <v>71791.259999999995</v>
      </c>
    </row>
    <row r="147" spans="1:25" x14ac:dyDescent="0.3">
      <c r="A147" s="1" t="s">
        <v>169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969.69999999999993</v>
      </c>
      <c r="K147">
        <v>0</v>
      </c>
      <c r="L147">
        <v>0</v>
      </c>
      <c r="M147">
        <v>5453.73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6423.43</v>
      </c>
    </row>
    <row r="148" spans="1:25" x14ac:dyDescent="0.3">
      <c r="A148" s="1" t="s">
        <v>170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2.09</v>
      </c>
      <c r="J148">
        <v>3792.93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3795.02</v>
      </c>
    </row>
    <row r="149" spans="1:25" x14ac:dyDescent="0.3">
      <c r="A149" s="1" t="s">
        <v>171</v>
      </c>
      <c r="B149">
        <v>2.5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2032.26</v>
      </c>
      <c r="J149">
        <v>184.78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56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2275.54</v>
      </c>
    </row>
    <row r="150" spans="1:25" x14ac:dyDescent="0.3">
      <c r="A150" s="1" t="s">
        <v>172</v>
      </c>
      <c r="B150">
        <v>1.1000000000000001</v>
      </c>
      <c r="C150">
        <v>0</v>
      </c>
      <c r="D150">
        <v>0</v>
      </c>
      <c r="E150">
        <v>0</v>
      </c>
      <c r="F150">
        <v>24.85</v>
      </c>
      <c r="G150">
        <v>0</v>
      </c>
      <c r="H150">
        <v>0</v>
      </c>
      <c r="I150">
        <v>2282.16</v>
      </c>
      <c r="J150">
        <v>364.76</v>
      </c>
      <c r="K150">
        <v>11</v>
      </c>
      <c r="L150">
        <v>0</v>
      </c>
      <c r="M150">
        <v>312.45</v>
      </c>
      <c r="N150">
        <v>5</v>
      </c>
      <c r="O150">
        <v>0</v>
      </c>
      <c r="P150">
        <v>11.443</v>
      </c>
      <c r="Q150">
        <v>0</v>
      </c>
      <c r="R150">
        <v>0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3016.7629999999999</v>
      </c>
    </row>
    <row r="151" spans="1:25" x14ac:dyDescent="0.3">
      <c r="A151" s="1" t="s">
        <v>173</v>
      </c>
      <c r="B151">
        <v>0</v>
      </c>
      <c r="C151">
        <v>0</v>
      </c>
      <c r="D151">
        <v>0</v>
      </c>
      <c r="E151">
        <v>0</v>
      </c>
      <c r="F151">
        <v>0.7</v>
      </c>
      <c r="G151">
        <v>0</v>
      </c>
      <c r="H151">
        <v>0</v>
      </c>
      <c r="I151">
        <v>881.16000000000008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881.86</v>
      </c>
    </row>
    <row r="152" spans="1:25" x14ac:dyDescent="0.3">
      <c r="A152" s="1" t="s">
        <v>174</v>
      </c>
      <c r="B152">
        <v>0</v>
      </c>
      <c r="C152">
        <v>0</v>
      </c>
      <c r="D152">
        <v>0</v>
      </c>
      <c r="E152">
        <v>0</v>
      </c>
      <c r="F152">
        <v>563.41</v>
      </c>
      <c r="G152">
        <v>0</v>
      </c>
      <c r="H152">
        <v>0</v>
      </c>
      <c r="I152">
        <v>0.04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563.45000000000005</v>
      </c>
    </row>
    <row r="153" spans="1:25" x14ac:dyDescent="0.3">
      <c r="A153" s="1" t="s">
        <v>175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215.27</v>
      </c>
      <c r="J153">
        <v>0</v>
      </c>
      <c r="K153">
        <v>0</v>
      </c>
      <c r="L153">
        <v>0</v>
      </c>
      <c r="M153">
        <v>15.64</v>
      </c>
      <c r="N153">
        <v>0</v>
      </c>
      <c r="O153">
        <v>0</v>
      </c>
      <c r="P153">
        <v>4.5999999999999999E-2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230.95599999999999</v>
      </c>
    </row>
    <row r="154" spans="1:25" x14ac:dyDescent="0.3">
      <c r="A154" s="1" t="s">
        <v>176</v>
      </c>
      <c r="B154">
        <v>0</v>
      </c>
      <c r="C154">
        <v>62.53</v>
      </c>
      <c r="D154">
        <v>91.460000000000008</v>
      </c>
      <c r="E154">
        <v>0</v>
      </c>
      <c r="F154">
        <v>0</v>
      </c>
      <c r="G154">
        <v>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12.66</v>
      </c>
      <c r="R154">
        <v>9.58</v>
      </c>
      <c r="S154">
        <v>0</v>
      </c>
      <c r="T154">
        <v>0</v>
      </c>
      <c r="U154">
        <v>72.460000000000008</v>
      </c>
      <c r="V154">
        <v>0</v>
      </c>
      <c r="W154">
        <v>20</v>
      </c>
      <c r="X154">
        <v>27.3</v>
      </c>
      <c r="Y154">
        <v>300.99</v>
      </c>
    </row>
    <row r="155" spans="1:25" x14ac:dyDescent="0.3">
      <c r="A155" s="1" t="s">
        <v>177</v>
      </c>
      <c r="B155">
        <v>161.4</v>
      </c>
      <c r="C155">
        <v>219.29</v>
      </c>
      <c r="D155">
        <v>498.11</v>
      </c>
      <c r="E155">
        <v>0</v>
      </c>
      <c r="F155">
        <v>0</v>
      </c>
      <c r="G155">
        <v>0</v>
      </c>
      <c r="H155">
        <v>0</v>
      </c>
      <c r="I155">
        <v>39.869999999999997</v>
      </c>
      <c r="J155">
        <v>373.84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1763</v>
      </c>
      <c r="T155">
        <v>28.99</v>
      </c>
      <c r="U155">
        <v>0</v>
      </c>
      <c r="V155">
        <v>0</v>
      </c>
      <c r="W155">
        <v>0</v>
      </c>
      <c r="X155">
        <v>0.4</v>
      </c>
      <c r="Y155">
        <v>3084.9</v>
      </c>
    </row>
    <row r="156" spans="1:25" x14ac:dyDescent="0.3">
      <c r="A156" s="1" t="s">
        <v>178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7.1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8538.68</v>
      </c>
      <c r="U156">
        <v>0</v>
      </c>
      <c r="V156">
        <v>0</v>
      </c>
      <c r="W156">
        <v>0</v>
      </c>
      <c r="X156">
        <v>0</v>
      </c>
      <c r="Y156">
        <v>8545.7800000000007</v>
      </c>
    </row>
    <row r="157" spans="1:25" x14ac:dyDescent="0.3">
      <c r="A157" s="1" t="s">
        <v>179</v>
      </c>
      <c r="B157">
        <v>0.3</v>
      </c>
      <c r="C157">
        <v>3.44</v>
      </c>
      <c r="D157">
        <v>44.61</v>
      </c>
      <c r="E157">
        <v>0</v>
      </c>
      <c r="F157">
        <v>85.09</v>
      </c>
      <c r="G157">
        <v>0</v>
      </c>
      <c r="H157">
        <v>219</v>
      </c>
      <c r="I157">
        <v>202.43</v>
      </c>
      <c r="J157">
        <v>142.46</v>
      </c>
      <c r="K157">
        <v>0</v>
      </c>
      <c r="L157">
        <v>0</v>
      </c>
      <c r="M157">
        <v>1.87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2606.73</v>
      </c>
      <c r="U157">
        <v>0</v>
      </c>
      <c r="V157">
        <v>0</v>
      </c>
      <c r="W157">
        <v>0</v>
      </c>
      <c r="X157">
        <v>0.4</v>
      </c>
      <c r="Y157">
        <v>3306.329999999999</v>
      </c>
    </row>
    <row r="158" spans="1:25" x14ac:dyDescent="0.3">
      <c r="A158" s="1" t="s">
        <v>180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4974</v>
      </c>
      <c r="P158">
        <v>0</v>
      </c>
      <c r="Q158">
        <v>0</v>
      </c>
      <c r="R158">
        <v>0</v>
      </c>
      <c r="S158">
        <v>0</v>
      </c>
      <c r="T158">
        <v>215.38</v>
      </c>
      <c r="U158">
        <v>0</v>
      </c>
      <c r="V158">
        <v>0</v>
      </c>
      <c r="W158">
        <v>0</v>
      </c>
      <c r="X158">
        <v>0</v>
      </c>
      <c r="Y158">
        <v>5189.38</v>
      </c>
    </row>
    <row r="159" spans="1:25" x14ac:dyDescent="0.3">
      <c r="A159" s="1" t="s">
        <v>181</v>
      </c>
      <c r="B159">
        <v>0</v>
      </c>
      <c r="C159">
        <v>3624.26</v>
      </c>
      <c r="D159">
        <v>2012.29</v>
      </c>
      <c r="E159">
        <v>0</v>
      </c>
      <c r="F159">
        <v>14612.61</v>
      </c>
      <c r="G159">
        <v>0</v>
      </c>
      <c r="H159">
        <v>13945</v>
      </c>
      <c r="I159">
        <v>4337.3599999999997</v>
      </c>
      <c r="J159">
        <v>13498.59</v>
      </c>
      <c r="K159">
        <v>0</v>
      </c>
      <c r="L159">
        <v>2136</v>
      </c>
      <c r="M159">
        <v>13205.4</v>
      </c>
      <c r="N159">
        <v>0</v>
      </c>
      <c r="O159">
        <v>107052</v>
      </c>
      <c r="P159">
        <v>0</v>
      </c>
      <c r="Q159">
        <v>0</v>
      </c>
      <c r="R159">
        <v>0</v>
      </c>
      <c r="S159">
        <v>51584</v>
      </c>
      <c r="T159">
        <v>196245.67</v>
      </c>
      <c r="U159">
        <v>0</v>
      </c>
      <c r="V159">
        <v>3233.91</v>
      </c>
      <c r="W159">
        <v>12321</v>
      </c>
      <c r="X159">
        <v>177.5</v>
      </c>
      <c r="Y159">
        <v>437985.59</v>
      </c>
    </row>
    <row r="160" spans="1:25" x14ac:dyDescent="0.3">
      <c r="A160" s="1" t="s">
        <v>182</v>
      </c>
      <c r="B160">
        <v>127.7</v>
      </c>
      <c r="C160">
        <v>44.43</v>
      </c>
      <c r="D160">
        <v>124.14</v>
      </c>
      <c r="E160">
        <v>0</v>
      </c>
      <c r="F160">
        <v>0</v>
      </c>
      <c r="G160">
        <v>0</v>
      </c>
      <c r="H160">
        <v>0</v>
      </c>
      <c r="I160">
        <v>4017.48</v>
      </c>
      <c r="J160">
        <v>11634.44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1145</v>
      </c>
      <c r="T160">
        <v>560.04</v>
      </c>
      <c r="U160">
        <v>0</v>
      </c>
      <c r="V160">
        <v>0</v>
      </c>
      <c r="W160">
        <v>0</v>
      </c>
      <c r="X160">
        <v>0.7</v>
      </c>
      <c r="Y160">
        <v>17653.93</v>
      </c>
    </row>
    <row r="161" spans="1:25" x14ac:dyDescent="0.3">
      <c r="A161" s="1" t="s">
        <v>183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1.1299999999999999</v>
      </c>
      <c r="J161">
        <v>116.37</v>
      </c>
      <c r="K161">
        <v>0</v>
      </c>
      <c r="L161">
        <v>0</v>
      </c>
      <c r="M161">
        <v>97.07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214.57</v>
      </c>
    </row>
    <row r="162" spans="1:25" x14ac:dyDescent="0.3">
      <c r="A162" s="1" t="s">
        <v>184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2.62</v>
      </c>
      <c r="K162">
        <v>0</v>
      </c>
      <c r="L162">
        <v>0</v>
      </c>
      <c r="M162">
        <v>0.28999999999999998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2.91</v>
      </c>
    </row>
    <row r="163" spans="1:25" x14ac:dyDescent="0.3">
      <c r="A163" s="1" t="s">
        <v>185</v>
      </c>
      <c r="B163">
        <v>2.4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0.44</v>
      </c>
      <c r="J163">
        <v>20.16</v>
      </c>
      <c r="K163">
        <v>0</v>
      </c>
      <c r="L163">
        <v>0</v>
      </c>
      <c r="M163">
        <v>44.44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67.44</v>
      </c>
    </row>
    <row r="164" spans="1:25" x14ac:dyDescent="0.3">
      <c r="A164" s="1" t="s">
        <v>186</v>
      </c>
      <c r="B164">
        <v>225.8</v>
      </c>
      <c r="C164">
        <v>0</v>
      </c>
      <c r="D164">
        <v>0</v>
      </c>
      <c r="E164">
        <v>0</v>
      </c>
      <c r="F164">
        <v>4.1900000000000004</v>
      </c>
      <c r="G164">
        <v>0</v>
      </c>
      <c r="H164">
        <v>0</v>
      </c>
      <c r="I164">
        <v>3956.84</v>
      </c>
      <c r="J164">
        <v>906.78</v>
      </c>
      <c r="K164">
        <v>0</v>
      </c>
      <c r="L164">
        <v>0</v>
      </c>
      <c r="M164">
        <v>6881.57</v>
      </c>
      <c r="N164">
        <v>0</v>
      </c>
      <c r="O164">
        <v>0</v>
      </c>
      <c r="P164">
        <v>0.47199999999999998</v>
      </c>
      <c r="Q164">
        <v>0</v>
      </c>
      <c r="R164">
        <v>0</v>
      </c>
      <c r="S164">
        <v>88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12063.652</v>
      </c>
    </row>
    <row r="165" spans="1:25" x14ac:dyDescent="0.3">
      <c r="A165" s="1" t="s">
        <v>187</v>
      </c>
      <c r="B165">
        <v>0.6</v>
      </c>
      <c r="C165">
        <v>0</v>
      </c>
      <c r="D165">
        <v>0</v>
      </c>
      <c r="E165">
        <v>0</v>
      </c>
      <c r="F165">
        <v>54.8</v>
      </c>
      <c r="G165">
        <v>0</v>
      </c>
      <c r="H165">
        <v>0</v>
      </c>
      <c r="I165">
        <v>1941.57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95.47</v>
      </c>
      <c r="W165">
        <v>0</v>
      </c>
      <c r="X165">
        <v>0</v>
      </c>
      <c r="Y165">
        <v>2092.44</v>
      </c>
    </row>
    <row r="166" spans="1:25" x14ac:dyDescent="0.3">
      <c r="A166" s="1" t="s">
        <v>188</v>
      </c>
      <c r="B166">
        <v>5.4999999999999991</v>
      </c>
      <c r="C166">
        <v>6.2</v>
      </c>
      <c r="D166">
        <v>251.8</v>
      </c>
      <c r="E166">
        <v>0</v>
      </c>
      <c r="F166">
        <v>0</v>
      </c>
      <c r="G166">
        <v>0</v>
      </c>
      <c r="H166">
        <v>0</v>
      </c>
      <c r="I166">
        <v>0.11</v>
      </c>
      <c r="J166">
        <v>618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21</v>
      </c>
      <c r="T166">
        <v>88.79</v>
      </c>
      <c r="U166">
        <v>0</v>
      </c>
      <c r="V166">
        <v>0</v>
      </c>
      <c r="W166">
        <v>0</v>
      </c>
      <c r="X166">
        <v>1.2</v>
      </c>
      <c r="Y166">
        <v>992.59999999999991</v>
      </c>
    </row>
    <row r="167" spans="1:25" x14ac:dyDescent="0.3">
      <c r="A167" s="1" t="s">
        <v>24</v>
      </c>
      <c r="B167">
        <v>16538.5</v>
      </c>
      <c r="C167">
        <v>174119.15</v>
      </c>
      <c r="D167">
        <v>1187136.74</v>
      </c>
      <c r="E167">
        <v>58107.509999999987</v>
      </c>
      <c r="F167">
        <v>159214.76</v>
      </c>
      <c r="G167">
        <v>133911</v>
      </c>
      <c r="H167">
        <v>18106</v>
      </c>
      <c r="I167">
        <v>194406.91</v>
      </c>
      <c r="J167">
        <v>585423.31000000006</v>
      </c>
      <c r="K167">
        <v>152</v>
      </c>
      <c r="L167">
        <v>114761</v>
      </c>
      <c r="M167">
        <v>149246.10999999999</v>
      </c>
      <c r="N167">
        <v>36</v>
      </c>
      <c r="O167">
        <v>1532983</v>
      </c>
      <c r="P167">
        <v>70.483999999999995</v>
      </c>
      <c r="Q167">
        <v>20376.11</v>
      </c>
      <c r="R167">
        <v>57196.280000000013</v>
      </c>
      <c r="S167">
        <v>259159</v>
      </c>
      <c r="T167">
        <v>2156441.1800000002</v>
      </c>
      <c r="U167">
        <v>124954.72</v>
      </c>
      <c r="V167">
        <v>91443.33</v>
      </c>
      <c r="W167">
        <v>48436</v>
      </c>
      <c r="X167">
        <v>243137</v>
      </c>
      <c r="Y167">
        <v>7325356.0940000014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4BDD-17AE-4AD6-9B15-09E7EA648C4A}">
  <dimension ref="A1:Y167"/>
  <sheetViews>
    <sheetView topLeftCell="D142" workbookViewId="0">
      <selection activeCell="A2" sqref="A2:X166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 t="s">
        <v>25</v>
      </c>
      <c r="B2">
        <v>0</v>
      </c>
      <c r="C2">
        <v>0</v>
      </c>
      <c r="D2">
        <v>0</v>
      </c>
      <c r="E2">
        <v>0</v>
      </c>
      <c r="F2">
        <v>10882.01</v>
      </c>
      <c r="G2">
        <v>0</v>
      </c>
      <c r="H2">
        <v>0</v>
      </c>
      <c r="I2">
        <v>5721.7400000000007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16603.75</v>
      </c>
    </row>
    <row r="3" spans="1:25" x14ac:dyDescent="0.3">
      <c r="A3" s="1" t="s">
        <v>26</v>
      </c>
      <c r="B3">
        <v>0</v>
      </c>
      <c r="C3">
        <v>0</v>
      </c>
      <c r="D3">
        <v>0</v>
      </c>
      <c r="E3">
        <v>0</v>
      </c>
      <c r="F3">
        <v>4760.66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785.4</v>
      </c>
      <c r="W3">
        <v>0</v>
      </c>
      <c r="X3">
        <v>0</v>
      </c>
      <c r="Y3">
        <v>5546.0599999999986</v>
      </c>
    </row>
    <row r="4" spans="1:25" x14ac:dyDescent="0.3">
      <c r="A4" s="1" t="s">
        <v>27</v>
      </c>
      <c r="B4">
        <v>132.80000000000001</v>
      </c>
      <c r="C4">
        <v>338.04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7274.7</v>
      </c>
      <c r="K4">
        <v>0</v>
      </c>
      <c r="L4">
        <v>0</v>
      </c>
      <c r="M4">
        <v>580.97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8326.51</v>
      </c>
    </row>
    <row r="5" spans="1:25" x14ac:dyDescent="0.3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0.09</v>
      </c>
      <c r="W5">
        <v>0</v>
      </c>
      <c r="X5">
        <v>0</v>
      </c>
      <c r="Y5">
        <v>0.09</v>
      </c>
    </row>
    <row r="6" spans="1:25" x14ac:dyDescent="0.3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143.72999999999999</v>
      </c>
      <c r="W6">
        <v>0</v>
      </c>
      <c r="X6">
        <v>0</v>
      </c>
      <c r="Y6">
        <v>143.72999999999999</v>
      </c>
    </row>
    <row r="7" spans="1:25" x14ac:dyDescent="0.3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1.45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31.72</v>
      </c>
      <c r="U7">
        <v>0</v>
      </c>
      <c r="V7">
        <v>0</v>
      </c>
      <c r="W7">
        <v>0</v>
      </c>
      <c r="X7">
        <v>0</v>
      </c>
      <c r="Y7">
        <v>33.17</v>
      </c>
    </row>
    <row r="8" spans="1:25" x14ac:dyDescent="0.3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s="1" t="s">
        <v>32</v>
      </c>
      <c r="B9">
        <v>0</v>
      </c>
      <c r="C9">
        <v>537.70000000000005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4.5999999999999996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1785</v>
      </c>
      <c r="T9">
        <v>0</v>
      </c>
      <c r="U9">
        <v>0</v>
      </c>
      <c r="V9">
        <v>0</v>
      </c>
      <c r="W9">
        <v>0</v>
      </c>
      <c r="X9">
        <v>0</v>
      </c>
      <c r="Y9">
        <v>2327.3000000000002</v>
      </c>
    </row>
    <row r="10" spans="1:25" x14ac:dyDescent="0.3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</v>
      </c>
      <c r="K11">
        <v>0</v>
      </c>
      <c r="L11">
        <v>0</v>
      </c>
      <c r="M11">
        <v>0</v>
      </c>
      <c r="N11">
        <v>0</v>
      </c>
      <c r="O11">
        <v>4193</v>
      </c>
      <c r="P11">
        <v>0</v>
      </c>
      <c r="Q11">
        <v>0</v>
      </c>
      <c r="R11">
        <v>0</v>
      </c>
      <c r="S11">
        <v>0</v>
      </c>
      <c r="T11">
        <v>10.86</v>
      </c>
      <c r="U11">
        <v>0</v>
      </c>
      <c r="V11">
        <v>0</v>
      </c>
      <c r="W11">
        <v>0</v>
      </c>
      <c r="X11">
        <v>0</v>
      </c>
      <c r="Y11">
        <v>4203.96</v>
      </c>
    </row>
    <row r="12" spans="1:25" x14ac:dyDescent="0.3">
      <c r="A12" s="1" t="s">
        <v>35</v>
      </c>
      <c r="B12">
        <v>229.8</v>
      </c>
      <c r="C12">
        <v>70.739999999999995</v>
      </c>
      <c r="D12">
        <v>126.25</v>
      </c>
      <c r="E12">
        <v>0</v>
      </c>
      <c r="F12">
        <v>0</v>
      </c>
      <c r="G12">
        <v>0</v>
      </c>
      <c r="H12">
        <v>0</v>
      </c>
      <c r="I12">
        <v>275.31</v>
      </c>
      <c r="J12">
        <v>349.6</v>
      </c>
      <c r="K12">
        <v>10</v>
      </c>
      <c r="L12">
        <v>0</v>
      </c>
      <c r="M12">
        <v>0</v>
      </c>
      <c r="N12">
        <v>0</v>
      </c>
      <c r="O12">
        <v>0</v>
      </c>
      <c r="P12">
        <v>2.3330000000000002</v>
      </c>
      <c r="Q12">
        <v>0</v>
      </c>
      <c r="R12">
        <v>0</v>
      </c>
      <c r="S12">
        <v>1085</v>
      </c>
      <c r="T12">
        <v>6.9700000000000006</v>
      </c>
      <c r="U12">
        <v>0</v>
      </c>
      <c r="V12">
        <v>0</v>
      </c>
      <c r="W12">
        <v>0</v>
      </c>
      <c r="X12">
        <v>0</v>
      </c>
      <c r="Y12">
        <v>2156.0030000000002</v>
      </c>
    </row>
    <row r="13" spans="1:25" x14ac:dyDescent="0.3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0.03</v>
      </c>
      <c r="J13">
        <v>3139.3</v>
      </c>
      <c r="K13">
        <v>0</v>
      </c>
      <c r="L13">
        <v>0</v>
      </c>
      <c r="M13">
        <v>19693.12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2.94</v>
      </c>
      <c r="U13">
        <v>0</v>
      </c>
      <c r="V13">
        <v>0</v>
      </c>
      <c r="W13">
        <v>0</v>
      </c>
      <c r="X13">
        <v>0</v>
      </c>
      <c r="Y13">
        <v>22835.39</v>
      </c>
    </row>
    <row r="14" spans="1:25" x14ac:dyDescent="0.3">
      <c r="A14" s="1" t="s">
        <v>37</v>
      </c>
      <c r="B14">
        <v>154.19999999999999</v>
      </c>
      <c r="C14">
        <v>0.06</v>
      </c>
      <c r="D14">
        <v>2.58</v>
      </c>
      <c r="E14">
        <v>0</v>
      </c>
      <c r="F14">
        <v>0</v>
      </c>
      <c r="G14">
        <v>0</v>
      </c>
      <c r="H14">
        <v>0</v>
      </c>
      <c r="I14">
        <v>2491.58</v>
      </c>
      <c r="J14">
        <v>890.7</v>
      </c>
      <c r="K14">
        <v>55</v>
      </c>
      <c r="L14">
        <v>0</v>
      </c>
      <c r="M14">
        <v>0</v>
      </c>
      <c r="N14">
        <v>0</v>
      </c>
      <c r="O14">
        <v>0</v>
      </c>
      <c r="P14">
        <v>11.537000000000001</v>
      </c>
      <c r="Q14">
        <v>0</v>
      </c>
      <c r="R14">
        <v>0</v>
      </c>
      <c r="S14">
        <v>376</v>
      </c>
      <c r="T14">
        <v>0</v>
      </c>
      <c r="U14">
        <v>0</v>
      </c>
      <c r="V14">
        <v>0</v>
      </c>
      <c r="W14">
        <v>0</v>
      </c>
      <c r="X14">
        <v>0</v>
      </c>
      <c r="Y14">
        <v>3981.6570000000002</v>
      </c>
    </row>
    <row r="15" spans="1:25" x14ac:dyDescent="0.3">
      <c r="A15" s="1" t="s">
        <v>38</v>
      </c>
      <c r="B15">
        <v>0.5</v>
      </c>
      <c r="C15">
        <v>0</v>
      </c>
      <c r="D15">
        <v>0</v>
      </c>
      <c r="E15">
        <v>0</v>
      </c>
      <c r="F15">
        <v>204.45</v>
      </c>
      <c r="G15">
        <v>0</v>
      </c>
      <c r="H15">
        <v>0</v>
      </c>
      <c r="I15">
        <v>2324.75</v>
      </c>
      <c r="J15">
        <v>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2534.6999999999998</v>
      </c>
    </row>
    <row r="16" spans="1:25" x14ac:dyDescent="0.3">
      <c r="A16" s="1" t="s">
        <v>39</v>
      </c>
      <c r="B16">
        <v>0</v>
      </c>
      <c r="C16">
        <v>0</v>
      </c>
      <c r="D16">
        <v>0</v>
      </c>
      <c r="E16">
        <v>0</v>
      </c>
      <c r="F16">
        <v>316.47000000000003</v>
      </c>
      <c r="G16">
        <v>0</v>
      </c>
      <c r="H16">
        <v>0</v>
      </c>
      <c r="I16">
        <v>2.3199999999999998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368.43</v>
      </c>
      <c r="W16">
        <v>0</v>
      </c>
      <c r="X16">
        <v>0</v>
      </c>
      <c r="Y16">
        <v>687.22</v>
      </c>
    </row>
    <row r="17" spans="1:25" x14ac:dyDescent="0.3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3020</v>
      </c>
      <c r="M17">
        <v>0</v>
      </c>
      <c r="N17">
        <v>0</v>
      </c>
      <c r="O17">
        <v>86645</v>
      </c>
      <c r="P17">
        <v>0</v>
      </c>
      <c r="Q17">
        <v>0</v>
      </c>
      <c r="R17">
        <v>0</v>
      </c>
      <c r="S17">
        <v>0</v>
      </c>
      <c r="T17">
        <v>255514.8</v>
      </c>
      <c r="U17">
        <v>0</v>
      </c>
      <c r="V17">
        <v>0</v>
      </c>
      <c r="W17">
        <v>0</v>
      </c>
      <c r="X17">
        <v>0</v>
      </c>
      <c r="Y17">
        <v>345179.8</v>
      </c>
    </row>
    <row r="18" spans="1:25" x14ac:dyDescent="0.3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23330</v>
      </c>
      <c r="M18">
        <v>0</v>
      </c>
      <c r="N18">
        <v>0</v>
      </c>
      <c r="O18">
        <v>585627</v>
      </c>
      <c r="P18">
        <v>0</v>
      </c>
      <c r="Q18">
        <v>0</v>
      </c>
      <c r="R18">
        <v>0</v>
      </c>
      <c r="S18">
        <v>0</v>
      </c>
      <c r="T18">
        <v>197087.16</v>
      </c>
      <c r="U18">
        <v>0</v>
      </c>
      <c r="V18">
        <v>0</v>
      </c>
      <c r="W18">
        <v>0</v>
      </c>
      <c r="X18">
        <v>0</v>
      </c>
      <c r="Y18">
        <v>806044.16000000003</v>
      </c>
    </row>
    <row r="19" spans="1:25" x14ac:dyDescent="0.3">
      <c r="A19" s="1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0.06</v>
      </c>
      <c r="J19">
        <v>1063.3</v>
      </c>
      <c r="K19">
        <v>0</v>
      </c>
      <c r="L19">
        <v>1396</v>
      </c>
      <c r="M19">
        <v>0</v>
      </c>
      <c r="N19">
        <v>0</v>
      </c>
      <c r="O19">
        <v>506</v>
      </c>
      <c r="P19">
        <v>0</v>
      </c>
      <c r="Q19">
        <v>0</v>
      </c>
      <c r="R19">
        <v>0</v>
      </c>
      <c r="S19">
        <v>0</v>
      </c>
      <c r="T19">
        <v>416.97</v>
      </c>
      <c r="U19">
        <v>0</v>
      </c>
      <c r="V19">
        <v>17.2</v>
      </c>
      <c r="W19">
        <v>0</v>
      </c>
      <c r="X19">
        <v>0</v>
      </c>
      <c r="Y19">
        <v>3399.53</v>
      </c>
    </row>
    <row r="20" spans="1:25" x14ac:dyDescent="0.3">
      <c r="A20" s="1" t="s">
        <v>43</v>
      </c>
      <c r="B20">
        <v>0</v>
      </c>
      <c r="C20">
        <v>5968.1600000000008</v>
      </c>
      <c r="D20">
        <v>1.68</v>
      </c>
      <c r="E20">
        <v>224.95</v>
      </c>
      <c r="F20">
        <v>10824.3</v>
      </c>
      <c r="G20">
        <v>0</v>
      </c>
      <c r="H20">
        <v>0</v>
      </c>
      <c r="I20">
        <v>0</v>
      </c>
      <c r="J20">
        <v>11165.7</v>
      </c>
      <c r="K20">
        <v>0</v>
      </c>
      <c r="L20">
        <v>8447</v>
      </c>
      <c r="M20">
        <v>391.39</v>
      </c>
      <c r="N20">
        <v>0</v>
      </c>
      <c r="O20">
        <v>9420</v>
      </c>
      <c r="P20">
        <v>0</v>
      </c>
      <c r="Q20">
        <v>0</v>
      </c>
      <c r="R20">
        <v>0</v>
      </c>
      <c r="S20">
        <v>0</v>
      </c>
      <c r="T20">
        <v>351028.1</v>
      </c>
      <c r="U20">
        <v>142.30000000000001</v>
      </c>
      <c r="V20">
        <v>4007.45</v>
      </c>
      <c r="W20">
        <v>0</v>
      </c>
      <c r="X20">
        <v>0</v>
      </c>
      <c r="Y20">
        <v>401621.03</v>
      </c>
    </row>
    <row r="21" spans="1:25" x14ac:dyDescent="0.3">
      <c r="A21" s="1" t="s">
        <v>44</v>
      </c>
      <c r="B21">
        <v>0</v>
      </c>
      <c r="C21">
        <v>4548.3999999999996</v>
      </c>
      <c r="D21">
        <v>8801.5999999999985</v>
      </c>
      <c r="E21">
        <v>3.21</v>
      </c>
      <c r="F21">
        <v>0</v>
      </c>
      <c r="G21">
        <v>259.51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11.5</v>
      </c>
      <c r="S21">
        <v>0</v>
      </c>
      <c r="T21">
        <v>0</v>
      </c>
      <c r="U21">
        <v>816.91</v>
      </c>
      <c r="V21">
        <v>0</v>
      </c>
      <c r="W21">
        <v>0</v>
      </c>
      <c r="X21">
        <v>2349</v>
      </c>
      <c r="Y21">
        <v>16790.13</v>
      </c>
    </row>
    <row r="22" spans="1:25" x14ac:dyDescent="0.3">
      <c r="A22" s="1" t="s">
        <v>45</v>
      </c>
      <c r="B22">
        <v>0</v>
      </c>
      <c r="C22">
        <v>4628.8099999999986</v>
      </c>
      <c r="D22">
        <v>17483.02</v>
      </c>
      <c r="E22">
        <v>688.99</v>
      </c>
      <c r="F22">
        <v>0</v>
      </c>
      <c r="G22">
        <v>1681.07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2374.11</v>
      </c>
      <c r="R22">
        <v>4280.75</v>
      </c>
      <c r="S22">
        <v>0</v>
      </c>
      <c r="T22">
        <v>0</v>
      </c>
      <c r="U22">
        <v>14843.69</v>
      </c>
      <c r="V22">
        <v>0</v>
      </c>
      <c r="W22">
        <v>3954</v>
      </c>
      <c r="X22">
        <v>12066</v>
      </c>
      <c r="Y22">
        <v>62000.44</v>
      </c>
    </row>
    <row r="23" spans="1:25" x14ac:dyDescent="0.3">
      <c r="A23" s="1" t="s">
        <v>46</v>
      </c>
      <c r="B23">
        <v>901.7</v>
      </c>
      <c r="C23">
        <v>2384.83</v>
      </c>
      <c r="D23">
        <v>4803.3</v>
      </c>
      <c r="E23">
        <v>0</v>
      </c>
      <c r="F23">
        <v>0</v>
      </c>
      <c r="G23">
        <v>0</v>
      </c>
      <c r="H23">
        <v>0</v>
      </c>
      <c r="I23">
        <v>1253.3800000000001</v>
      </c>
      <c r="J23">
        <v>12293.8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1995</v>
      </c>
      <c r="T23">
        <v>4600.57</v>
      </c>
      <c r="U23">
        <v>0</v>
      </c>
      <c r="V23">
        <v>0</v>
      </c>
      <c r="W23">
        <v>0</v>
      </c>
      <c r="X23">
        <v>471.4</v>
      </c>
      <c r="Y23">
        <v>28703.98</v>
      </c>
    </row>
    <row r="24" spans="1:25" x14ac:dyDescent="0.3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8</v>
      </c>
      <c r="M24">
        <v>0</v>
      </c>
      <c r="N24">
        <v>0</v>
      </c>
      <c r="O24">
        <v>194974</v>
      </c>
      <c r="P24">
        <v>0</v>
      </c>
      <c r="Q24">
        <v>0</v>
      </c>
      <c r="R24">
        <v>0</v>
      </c>
      <c r="S24">
        <v>0</v>
      </c>
      <c r="T24">
        <v>71.56</v>
      </c>
      <c r="U24">
        <v>0</v>
      </c>
      <c r="V24">
        <v>0</v>
      </c>
      <c r="W24">
        <v>0</v>
      </c>
      <c r="X24">
        <v>0</v>
      </c>
      <c r="Y24">
        <v>195053.56</v>
      </c>
    </row>
    <row r="25" spans="1:25" x14ac:dyDescent="0.3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28</v>
      </c>
    </row>
    <row r="26" spans="1:25" x14ac:dyDescent="0.3">
      <c r="A26" s="1" t="s">
        <v>49</v>
      </c>
      <c r="B26">
        <v>0</v>
      </c>
      <c r="C26">
        <v>0.04</v>
      </c>
      <c r="D26">
        <v>0</v>
      </c>
      <c r="E26">
        <v>0</v>
      </c>
      <c r="F26">
        <v>0</v>
      </c>
      <c r="G26">
        <v>0</v>
      </c>
      <c r="H26">
        <v>0</v>
      </c>
      <c r="I26">
        <v>4.21</v>
      </c>
      <c r="J26">
        <v>137.19999999999999</v>
      </c>
      <c r="K26">
        <v>0</v>
      </c>
      <c r="L26">
        <v>0</v>
      </c>
      <c r="M26">
        <v>17.760000000000002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2.4900000000000002</v>
      </c>
      <c r="U26">
        <v>0</v>
      </c>
      <c r="V26">
        <v>0</v>
      </c>
      <c r="W26">
        <v>0</v>
      </c>
      <c r="X26">
        <v>0</v>
      </c>
      <c r="Y26">
        <v>161.69999999999999</v>
      </c>
    </row>
    <row r="27" spans="1:25" x14ac:dyDescent="0.3">
      <c r="A27" s="1" t="s">
        <v>50</v>
      </c>
      <c r="B27">
        <v>22.8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1.03</v>
      </c>
      <c r="J27">
        <v>110.6</v>
      </c>
      <c r="K27">
        <v>0</v>
      </c>
      <c r="L27">
        <v>0</v>
      </c>
      <c r="M27">
        <v>192.55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327.98</v>
      </c>
    </row>
    <row r="28" spans="1:25" x14ac:dyDescent="0.3">
      <c r="A28" s="1" t="s">
        <v>51</v>
      </c>
      <c r="B28">
        <v>289.8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5043.97</v>
      </c>
      <c r="J28">
        <v>696.19999999999993</v>
      </c>
      <c r="K28">
        <v>3</v>
      </c>
      <c r="L28">
        <v>0</v>
      </c>
      <c r="M28">
        <v>1432.5</v>
      </c>
      <c r="N28">
        <v>0</v>
      </c>
      <c r="O28">
        <v>0</v>
      </c>
      <c r="P28">
        <v>8.0000000000000002E-3</v>
      </c>
      <c r="Q28">
        <v>0</v>
      </c>
      <c r="R28">
        <v>0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7470.4780000000001</v>
      </c>
    </row>
    <row r="29" spans="1:25" x14ac:dyDescent="0.3">
      <c r="A29" s="1" t="s">
        <v>52</v>
      </c>
      <c r="B29">
        <v>348.1</v>
      </c>
      <c r="C29">
        <v>23.45</v>
      </c>
      <c r="D29">
        <v>100.15</v>
      </c>
      <c r="E29">
        <v>0</v>
      </c>
      <c r="F29">
        <v>0</v>
      </c>
      <c r="G29">
        <v>0</v>
      </c>
      <c r="H29">
        <v>0</v>
      </c>
      <c r="I29">
        <v>10.82</v>
      </c>
      <c r="J29">
        <v>37.6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1672</v>
      </c>
      <c r="T29">
        <v>0.46</v>
      </c>
      <c r="U29">
        <v>0</v>
      </c>
      <c r="V29">
        <v>0</v>
      </c>
      <c r="W29">
        <v>0</v>
      </c>
      <c r="X29">
        <v>0</v>
      </c>
      <c r="Y29">
        <v>2192.58</v>
      </c>
    </row>
    <row r="30" spans="1:25" x14ac:dyDescent="0.3">
      <c r="A30" s="1" t="s">
        <v>53</v>
      </c>
      <c r="B30">
        <v>0</v>
      </c>
      <c r="C30">
        <v>0</v>
      </c>
      <c r="D30">
        <v>0.69000000000000006</v>
      </c>
      <c r="E30">
        <v>0</v>
      </c>
      <c r="F30">
        <v>43.65</v>
      </c>
      <c r="G30">
        <v>0</v>
      </c>
      <c r="H30">
        <v>0</v>
      </c>
      <c r="I30">
        <v>267.74</v>
      </c>
      <c r="J30">
        <v>16</v>
      </c>
      <c r="K30">
        <v>0</v>
      </c>
      <c r="L30">
        <v>0</v>
      </c>
      <c r="M30">
        <v>0.26</v>
      </c>
      <c r="N30">
        <v>0</v>
      </c>
      <c r="O30">
        <v>0</v>
      </c>
      <c r="P30">
        <v>0.37</v>
      </c>
      <c r="Q30">
        <v>0.06</v>
      </c>
      <c r="R30">
        <v>0</v>
      </c>
      <c r="S30">
        <v>17</v>
      </c>
      <c r="T30">
        <v>0</v>
      </c>
      <c r="U30">
        <v>0</v>
      </c>
      <c r="V30">
        <v>47.45</v>
      </c>
      <c r="W30">
        <v>0</v>
      </c>
      <c r="X30">
        <v>0</v>
      </c>
      <c r="Y30">
        <v>393.22</v>
      </c>
    </row>
    <row r="31" spans="1:25" x14ac:dyDescent="0.3">
      <c r="A31" s="1" t="s">
        <v>54</v>
      </c>
      <c r="B31">
        <v>0</v>
      </c>
      <c r="C31">
        <v>34.9</v>
      </c>
      <c r="D31">
        <v>0</v>
      </c>
      <c r="E31">
        <v>0</v>
      </c>
      <c r="F31">
        <v>186.44</v>
      </c>
      <c r="G31">
        <v>0</v>
      </c>
      <c r="H31">
        <v>0</v>
      </c>
      <c r="I31">
        <v>0</v>
      </c>
      <c r="J31">
        <v>35.200000000000003</v>
      </c>
      <c r="K31">
        <v>0</v>
      </c>
      <c r="L31">
        <v>12</v>
      </c>
      <c r="M31">
        <v>0.37</v>
      </c>
      <c r="N31">
        <v>0</v>
      </c>
      <c r="O31">
        <v>13</v>
      </c>
      <c r="P31">
        <v>0</v>
      </c>
      <c r="Q31">
        <v>0</v>
      </c>
      <c r="R31">
        <v>0</v>
      </c>
      <c r="S31">
        <v>0</v>
      </c>
      <c r="T31">
        <v>9331.2699999999986</v>
      </c>
      <c r="U31">
        <v>0.39</v>
      </c>
      <c r="V31">
        <v>1.49</v>
      </c>
      <c r="W31">
        <v>0</v>
      </c>
      <c r="X31">
        <v>0</v>
      </c>
      <c r="Y31">
        <v>9615.06</v>
      </c>
    </row>
    <row r="32" spans="1:25" x14ac:dyDescent="0.3">
      <c r="A32" s="1" t="s">
        <v>55</v>
      </c>
      <c r="B32">
        <v>0</v>
      </c>
      <c r="C32">
        <v>0</v>
      </c>
      <c r="D32">
        <v>0</v>
      </c>
      <c r="E32">
        <v>0</v>
      </c>
      <c r="F32">
        <v>125.86</v>
      </c>
      <c r="G32">
        <v>0</v>
      </c>
      <c r="H32">
        <v>5</v>
      </c>
      <c r="I32">
        <v>53.98</v>
      </c>
      <c r="J32">
        <v>11.7</v>
      </c>
      <c r="K32">
        <v>0</v>
      </c>
      <c r="L32">
        <v>4972</v>
      </c>
      <c r="M32">
        <v>0</v>
      </c>
      <c r="N32">
        <v>0</v>
      </c>
      <c r="O32">
        <v>13751</v>
      </c>
      <c r="P32">
        <v>0</v>
      </c>
      <c r="Q32">
        <v>89.2</v>
      </c>
      <c r="R32">
        <v>0</v>
      </c>
      <c r="S32">
        <v>0</v>
      </c>
      <c r="T32">
        <v>859.09</v>
      </c>
      <c r="U32">
        <v>0</v>
      </c>
      <c r="V32">
        <v>0</v>
      </c>
      <c r="W32">
        <v>0</v>
      </c>
      <c r="X32">
        <v>0</v>
      </c>
      <c r="Y32">
        <v>19867.830000000002</v>
      </c>
    </row>
    <row r="33" spans="1:25" x14ac:dyDescent="0.3">
      <c r="A33" s="1" t="s">
        <v>56</v>
      </c>
      <c r="B33">
        <v>305.89999999999998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2689.95</v>
      </c>
      <c r="J33">
        <v>256.7</v>
      </c>
      <c r="K33">
        <v>4</v>
      </c>
      <c r="L33">
        <v>0</v>
      </c>
      <c r="M33">
        <v>25.53</v>
      </c>
      <c r="N33">
        <v>0</v>
      </c>
      <c r="O33">
        <v>0</v>
      </c>
      <c r="P33">
        <v>2.661</v>
      </c>
      <c r="Q33">
        <v>0</v>
      </c>
      <c r="R33">
        <v>0</v>
      </c>
      <c r="S33">
        <v>329</v>
      </c>
      <c r="T33">
        <v>0</v>
      </c>
      <c r="U33">
        <v>0</v>
      </c>
      <c r="V33">
        <v>7.24</v>
      </c>
      <c r="W33">
        <v>0</v>
      </c>
      <c r="X33">
        <v>0</v>
      </c>
      <c r="Y33">
        <v>3620.9810000000002</v>
      </c>
    </row>
    <row r="34" spans="1:25" x14ac:dyDescent="0.3">
      <c r="A34" s="1" t="s">
        <v>57</v>
      </c>
      <c r="B34">
        <v>0</v>
      </c>
      <c r="C34">
        <v>1049.23</v>
      </c>
      <c r="D34">
        <v>0.16</v>
      </c>
      <c r="E34">
        <v>0</v>
      </c>
      <c r="F34">
        <v>47.8</v>
      </c>
      <c r="G34">
        <v>0</v>
      </c>
      <c r="H34">
        <v>0</v>
      </c>
      <c r="I34">
        <v>0</v>
      </c>
      <c r="J34">
        <v>832.7</v>
      </c>
      <c r="K34">
        <v>0</v>
      </c>
      <c r="L34">
        <v>2546</v>
      </c>
      <c r="M34">
        <v>16.22</v>
      </c>
      <c r="N34">
        <v>0</v>
      </c>
      <c r="O34">
        <v>1478</v>
      </c>
      <c r="P34">
        <v>0</v>
      </c>
      <c r="Q34">
        <v>0</v>
      </c>
      <c r="R34">
        <v>0</v>
      </c>
      <c r="S34">
        <v>0</v>
      </c>
      <c r="T34">
        <v>159601.9</v>
      </c>
      <c r="U34">
        <v>0.72</v>
      </c>
      <c r="V34">
        <v>140.19999999999999</v>
      </c>
      <c r="W34">
        <v>0</v>
      </c>
      <c r="X34">
        <v>0</v>
      </c>
      <c r="Y34">
        <v>165712.93</v>
      </c>
    </row>
    <row r="35" spans="1:25" x14ac:dyDescent="0.3">
      <c r="A35" s="1" t="s">
        <v>58</v>
      </c>
      <c r="B35">
        <v>78.099999999999994</v>
      </c>
      <c r="C35">
        <v>548.56000000000006</v>
      </c>
      <c r="D35">
        <v>947.08999999999992</v>
      </c>
      <c r="E35">
        <v>0</v>
      </c>
      <c r="F35">
        <v>15.07</v>
      </c>
      <c r="G35">
        <v>0</v>
      </c>
      <c r="H35">
        <v>0</v>
      </c>
      <c r="I35">
        <v>207.16</v>
      </c>
      <c r="J35">
        <v>31501.1</v>
      </c>
      <c r="K35">
        <v>0</v>
      </c>
      <c r="L35">
        <v>0</v>
      </c>
      <c r="M35">
        <v>844.98</v>
      </c>
      <c r="N35">
        <v>0</v>
      </c>
      <c r="O35">
        <v>0</v>
      </c>
      <c r="P35">
        <v>0</v>
      </c>
      <c r="Q35">
        <v>0</v>
      </c>
      <c r="R35">
        <v>0</v>
      </c>
      <c r="S35">
        <v>191</v>
      </c>
      <c r="T35">
        <v>1005.66</v>
      </c>
      <c r="U35">
        <v>0</v>
      </c>
      <c r="V35">
        <v>0</v>
      </c>
      <c r="W35">
        <v>0</v>
      </c>
      <c r="X35">
        <v>103.1</v>
      </c>
      <c r="Y35">
        <v>35441.82</v>
      </c>
    </row>
    <row r="36" spans="1:25" x14ac:dyDescent="0.3">
      <c r="A36" s="1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46215</v>
      </c>
      <c r="P36">
        <v>0</v>
      </c>
      <c r="Q36">
        <v>0</v>
      </c>
      <c r="R36">
        <v>0</v>
      </c>
      <c r="S36">
        <v>0</v>
      </c>
      <c r="T36">
        <v>13.08</v>
      </c>
      <c r="U36">
        <v>0</v>
      </c>
      <c r="V36">
        <v>0</v>
      </c>
      <c r="W36">
        <v>0</v>
      </c>
      <c r="X36">
        <v>0</v>
      </c>
      <c r="Y36">
        <v>46228.08</v>
      </c>
    </row>
    <row r="37" spans="1:25" x14ac:dyDescent="0.3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145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147</v>
      </c>
    </row>
    <row r="38" spans="1:25" x14ac:dyDescent="0.3">
      <c r="A38" s="1" t="s">
        <v>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577</v>
      </c>
      <c r="K38">
        <v>0</v>
      </c>
      <c r="L38">
        <v>0</v>
      </c>
      <c r="M38">
        <v>31.44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48.04</v>
      </c>
      <c r="U38">
        <v>0</v>
      </c>
      <c r="V38">
        <v>0</v>
      </c>
      <c r="W38">
        <v>0</v>
      </c>
      <c r="X38">
        <v>0</v>
      </c>
      <c r="Y38">
        <v>656.48</v>
      </c>
    </row>
    <row r="39" spans="1:25" x14ac:dyDescent="0.3">
      <c r="A39" s="1" t="s">
        <v>62</v>
      </c>
      <c r="B39">
        <v>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2.59</v>
      </c>
      <c r="J39">
        <v>236.1</v>
      </c>
      <c r="K39">
        <v>0</v>
      </c>
      <c r="L39">
        <v>0</v>
      </c>
      <c r="M39">
        <v>561.52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813.21</v>
      </c>
    </row>
    <row r="40" spans="1:25" x14ac:dyDescent="0.3">
      <c r="A40" s="1" t="s">
        <v>63</v>
      </c>
      <c r="B40">
        <v>231.8</v>
      </c>
      <c r="C40">
        <v>0</v>
      </c>
      <c r="D40">
        <v>0</v>
      </c>
      <c r="E40">
        <v>0</v>
      </c>
      <c r="F40">
        <v>104.52</v>
      </c>
      <c r="G40">
        <v>0</v>
      </c>
      <c r="H40">
        <v>0</v>
      </c>
      <c r="I40">
        <v>11450.23</v>
      </c>
      <c r="J40">
        <v>1900.8</v>
      </c>
      <c r="K40">
        <v>0</v>
      </c>
      <c r="L40">
        <v>0</v>
      </c>
      <c r="M40">
        <v>4120.91</v>
      </c>
      <c r="N40">
        <v>0</v>
      </c>
      <c r="O40">
        <v>0</v>
      </c>
      <c r="P40">
        <v>0</v>
      </c>
      <c r="Q40">
        <v>0</v>
      </c>
      <c r="R40">
        <v>0</v>
      </c>
      <c r="S40">
        <v>59</v>
      </c>
      <c r="T40">
        <v>2.56</v>
      </c>
      <c r="U40">
        <v>0</v>
      </c>
      <c r="V40">
        <v>0</v>
      </c>
      <c r="W40">
        <v>0</v>
      </c>
      <c r="X40">
        <v>0</v>
      </c>
      <c r="Y40">
        <v>17869.82</v>
      </c>
    </row>
    <row r="41" spans="1:25" x14ac:dyDescent="0.3">
      <c r="A41" s="1" t="s">
        <v>64</v>
      </c>
      <c r="B41">
        <v>0</v>
      </c>
      <c r="C41">
        <v>25004.9</v>
      </c>
      <c r="D41">
        <v>64410.7</v>
      </c>
      <c r="E41">
        <v>0</v>
      </c>
      <c r="F41">
        <v>0</v>
      </c>
      <c r="G41">
        <v>0</v>
      </c>
      <c r="H41">
        <v>1150</v>
      </c>
      <c r="I41">
        <v>11131.7</v>
      </c>
      <c r="J41">
        <v>63951.7</v>
      </c>
      <c r="K41">
        <v>0</v>
      </c>
      <c r="L41">
        <v>2582</v>
      </c>
      <c r="M41">
        <v>4812.25</v>
      </c>
      <c r="N41">
        <v>0</v>
      </c>
      <c r="O41">
        <v>193315</v>
      </c>
      <c r="P41">
        <v>0</v>
      </c>
      <c r="Q41">
        <v>0</v>
      </c>
      <c r="R41">
        <v>0</v>
      </c>
      <c r="S41">
        <v>52452</v>
      </c>
      <c r="T41">
        <v>596308.25</v>
      </c>
      <c r="U41">
        <v>0</v>
      </c>
      <c r="V41">
        <v>0</v>
      </c>
      <c r="W41">
        <v>0</v>
      </c>
      <c r="X41">
        <v>7585</v>
      </c>
      <c r="Y41">
        <v>1022703.5</v>
      </c>
    </row>
    <row r="42" spans="1:25" x14ac:dyDescent="0.3">
      <c r="A42" s="1" t="s">
        <v>65</v>
      </c>
      <c r="B42">
        <v>0</v>
      </c>
      <c r="C42">
        <v>11170.23</v>
      </c>
      <c r="D42">
        <v>3058.66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2360.4499999999998</v>
      </c>
      <c r="V42">
        <v>0</v>
      </c>
      <c r="W42">
        <v>0</v>
      </c>
      <c r="X42">
        <v>3379.2</v>
      </c>
      <c r="Y42">
        <v>19968.54</v>
      </c>
    </row>
    <row r="43" spans="1:25" x14ac:dyDescent="0.3">
      <c r="A43" s="1" t="s">
        <v>66</v>
      </c>
      <c r="B43">
        <v>0</v>
      </c>
      <c r="C43">
        <v>670.61</v>
      </c>
      <c r="D43">
        <v>1477.3</v>
      </c>
      <c r="E43">
        <v>8258.84</v>
      </c>
      <c r="F43">
        <v>0</v>
      </c>
      <c r="G43">
        <v>18232.22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2275.7600000000002</v>
      </c>
      <c r="R43">
        <v>2136.29</v>
      </c>
      <c r="S43">
        <v>0</v>
      </c>
      <c r="T43">
        <v>0</v>
      </c>
      <c r="U43">
        <v>24753.93</v>
      </c>
      <c r="V43">
        <v>0</v>
      </c>
      <c r="W43">
        <v>13058</v>
      </c>
      <c r="X43">
        <v>25368.2</v>
      </c>
      <c r="Y43">
        <v>96231.150000000009</v>
      </c>
    </row>
    <row r="44" spans="1:25" x14ac:dyDescent="0.3">
      <c r="A44" s="1" t="s">
        <v>67</v>
      </c>
      <c r="B44">
        <v>0</v>
      </c>
      <c r="C44">
        <v>0</v>
      </c>
      <c r="D44">
        <v>0</v>
      </c>
      <c r="E44">
        <v>13788.56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17963.5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31752.06</v>
      </c>
    </row>
    <row r="45" spans="1:25" x14ac:dyDescent="0.3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99288.459999999992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6558.0999999999995</v>
      </c>
      <c r="Y45">
        <v>105846.56</v>
      </c>
    </row>
    <row r="46" spans="1:25" x14ac:dyDescent="0.3">
      <c r="A46" s="1" t="s">
        <v>69</v>
      </c>
      <c r="B46">
        <v>3.8</v>
      </c>
      <c r="C46">
        <v>24514.49</v>
      </c>
      <c r="D46">
        <v>95116.58</v>
      </c>
      <c r="E46">
        <v>0</v>
      </c>
      <c r="F46">
        <v>0</v>
      </c>
      <c r="G46">
        <v>0</v>
      </c>
      <c r="H46">
        <v>963</v>
      </c>
      <c r="I46">
        <v>23817.47</v>
      </c>
      <c r="J46">
        <v>59785.8</v>
      </c>
      <c r="K46">
        <v>0</v>
      </c>
      <c r="L46">
        <v>0</v>
      </c>
      <c r="M46">
        <v>10.48</v>
      </c>
      <c r="N46">
        <v>0</v>
      </c>
      <c r="O46">
        <v>0</v>
      </c>
      <c r="P46">
        <v>0</v>
      </c>
      <c r="Q46">
        <v>0</v>
      </c>
      <c r="R46">
        <v>0</v>
      </c>
      <c r="S46">
        <v>74055</v>
      </c>
      <c r="T46">
        <v>128876.13</v>
      </c>
      <c r="U46">
        <v>0</v>
      </c>
      <c r="V46">
        <v>0</v>
      </c>
      <c r="W46">
        <v>0</v>
      </c>
      <c r="X46">
        <v>14092</v>
      </c>
      <c r="Y46">
        <v>421234.75</v>
      </c>
    </row>
    <row r="47" spans="1:25" x14ac:dyDescent="0.3">
      <c r="A47" s="1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153101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153101</v>
      </c>
    </row>
    <row r="48" spans="1:25" x14ac:dyDescent="0.3">
      <c r="A48" s="1" t="s">
        <v>71</v>
      </c>
      <c r="B48">
        <v>0</v>
      </c>
      <c r="C48">
        <v>1829.42</v>
      </c>
      <c r="D48">
        <v>0</v>
      </c>
      <c r="E48">
        <v>0</v>
      </c>
      <c r="F48">
        <v>0</v>
      </c>
      <c r="G48">
        <v>0</v>
      </c>
      <c r="H48">
        <v>0</v>
      </c>
      <c r="I48">
        <v>243.14</v>
      </c>
      <c r="J48">
        <v>12370.3</v>
      </c>
      <c r="K48">
        <v>0</v>
      </c>
      <c r="L48">
        <v>0</v>
      </c>
      <c r="M48">
        <v>7300.99</v>
      </c>
      <c r="N48">
        <v>0</v>
      </c>
      <c r="O48">
        <v>0</v>
      </c>
      <c r="P48">
        <v>0</v>
      </c>
      <c r="Q48">
        <v>0</v>
      </c>
      <c r="R48">
        <v>0</v>
      </c>
      <c r="S48">
        <v>3697</v>
      </c>
      <c r="T48">
        <v>0</v>
      </c>
      <c r="U48">
        <v>0</v>
      </c>
      <c r="V48">
        <v>0</v>
      </c>
      <c r="W48">
        <v>0</v>
      </c>
      <c r="X48">
        <v>0</v>
      </c>
      <c r="Y48">
        <v>25440.85</v>
      </c>
    </row>
    <row r="49" spans="1:25" x14ac:dyDescent="0.3">
      <c r="A49" s="1" t="s">
        <v>72</v>
      </c>
      <c r="B49">
        <v>0</v>
      </c>
      <c r="C49">
        <v>230.03</v>
      </c>
      <c r="D49">
        <v>0</v>
      </c>
      <c r="E49">
        <v>0</v>
      </c>
      <c r="F49">
        <v>0</v>
      </c>
      <c r="G49">
        <v>0</v>
      </c>
      <c r="H49">
        <v>0</v>
      </c>
      <c r="I49">
        <v>0.69</v>
      </c>
      <c r="J49">
        <v>5676.8</v>
      </c>
      <c r="K49">
        <v>0</v>
      </c>
      <c r="L49">
        <v>0</v>
      </c>
      <c r="M49">
        <v>16601.09</v>
      </c>
      <c r="N49">
        <v>1</v>
      </c>
      <c r="O49">
        <v>0</v>
      </c>
      <c r="P49">
        <v>0</v>
      </c>
      <c r="Q49">
        <v>0</v>
      </c>
      <c r="R49">
        <v>0</v>
      </c>
      <c r="S49">
        <v>1364</v>
      </c>
      <c r="T49">
        <v>0</v>
      </c>
      <c r="U49">
        <v>0</v>
      </c>
      <c r="V49">
        <v>0</v>
      </c>
      <c r="W49">
        <v>0</v>
      </c>
      <c r="X49">
        <v>0</v>
      </c>
      <c r="Y49">
        <v>23873.61</v>
      </c>
    </row>
    <row r="50" spans="1:25" x14ac:dyDescent="0.3">
      <c r="A50" s="1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5675.6</v>
      </c>
      <c r="K50">
        <v>0</v>
      </c>
      <c r="L50">
        <v>0</v>
      </c>
      <c r="M50">
        <v>1777.38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7453.98</v>
      </c>
    </row>
    <row r="51" spans="1:25" x14ac:dyDescent="0.3">
      <c r="A51" s="1" t="s">
        <v>74</v>
      </c>
      <c r="B51">
        <v>39.5</v>
      </c>
      <c r="C51">
        <v>382.19</v>
      </c>
      <c r="D51">
        <v>2110.5</v>
      </c>
      <c r="E51">
        <v>0</v>
      </c>
      <c r="F51">
        <v>20296.740000000002</v>
      </c>
      <c r="G51">
        <v>0</v>
      </c>
      <c r="H51">
        <v>0</v>
      </c>
      <c r="I51">
        <v>17255.7</v>
      </c>
      <c r="J51">
        <v>8316.2000000000007</v>
      </c>
      <c r="K51">
        <v>0</v>
      </c>
      <c r="L51">
        <v>0</v>
      </c>
      <c r="M51">
        <v>1840.48</v>
      </c>
      <c r="N51">
        <v>0</v>
      </c>
      <c r="O51">
        <v>0</v>
      </c>
      <c r="P51">
        <v>0</v>
      </c>
      <c r="Q51">
        <v>0</v>
      </c>
      <c r="R51">
        <v>0</v>
      </c>
      <c r="S51">
        <v>226</v>
      </c>
      <c r="T51">
        <v>1863.78</v>
      </c>
      <c r="U51">
        <v>0</v>
      </c>
      <c r="V51">
        <v>0.06</v>
      </c>
      <c r="W51">
        <v>0</v>
      </c>
      <c r="X51">
        <v>32.5</v>
      </c>
      <c r="Y51">
        <v>52363.65</v>
      </c>
    </row>
    <row r="52" spans="1:25" x14ac:dyDescent="0.3">
      <c r="A52" s="1" t="s">
        <v>75</v>
      </c>
      <c r="B52">
        <v>0</v>
      </c>
      <c r="C52">
        <v>0</v>
      </c>
      <c r="D52">
        <v>0</v>
      </c>
      <c r="E52">
        <v>0</v>
      </c>
      <c r="F52">
        <v>5891.12</v>
      </c>
      <c r="G52">
        <v>0</v>
      </c>
      <c r="H52">
        <v>0</v>
      </c>
      <c r="I52">
        <v>208.7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2639.77</v>
      </c>
      <c r="W52">
        <v>0</v>
      </c>
      <c r="X52">
        <v>0</v>
      </c>
      <c r="Y52">
        <v>8739.59</v>
      </c>
    </row>
    <row r="53" spans="1:25" x14ac:dyDescent="0.3">
      <c r="A53" s="1" t="s">
        <v>76</v>
      </c>
      <c r="B53">
        <v>0</v>
      </c>
      <c r="C53">
        <v>0</v>
      </c>
      <c r="D53">
        <v>1363.59</v>
      </c>
      <c r="E53">
        <v>0</v>
      </c>
      <c r="F53">
        <v>0</v>
      </c>
      <c r="G53">
        <v>0</v>
      </c>
      <c r="H53">
        <v>0</v>
      </c>
      <c r="I53">
        <v>1002.24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13647</v>
      </c>
      <c r="T53">
        <v>1.5</v>
      </c>
      <c r="U53">
        <v>0</v>
      </c>
      <c r="V53">
        <v>0</v>
      </c>
      <c r="W53">
        <v>0</v>
      </c>
      <c r="X53">
        <v>0</v>
      </c>
      <c r="Y53">
        <v>16014.33</v>
      </c>
    </row>
    <row r="54" spans="1:25" x14ac:dyDescent="0.3">
      <c r="A54" s="1" t="s">
        <v>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18382.93</v>
      </c>
      <c r="W54">
        <v>0</v>
      </c>
      <c r="X54">
        <v>0</v>
      </c>
      <c r="Y54">
        <v>18382.93</v>
      </c>
    </row>
    <row r="55" spans="1:25" x14ac:dyDescent="0.3">
      <c r="A55" s="1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24.34</v>
      </c>
      <c r="W55">
        <v>0</v>
      </c>
      <c r="X55">
        <v>0</v>
      </c>
      <c r="Y55">
        <v>24.34</v>
      </c>
    </row>
    <row r="56" spans="1:25" x14ac:dyDescent="0.3">
      <c r="A56" s="1" t="s">
        <v>79</v>
      </c>
      <c r="B56">
        <v>576.5</v>
      </c>
      <c r="C56">
        <v>60.98</v>
      </c>
      <c r="D56">
        <v>999.48</v>
      </c>
      <c r="E56">
        <v>0</v>
      </c>
      <c r="F56">
        <v>0</v>
      </c>
      <c r="G56">
        <v>0</v>
      </c>
      <c r="H56">
        <v>0</v>
      </c>
      <c r="I56">
        <v>200.97</v>
      </c>
      <c r="J56">
        <v>1111.7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607</v>
      </c>
      <c r="T56">
        <v>30.35</v>
      </c>
      <c r="U56">
        <v>0</v>
      </c>
      <c r="V56">
        <v>0</v>
      </c>
      <c r="W56">
        <v>0</v>
      </c>
      <c r="X56">
        <v>2.1</v>
      </c>
      <c r="Y56">
        <v>3589.08</v>
      </c>
    </row>
    <row r="57" spans="1:25" x14ac:dyDescent="0.3">
      <c r="A57" s="1" t="s">
        <v>80</v>
      </c>
      <c r="B57">
        <v>0</v>
      </c>
      <c r="C57">
        <v>0.34</v>
      </c>
      <c r="D57">
        <v>0</v>
      </c>
      <c r="E57">
        <v>0</v>
      </c>
      <c r="F57">
        <v>142.37</v>
      </c>
      <c r="G57">
        <v>0</v>
      </c>
      <c r="H57">
        <v>0</v>
      </c>
      <c r="I57">
        <v>15.2</v>
      </c>
      <c r="J57">
        <v>1987.3</v>
      </c>
      <c r="K57">
        <v>0</v>
      </c>
      <c r="L57">
        <v>0</v>
      </c>
      <c r="M57">
        <v>213.77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2358.98</v>
      </c>
    </row>
    <row r="58" spans="1:25" x14ac:dyDescent="0.3">
      <c r="A58" s="1" t="s">
        <v>81</v>
      </c>
      <c r="B58">
        <v>0</v>
      </c>
      <c r="C58">
        <v>0</v>
      </c>
      <c r="D58">
        <v>0</v>
      </c>
      <c r="E58">
        <v>0</v>
      </c>
      <c r="F58">
        <v>60.78</v>
      </c>
      <c r="G58">
        <v>0</v>
      </c>
      <c r="H58">
        <v>0</v>
      </c>
      <c r="I58">
        <v>0</v>
      </c>
      <c r="J58">
        <v>88.9</v>
      </c>
      <c r="K58">
        <v>0</v>
      </c>
      <c r="L58">
        <v>0</v>
      </c>
      <c r="M58">
        <v>120.03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269.70999999999998</v>
      </c>
    </row>
    <row r="59" spans="1:25" x14ac:dyDescent="0.3">
      <c r="A59" s="1" t="s">
        <v>82</v>
      </c>
      <c r="B59">
        <v>0</v>
      </c>
      <c r="C59">
        <v>8.73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6.7</v>
      </c>
      <c r="K59">
        <v>0</v>
      </c>
      <c r="L59">
        <v>5</v>
      </c>
      <c r="M59">
        <v>0</v>
      </c>
      <c r="N59">
        <v>0</v>
      </c>
      <c r="O59">
        <v>5</v>
      </c>
      <c r="P59">
        <v>0</v>
      </c>
      <c r="Q59">
        <v>0</v>
      </c>
      <c r="R59">
        <v>0</v>
      </c>
      <c r="S59">
        <v>0</v>
      </c>
      <c r="T59">
        <v>8759.0399999999991</v>
      </c>
      <c r="U59">
        <v>0</v>
      </c>
      <c r="V59">
        <v>0</v>
      </c>
      <c r="W59">
        <v>0</v>
      </c>
      <c r="X59">
        <v>0</v>
      </c>
      <c r="Y59">
        <v>8784.4699999999993</v>
      </c>
    </row>
    <row r="60" spans="1:25" x14ac:dyDescent="0.3">
      <c r="A60" s="1" t="s">
        <v>83</v>
      </c>
      <c r="B60">
        <v>74.3</v>
      </c>
      <c r="C60">
        <v>72.02</v>
      </c>
      <c r="D60">
        <v>464.01</v>
      </c>
      <c r="E60">
        <v>0</v>
      </c>
      <c r="F60">
        <v>1599.9</v>
      </c>
      <c r="G60">
        <v>0</v>
      </c>
      <c r="H60">
        <v>30</v>
      </c>
      <c r="I60">
        <v>1835.78</v>
      </c>
      <c r="J60">
        <v>4658.6000000000004</v>
      </c>
      <c r="K60">
        <v>2</v>
      </c>
      <c r="L60">
        <v>0</v>
      </c>
      <c r="M60">
        <v>633.25</v>
      </c>
      <c r="N60">
        <v>0</v>
      </c>
      <c r="O60">
        <v>104</v>
      </c>
      <c r="P60">
        <v>0.57199999999999995</v>
      </c>
      <c r="Q60">
        <v>0</v>
      </c>
      <c r="R60">
        <v>0</v>
      </c>
      <c r="S60">
        <v>1</v>
      </c>
      <c r="T60">
        <v>6511.07</v>
      </c>
      <c r="U60">
        <v>0</v>
      </c>
      <c r="V60">
        <v>0.02</v>
      </c>
      <c r="W60">
        <v>0</v>
      </c>
      <c r="X60">
        <v>16.8</v>
      </c>
      <c r="Y60">
        <v>16003.322</v>
      </c>
    </row>
    <row r="61" spans="1:25" x14ac:dyDescent="0.3">
      <c r="A61" s="1" t="s">
        <v>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10586</v>
      </c>
      <c r="P61">
        <v>0</v>
      </c>
      <c r="Q61">
        <v>0</v>
      </c>
      <c r="R61">
        <v>0</v>
      </c>
      <c r="S61">
        <v>0</v>
      </c>
      <c r="T61">
        <v>247.65</v>
      </c>
      <c r="U61">
        <v>0</v>
      </c>
      <c r="V61">
        <v>0</v>
      </c>
      <c r="W61">
        <v>0</v>
      </c>
      <c r="X61">
        <v>0</v>
      </c>
      <c r="Y61">
        <v>10833.65</v>
      </c>
    </row>
    <row r="62" spans="1:25" x14ac:dyDescent="0.3">
      <c r="A62" s="1" t="s">
        <v>85</v>
      </c>
      <c r="B62">
        <v>0</v>
      </c>
      <c r="C62">
        <v>0</v>
      </c>
      <c r="D62">
        <v>0</v>
      </c>
      <c r="E62">
        <v>0</v>
      </c>
      <c r="F62">
        <v>0.02</v>
      </c>
      <c r="G62">
        <v>0</v>
      </c>
      <c r="H62">
        <v>435</v>
      </c>
      <c r="I62">
        <v>0</v>
      </c>
      <c r="J62">
        <v>0</v>
      </c>
      <c r="K62">
        <v>0</v>
      </c>
      <c r="L62">
        <v>45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145.29</v>
      </c>
      <c r="U62">
        <v>0</v>
      </c>
      <c r="V62">
        <v>0</v>
      </c>
      <c r="W62">
        <v>0</v>
      </c>
      <c r="X62">
        <v>0</v>
      </c>
      <c r="Y62">
        <v>625.30999999999995</v>
      </c>
    </row>
    <row r="63" spans="1:25" x14ac:dyDescent="0.3">
      <c r="A63" s="1" t="s">
        <v>86</v>
      </c>
      <c r="B63">
        <v>43.6</v>
      </c>
      <c r="C63">
        <v>16487.009999999998</v>
      </c>
      <c r="D63">
        <v>36091.370000000003</v>
      </c>
      <c r="E63">
        <v>0</v>
      </c>
      <c r="F63">
        <v>17241.509999999998</v>
      </c>
      <c r="G63">
        <v>0</v>
      </c>
      <c r="H63">
        <v>750</v>
      </c>
      <c r="I63">
        <v>16279.27</v>
      </c>
      <c r="J63">
        <v>168476.2</v>
      </c>
      <c r="K63">
        <v>12</v>
      </c>
      <c r="L63">
        <v>5284</v>
      </c>
      <c r="M63">
        <v>63171.35</v>
      </c>
      <c r="N63">
        <v>11</v>
      </c>
      <c r="O63">
        <v>152413</v>
      </c>
      <c r="P63">
        <v>7.915</v>
      </c>
      <c r="Q63">
        <v>0</v>
      </c>
      <c r="R63">
        <v>0</v>
      </c>
      <c r="S63">
        <v>25697</v>
      </c>
      <c r="T63">
        <v>175936.64000000001</v>
      </c>
      <c r="U63">
        <v>0.17</v>
      </c>
      <c r="V63">
        <v>6081.26</v>
      </c>
      <c r="W63">
        <v>0</v>
      </c>
      <c r="X63">
        <v>4274.6000000000004</v>
      </c>
      <c r="Y63">
        <v>688257.89500000002</v>
      </c>
    </row>
    <row r="64" spans="1:25" x14ac:dyDescent="0.3">
      <c r="A64" s="1" t="s">
        <v>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2111.52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0.1</v>
      </c>
      <c r="W64">
        <v>0</v>
      </c>
      <c r="X64">
        <v>0</v>
      </c>
      <c r="Y64">
        <v>2111.62</v>
      </c>
    </row>
    <row r="65" spans="1:25" x14ac:dyDescent="0.3">
      <c r="A65" s="1" t="s">
        <v>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1.73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44.94</v>
      </c>
      <c r="W65">
        <v>0</v>
      </c>
      <c r="X65">
        <v>0</v>
      </c>
      <c r="Y65">
        <v>46.67</v>
      </c>
    </row>
    <row r="66" spans="1:25" x14ac:dyDescent="0.3">
      <c r="A66" s="1" t="s">
        <v>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0</v>
      </c>
      <c r="M66">
        <v>9.41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  <c r="T66">
        <v>0.28000000000000003</v>
      </c>
      <c r="U66">
        <v>0</v>
      </c>
      <c r="V66">
        <v>0.06</v>
      </c>
      <c r="W66">
        <v>0</v>
      </c>
      <c r="X66">
        <v>0</v>
      </c>
      <c r="Y66">
        <v>13.75</v>
      </c>
    </row>
    <row r="67" spans="1:25" x14ac:dyDescent="0.3">
      <c r="A67" s="1" t="s">
        <v>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502.66</v>
      </c>
      <c r="W67">
        <v>0</v>
      </c>
      <c r="X67">
        <v>0</v>
      </c>
      <c r="Y67">
        <v>502.66</v>
      </c>
    </row>
    <row r="68" spans="1:25" x14ac:dyDescent="0.3">
      <c r="A68" s="1" t="s">
        <v>91</v>
      </c>
      <c r="B68">
        <v>38.299999999999997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154.68</v>
      </c>
      <c r="J68">
        <v>138.19999999999999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367</v>
      </c>
      <c r="T68">
        <v>0</v>
      </c>
      <c r="U68">
        <v>0</v>
      </c>
      <c r="V68">
        <v>0</v>
      </c>
      <c r="W68">
        <v>0</v>
      </c>
      <c r="X68">
        <v>0</v>
      </c>
      <c r="Y68">
        <v>698.18000000000006</v>
      </c>
    </row>
    <row r="69" spans="1:25" x14ac:dyDescent="0.3">
      <c r="A69" s="1" t="s">
        <v>92</v>
      </c>
      <c r="B69">
        <v>0</v>
      </c>
      <c r="C69">
        <v>0</v>
      </c>
      <c r="D69">
        <v>0</v>
      </c>
      <c r="E69">
        <v>0</v>
      </c>
      <c r="F69">
        <v>0.08</v>
      </c>
      <c r="G69">
        <v>0</v>
      </c>
      <c r="H69">
        <v>0</v>
      </c>
      <c r="I69">
        <v>0</v>
      </c>
      <c r="J69">
        <v>14308.9</v>
      </c>
      <c r="K69">
        <v>0</v>
      </c>
      <c r="L69">
        <v>0</v>
      </c>
      <c r="M69">
        <v>28.47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14337.45</v>
      </c>
    </row>
    <row r="70" spans="1:25" x14ac:dyDescent="0.3">
      <c r="A70" s="1" t="s">
        <v>93</v>
      </c>
      <c r="B70">
        <v>0</v>
      </c>
      <c r="C70">
        <v>0</v>
      </c>
      <c r="D70">
        <v>0</v>
      </c>
      <c r="E70">
        <v>0</v>
      </c>
      <c r="F70">
        <v>0.08</v>
      </c>
      <c r="G70">
        <v>0</v>
      </c>
      <c r="H70">
        <v>0</v>
      </c>
      <c r="I70">
        <v>0</v>
      </c>
      <c r="J70">
        <v>14308.9</v>
      </c>
      <c r="K70">
        <v>0</v>
      </c>
      <c r="L70">
        <v>0</v>
      </c>
      <c r="M70">
        <v>28.47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14337.45</v>
      </c>
    </row>
    <row r="71" spans="1:25" x14ac:dyDescent="0.3">
      <c r="A71" s="1" t="s">
        <v>94</v>
      </c>
      <c r="B71">
        <v>0</v>
      </c>
      <c r="C71">
        <v>0</v>
      </c>
      <c r="D71">
        <v>0</v>
      </c>
      <c r="E71">
        <v>0</v>
      </c>
      <c r="F71">
        <v>0.08</v>
      </c>
      <c r="G71">
        <v>0</v>
      </c>
      <c r="H71">
        <v>0</v>
      </c>
      <c r="I71">
        <v>0</v>
      </c>
      <c r="J71">
        <v>14308.9</v>
      </c>
      <c r="K71">
        <v>0</v>
      </c>
      <c r="L71">
        <v>0</v>
      </c>
      <c r="M71">
        <v>28.47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14337.45</v>
      </c>
    </row>
    <row r="72" spans="1:25" x14ac:dyDescent="0.3">
      <c r="A72" s="1" t="s">
        <v>95</v>
      </c>
      <c r="B72">
        <v>0.4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0.01</v>
      </c>
      <c r="J72">
        <v>7046.1</v>
      </c>
      <c r="K72">
        <v>0</v>
      </c>
      <c r="L72">
        <v>0</v>
      </c>
      <c r="M72">
        <v>4237.58</v>
      </c>
      <c r="N72">
        <v>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11291.09</v>
      </c>
    </row>
    <row r="73" spans="1:25" x14ac:dyDescent="0.3">
      <c r="A73" s="1" t="s">
        <v>96</v>
      </c>
      <c r="B73">
        <v>0.4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0.01</v>
      </c>
      <c r="J73">
        <v>7046.1</v>
      </c>
      <c r="K73">
        <v>0</v>
      </c>
      <c r="L73">
        <v>0</v>
      </c>
      <c r="M73">
        <v>4237.58</v>
      </c>
      <c r="N73">
        <v>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11291.09</v>
      </c>
    </row>
    <row r="74" spans="1:25" x14ac:dyDescent="0.3">
      <c r="A74" s="1" t="s">
        <v>97</v>
      </c>
      <c r="B74">
        <v>0</v>
      </c>
      <c r="C74">
        <v>0</v>
      </c>
      <c r="D74">
        <v>0</v>
      </c>
      <c r="E74">
        <v>0</v>
      </c>
      <c r="F74">
        <v>454.98</v>
      </c>
      <c r="G74">
        <v>0</v>
      </c>
      <c r="H74">
        <v>0</v>
      </c>
      <c r="I74">
        <v>0</v>
      </c>
      <c r="J74">
        <v>140.69999999999999</v>
      </c>
      <c r="K74">
        <v>0</v>
      </c>
      <c r="L74">
        <v>0</v>
      </c>
      <c r="M74">
        <v>2262.8000000000002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2858.48</v>
      </c>
    </row>
    <row r="75" spans="1:25" x14ac:dyDescent="0.3">
      <c r="A75" s="1" t="s">
        <v>98</v>
      </c>
      <c r="B75">
        <v>0</v>
      </c>
      <c r="C75">
        <v>0</v>
      </c>
      <c r="D75">
        <v>0</v>
      </c>
      <c r="E75">
        <v>0</v>
      </c>
      <c r="F75">
        <v>0.28999999999999998</v>
      </c>
      <c r="G75">
        <v>0</v>
      </c>
      <c r="H75">
        <v>0</v>
      </c>
      <c r="I75">
        <v>0</v>
      </c>
      <c r="J75">
        <v>0.2</v>
      </c>
      <c r="K75">
        <v>0</v>
      </c>
      <c r="L75">
        <v>0</v>
      </c>
      <c r="M75">
        <v>1286.76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1287.25</v>
      </c>
    </row>
    <row r="76" spans="1:25" x14ac:dyDescent="0.3">
      <c r="A76" s="1" t="s">
        <v>99</v>
      </c>
      <c r="B76">
        <v>13</v>
      </c>
      <c r="C76">
        <v>0</v>
      </c>
      <c r="D76">
        <v>0</v>
      </c>
      <c r="E76">
        <v>0</v>
      </c>
      <c r="F76">
        <v>248.36</v>
      </c>
      <c r="G76">
        <v>0</v>
      </c>
      <c r="H76">
        <v>0</v>
      </c>
      <c r="I76">
        <v>679.07999999999993</v>
      </c>
      <c r="J76">
        <v>14258.2</v>
      </c>
      <c r="K76">
        <v>0</v>
      </c>
      <c r="L76">
        <v>0</v>
      </c>
      <c r="M76">
        <v>16225.16</v>
      </c>
      <c r="N76">
        <v>14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31437.8</v>
      </c>
    </row>
    <row r="77" spans="1:25" x14ac:dyDescent="0.3">
      <c r="A77" s="1" t="s">
        <v>100</v>
      </c>
      <c r="B77">
        <v>6.1</v>
      </c>
      <c r="C77">
        <v>0</v>
      </c>
      <c r="D77">
        <v>0</v>
      </c>
      <c r="E77">
        <v>0</v>
      </c>
      <c r="F77">
        <v>30.31</v>
      </c>
      <c r="G77">
        <v>0</v>
      </c>
      <c r="H77">
        <v>0</v>
      </c>
      <c r="I77">
        <v>479.49</v>
      </c>
      <c r="J77">
        <v>96.4</v>
      </c>
      <c r="K77">
        <v>0</v>
      </c>
      <c r="L77">
        <v>0</v>
      </c>
      <c r="M77">
        <v>3715.44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4327.74</v>
      </c>
    </row>
    <row r="78" spans="1:25" x14ac:dyDescent="0.3">
      <c r="A78" s="1" t="s">
        <v>101</v>
      </c>
      <c r="B78">
        <v>6.1</v>
      </c>
      <c r="C78">
        <v>0</v>
      </c>
      <c r="D78">
        <v>0</v>
      </c>
      <c r="E78">
        <v>0</v>
      </c>
      <c r="F78">
        <v>19.09</v>
      </c>
      <c r="G78">
        <v>0</v>
      </c>
      <c r="H78">
        <v>0</v>
      </c>
      <c r="I78">
        <v>341.74</v>
      </c>
      <c r="J78">
        <v>76.7</v>
      </c>
      <c r="K78">
        <v>0</v>
      </c>
      <c r="L78">
        <v>0</v>
      </c>
      <c r="M78">
        <v>3489.82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3933.45</v>
      </c>
    </row>
    <row r="79" spans="1:25" x14ac:dyDescent="0.3">
      <c r="A79" s="1" t="s">
        <v>102</v>
      </c>
      <c r="B79">
        <v>1.4</v>
      </c>
      <c r="C79">
        <v>0</v>
      </c>
      <c r="D79">
        <v>0</v>
      </c>
      <c r="E79">
        <v>0</v>
      </c>
      <c r="F79">
        <v>0.73</v>
      </c>
      <c r="G79">
        <v>0</v>
      </c>
      <c r="H79">
        <v>0</v>
      </c>
      <c r="I79">
        <v>2422.71</v>
      </c>
      <c r="J79">
        <v>0</v>
      </c>
      <c r="K79">
        <v>0</v>
      </c>
      <c r="L79">
        <v>0</v>
      </c>
      <c r="M79">
        <v>5.94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2430.7800000000002</v>
      </c>
    </row>
    <row r="80" spans="1:25" x14ac:dyDescent="0.3">
      <c r="A80" s="1" t="s">
        <v>103</v>
      </c>
      <c r="B80">
        <v>0</v>
      </c>
      <c r="C80">
        <v>0</v>
      </c>
      <c r="D80">
        <v>0</v>
      </c>
      <c r="E80">
        <v>0</v>
      </c>
      <c r="F80">
        <v>20.190000000000001</v>
      </c>
      <c r="G80">
        <v>0</v>
      </c>
      <c r="H80">
        <v>0</v>
      </c>
      <c r="I80">
        <v>5.74</v>
      </c>
      <c r="J80">
        <v>0</v>
      </c>
      <c r="K80">
        <v>0</v>
      </c>
      <c r="L80">
        <v>0</v>
      </c>
      <c r="M80">
        <v>0.7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0.96</v>
      </c>
      <c r="W80">
        <v>0</v>
      </c>
      <c r="X80">
        <v>0</v>
      </c>
      <c r="Y80">
        <v>27.59</v>
      </c>
    </row>
    <row r="81" spans="1:25" x14ac:dyDescent="0.3">
      <c r="A81" s="1" t="s">
        <v>104</v>
      </c>
      <c r="B81">
        <v>0</v>
      </c>
      <c r="C81">
        <v>0</v>
      </c>
      <c r="D81">
        <v>0</v>
      </c>
      <c r="E81">
        <v>0</v>
      </c>
      <c r="F81">
        <v>141.47999999999999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177.68</v>
      </c>
      <c r="W81">
        <v>0</v>
      </c>
      <c r="X81">
        <v>0</v>
      </c>
      <c r="Y81">
        <v>319.16000000000003</v>
      </c>
    </row>
    <row r="82" spans="1:25" x14ac:dyDescent="0.3">
      <c r="A82" s="1" t="s">
        <v>105</v>
      </c>
      <c r="B82">
        <v>0</v>
      </c>
      <c r="C82">
        <v>0</v>
      </c>
      <c r="D82">
        <v>0</v>
      </c>
      <c r="E82">
        <v>0</v>
      </c>
      <c r="F82">
        <v>141.47999999999999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177.68</v>
      </c>
      <c r="W82">
        <v>0</v>
      </c>
      <c r="X82">
        <v>0</v>
      </c>
      <c r="Y82">
        <v>319.16000000000003</v>
      </c>
    </row>
    <row r="83" spans="1:25" x14ac:dyDescent="0.3">
      <c r="A83" s="1" t="s">
        <v>106</v>
      </c>
      <c r="B83">
        <v>0</v>
      </c>
      <c r="C83">
        <v>0</v>
      </c>
      <c r="D83">
        <v>0</v>
      </c>
      <c r="E83">
        <v>0</v>
      </c>
      <c r="F83">
        <v>141.47999999999999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177.68</v>
      </c>
      <c r="W83">
        <v>0</v>
      </c>
      <c r="X83">
        <v>0</v>
      </c>
      <c r="Y83">
        <v>319.16000000000003</v>
      </c>
    </row>
    <row r="84" spans="1:25" x14ac:dyDescent="0.3">
      <c r="A84" s="1" t="s">
        <v>107</v>
      </c>
      <c r="B84">
        <v>0</v>
      </c>
      <c r="C84">
        <v>0</v>
      </c>
      <c r="D84">
        <v>0</v>
      </c>
      <c r="E84">
        <v>0</v>
      </c>
      <c r="F84">
        <v>20.190000000000001</v>
      </c>
      <c r="G84">
        <v>0</v>
      </c>
      <c r="H84">
        <v>0</v>
      </c>
      <c r="I84">
        <v>5.74</v>
      </c>
      <c r="J84">
        <v>0</v>
      </c>
      <c r="K84">
        <v>0</v>
      </c>
      <c r="L84">
        <v>0</v>
      </c>
      <c r="M84">
        <v>0.7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0.96</v>
      </c>
      <c r="W84">
        <v>0</v>
      </c>
      <c r="X84">
        <v>0</v>
      </c>
      <c r="Y84">
        <v>27.59</v>
      </c>
    </row>
    <row r="85" spans="1:25" x14ac:dyDescent="0.3">
      <c r="A85" s="1" t="s">
        <v>108</v>
      </c>
      <c r="B85">
        <v>373.2</v>
      </c>
      <c r="C85">
        <v>384.97</v>
      </c>
      <c r="D85">
        <v>455.85</v>
      </c>
      <c r="E85">
        <v>0</v>
      </c>
      <c r="F85">
        <v>0</v>
      </c>
      <c r="G85">
        <v>0</v>
      </c>
      <c r="H85">
        <v>0</v>
      </c>
      <c r="I85">
        <v>0.03</v>
      </c>
      <c r="J85">
        <v>5872.1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1004</v>
      </c>
      <c r="T85">
        <v>0.02</v>
      </c>
      <c r="U85">
        <v>0</v>
      </c>
      <c r="V85">
        <v>0</v>
      </c>
      <c r="W85">
        <v>0</v>
      </c>
      <c r="X85">
        <v>0</v>
      </c>
      <c r="Y85">
        <v>8090.170000000001</v>
      </c>
    </row>
    <row r="86" spans="1:25" x14ac:dyDescent="0.3">
      <c r="A86" s="1" t="s">
        <v>109</v>
      </c>
      <c r="B86">
        <v>0</v>
      </c>
      <c r="C86">
        <v>0</v>
      </c>
      <c r="D86">
        <v>271.88</v>
      </c>
      <c r="E86">
        <v>0</v>
      </c>
      <c r="F86">
        <v>0</v>
      </c>
      <c r="G86">
        <v>0</v>
      </c>
      <c r="H86">
        <v>0</v>
      </c>
      <c r="I86">
        <v>0</v>
      </c>
      <c r="J86">
        <v>5238.8999999999996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75.23</v>
      </c>
      <c r="U86">
        <v>0</v>
      </c>
      <c r="V86">
        <v>0</v>
      </c>
      <c r="W86">
        <v>0</v>
      </c>
      <c r="X86">
        <v>0.6</v>
      </c>
      <c r="Y86">
        <v>5586.61</v>
      </c>
    </row>
    <row r="87" spans="1:25" x14ac:dyDescent="0.3">
      <c r="A87" s="1" t="s">
        <v>110</v>
      </c>
      <c r="B87">
        <v>373.2</v>
      </c>
      <c r="C87">
        <v>384.97</v>
      </c>
      <c r="D87">
        <v>455.85</v>
      </c>
      <c r="E87">
        <v>0</v>
      </c>
      <c r="F87">
        <v>0</v>
      </c>
      <c r="G87">
        <v>0</v>
      </c>
      <c r="H87">
        <v>0</v>
      </c>
      <c r="I87">
        <v>0.03</v>
      </c>
      <c r="J87">
        <v>5872.1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1004</v>
      </c>
      <c r="T87">
        <v>0.02</v>
      </c>
      <c r="U87">
        <v>0</v>
      </c>
      <c r="V87">
        <v>0</v>
      </c>
      <c r="W87">
        <v>0</v>
      </c>
      <c r="X87">
        <v>0</v>
      </c>
      <c r="Y87">
        <v>8090.170000000001</v>
      </c>
    </row>
    <row r="88" spans="1:25" x14ac:dyDescent="0.3">
      <c r="A88" s="1" t="s">
        <v>111</v>
      </c>
      <c r="B88">
        <v>0</v>
      </c>
      <c r="C88">
        <v>0</v>
      </c>
      <c r="D88">
        <v>271.88</v>
      </c>
      <c r="E88">
        <v>0</v>
      </c>
      <c r="F88">
        <v>0</v>
      </c>
      <c r="G88">
        <v>0</v>
      </c>
      <c r="H88">
        <v>0</v>
      </c>
      <c r="I88">
        <v>0</v>
      </c>
      <c r="J88">
        <v>5238.8999999999996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75.23</v>
      </c>
      <c r="U88">
        <v>0</v>
      </c>
      <c r="V88">
        <v>0</v>
      </c>
      <c r="W88">
        <v>0</v>
      </c>
      <c r="X88">
        <v>0.6</v>
      </c>
      <c r="Y88">
        <v>5586.61</v>
      </c>
    </row>
    <row r="89" spans="1:25" x14ac:dyDescent="0.3">
      <c r="A89" s="1" t="s">
        <v>112</v>
      </c>
      <c r="B89">
        <v>0</v>
      </c>
      <c r="C89">
        <v>0</v>
      </c>
      <c r="D89">
        <v>25440.19</v>
      </c>
      <c r="E89">
        <v>0</v>
      </c>
      <c r="F89">
        <v>0</v>
      </c>
      <c r="G89">
        <v>0</v>
      </c>
      <c r="H89">
        <v>0</v>
      </c>
      <c r="I89">
        <v>0</v>
      </c>
      <c r="J89">
        <v>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4587.3900000000003</v>
      </c>
      <c r="U89">
        <v>0</v>
      </c>
      <c r="V89">
        <v>0</v>
      </c>
      <c r="W89">
        <v>0</v>
      </c>
      <c r="X89">
        <v>2.5</v>
      </c>
      <c r="Y89">
        <v>30036.080000000002</v>
      </c>
    </row>
    <row r="90" spans="1:25" x14ac:dyDescent="0.3">
      <c r="A90" s="1" t="s">
        <v>113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 s="1" t="s">
        <v>114</v>
      </c>
      <c r="B91">
        <v>0</v>
      </c>
      <c r="C91">
        <v>587.20000000000005</v>
      </c>
      <c r="D91">
        <v>39.56</v>
      </c>
      <c r="E91">
        <v>0</v>
      </c>
      <c r="F91">
        <v>0</v>
      </c>
      <c r="G91">
        <v>0</v>
      </c>
      <c r="H91">
        <v>0</v>
      </c>
      <c r="I91">
        <v>6196.9000000000005</v>
      </c>
      <c r="J91">
        <v>4422.8</v>
      </c>
      <c r="K91">
        <v>0</v>
      </c>
      <c r="L91">
        <v>0</v>
      </c>
      <c r="M91">
        <v>8.18</v>
      </c>
      <c r="N91">
        <v>0</v>
      </c>
      <c r="O91">
        <v>0</v>
      </c>
      <c r="P91">
        <v>0</v>
      </c>
      <c r="Q91">
        <v>0</v>
      </c>
      <c r="R91">
        <v>0</v>
      </c>
      <c r="S91">
        <v>1642</v>
      </c>
      <c r="T91">
        <v>0</v>
      </c>
      <c r="U91">
        <v>0</v>
      </c>
      <c r="V91">
        <v>0</v>
      </c>
      <c r="W91">
        <v>0</v>
      </c>
      <c r="X91">
        <v>0</v>
      </c>
      <c r="Y91">
        <v>12896.64</v>
      </c>
    </row>
    <row r="92" spans="1:25" x14ac:dyDescent="0.3">
      <c r="A92" s="1" t="s">
        <v>115</v>
      </c>
      <c r="B92">
        <v>0</v>
      </c>
      <c r="C92">
        <v>0</v>
      </c>
      <c r="D92">
        <v>0</v>
      </c>
      <c r="E92">
        <v>0</v>
      </c>
      <c r="F92">
        <v>17147.84</v>
      </c>
      <c r="G92">
        <v>0</v>
      </c>
      <c r="H92">
        <v>0</v>
      </c>
      <c r="I92">
        <v>12572.23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29720.07</v>
      </c>
    </row>
    <row r="93" spans="1:25" x14ac:dyDescent="0.3">
      <c r="A93" s="1" t="s">
        <v>116</v>
      </c>
      <c r="B93">
        <v>0</v>
      </c>
      <c r="C93">
        <v>0</v>
      </c>
      <c r="D93">
        <v>0</v>
      </c>
      <c r="E93">
        <v>0</v>
      </c>
      <c r="F93">
        <v>39932.480000000003</v>
      </c>
      <c r="G93">
        <v>0</v>
      </c>
      <c r="H93">
        <v>0</v>
      </c>
      <c r="I93">
        <v>25.36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63635.78</v>
      </c>
      <c r="W93">
        <v>0</v>
      </c>
      <c r="X93">
        <v>0</v>
      </c>
      <c r="Y93">
        <v>103593.62</v>
      </c>
    </row>
    <row r="94" spans="1:25" x14ac:dyDescent="0.3">
      <c r="A94" s="1" t="s">
        <v>117</v>
      </c>
      <c r="B94">
        <v>0</v>
      </c>
      <c r="C94">
        <v>364.56</v>
      </c>
      <c r="D94">
        <v>1201.77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11.6</v>
      </c>
      <c r="Y94">
        <v>1577.93</v>
      </c>
    </row>
    <row r="95" spans="1:25" x14ac:dyDescent="0.3">
      <c r="A95" s="1" t="s">
        <v>118</v>
      </c>
      <c r="B95">
        <v>0</v>
      </c>
      <c r="C95">
        <v>90.649999999999991</v>
      </c>
      <c r="D95">
        <v>627.31999999999994</v>
      </c>
      <c r="E95">
        <v>0</v>
      </c>
      <c r="F95">
        <v>0</v>
      </c>
      <c r="G95">
        <v>2.96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63.81</v>
      </c>
      <c r="V95">
        <v>0</v>
      </c>
      <c r="W95">
        <v>0</v>
      </c>
      <c r="X95">
        <v>66.8</v>
      </c>
      <c r="Y95">
        <v>851.54</v>
      </c>
    </row>
    <row r="96" spans="1:25" x14ac:dyDescent="0.3">
      <c r="A96" s="1" t="s">
        <v>119</v>
      </c>
      <c r="B96">
        <v>5065.8</v>
      </c>
      <c r="C96">
        <v>3873.25</v>
      </c>
      <c r="D96">
        <v>12243.51</v>
      </c>
      <c r="E96">
        <v>0</v>
      </c>
      <c r="F96">
        <v>0</v>
      </c>
      <c r="G96">
        <v>0</v>
      </c>
      <c r="H96">
        <v>0</v>
      </c>
      <c r="I96">
        <v>281.14</v>
      </c>
      <c r="J96">
        <v>16916.400000000001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32193</v>
      </c>
      <c r="T96">
        <v>1024.6300000000001</v>
      </c>
      <c r="U96">
        <v>0</v>
      </c>
      <c r="V96">
        <v>0</v>
      </c>
      <c r="W96">
        <v>0</v>
      </c>
      <c r="X96">
        <v>5</v>
      </c>
      <c r="Y96">
        <v>71602.73</v>
      </c>
    </row>
    <row r="97" spans="1:25" x14ac:dyDescent="0.3">
      <c r="A97" s="1" t="s">
        <v>120</v>
      </c>
      <c r="B97">
        <v>471.2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0.16</v>
      </c>
      <c r="J97">
        <v>327.2</v>
      </c>
      <c r="K97">
        <v>0</v>
      </c>
      <c r="L97">
        <v>0</v>
      </c>
      <c r="M97">
        <v>215.1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1013.66</v>
      </c>
    </row>
    <row r="98" spans="1:25" x14ac:dyDescent="0.3">
      <c r="A98" s="1" t="s">
        <v>121</v>
      </c>
      <c r="B98">
        <v>1044.5999999999999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1962.17</v>
      </c>
      <c r="J98">
        <v>541.6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63</v>
      </c>
      <c r="T98">
        <v>0</v>
      </c>
      <c r="U98">
        <v>0</v>
      </c>
      <c r="V98">
        <v>0</v>
      </c>
      <c r="W98">
        <v>0</v>
      </c>
      <c r="X98">
        <v>0</v>
      </c>
      <c r="Y98">
        <v>3611.37</v>
      </c>
    </row>
    <row r="99" spans="1:25" x14ac:dyDescent="0.3">
      <c r="A99" s="1" t="s">
        <v>122</v>
      </c>
      <c r="B99">
        <v>134.1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224.48</v>
      </c>
      <c r="J99">
        <v>997.4</v>
      </c>
      <c r="K99">
        <v>4</v>
      </c>
      <c r="L99">
        <v>0</v>
      </c>
      <c r="M99">
        <v>0.09</v>
      </c>
      <c r="N99">
        <v>0</v>
      </c>
      <c r="O99">
        <v>0</v>
      </c>
      <c r="P99">
        <v>2.347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1364.4169999999999</v>
      </c>
    </row>
    <row r="100" spans="1:25" x14ac:dyDescent="0.3">
      <c r="A100" s="1" t="s">
        <v>123</v>
      </c>
      <c r="B100">
        <v>202.9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125.41</v>
      </c>
      <c r="J100">
        <v>44.7</v>
      </c>
      <c r="K100">
        <v>0</v>
      </c>
      <c r="L100">
        <v>0</v>
      </c>
      <c r="M100">
        <v>76.410000000000011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449.42</v>
      </c>
    </row>
    <row r="101" spans="1:25" x14ac:dyDescent="0.3">
      <c r="A101" s="1" t="s">
        <v>124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90.64</v>
      </c>
      <c r="J101">
        <v>75.599999999999994</v>
      </c>
      <c r="K101">
        <v>0</v>
      </c>
      <c r="L101">
        <v>0</v>
      </c>
      <c r="M101">
        <v>193.76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363</v>
      </c>
    </row>
    <row r="102" spans="1:25" x14ac:dyDescent="0.3">
      <c r="A102" s="1" t="s">
        <v>125</v>
      </c>
      <c r="B102">
        <v>2.7</v>
      </c>
      <c r="C102">
        <v>0</v>
      </c>
      <c r="D102">
        <v>0</v>
      </c>
      <c r="E102">
        <v>0</v>
      </c>
      <c r="F102">
        <v>3.71</v>
      </c>
      <c r="G102">
        <v>0</v>
      </c>
      <c r="H102">
        <v>0</v>
      </c>
      <c r="I102">
        <v>181.96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62.64</v>
      </c>
      <c r="W102">
        <v>0</v>
      </c>
      <c r="X102">
        <v>0</v>
      </c>
      <c r="Y102">
        <v>251.01</v>
      </c>
    </row>
    <row r="103" spans="1:25" x14ac:dyDescent="0.3">
      <c r="A103" s="1" t="s">
        <v>126</v>
      </c>
      <c r="B103">
        <v>0</v>
      </c>
      <c r="C103">
        <v>1365.75</v>
      </c>
      <c r="D103">
        <v>0</v>
      </c>
      <c r="E103">
        <v>0</v>
      </c>
      <c r="F103">
        <v>3.7</v>
      </c>
      <c r="G103">
        <v>0</v>
      </c>
      <c r="H103">
        <v>0</v>
      </c>
      <c r="I103">
        <v>0</v>
      </c>
      <c r="J103">
        <v>1086.5</v>
      </c>
      <c r="K103">
        <v>0</v>
      </c>
      <c r="L103">
        <v>658</v>
      </c>
      <c r="M103">
        <v>0</v>
      </c>
      <c r="N103">
        <v>0</v>
      </c>
      <c r="O103">
        <v>126</v>
      </c>
      <c r="P103">
        <v>0</v>
      </c>
      <c r="Q103">
        <v>0</v>
      </c>
      <c r="R103">
        <v>0</v>
      </c>
      <c r="S103">
        <v>0</v>
      </c>
      <c r="T103">
        <v>143174.49</v>
      </c>
      <c r="U103">
        <v>0</v>
      </c>
      <c r="V103">
        <v>7.65</v>
      </c>
      <c r="W103">
        <v>0</v>
      </c>
      <c r="X103">
        <v>0</v>
      </c>
      <c r="Y103">
        <v>146422.09</v>
      </c>
    </row>
    <row r="104" spans="1:25" x14ac:dyDescent="0.3">
      <c r="A104" s="1" t="s">
        <v>127</v>
      </c>
      <c r="B104">
        <v>1.5</v>
      </c>
      <c r="C104">
        <v>7709.58</v>
      </c>
      <c r="D104">
        <v>3606.02</v>
      </c>
      <c r="E104">
        <v>0</v>
      </c>
      <c r="F104">
        <v>13.1</v>
      </c>
      <c r="G104">
        <v>0</v>
      </c>
      <c r="H104">
        <v>13</v>
      </c>
      <c r="I104">
        <v>11705.08</v>
      </c>
      <c r="J104">
        <v>11835.5</v>
      </c>
      <c r="K104">
        <v>0</v>
      </c>
      <c r="L104">
        <v>0</v>
      </c>
      <c r="M104">
        <v>363.71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34</v>
      </c>
      <c r="T104">
        <v>32875.07</v>
      </c>
      <c r="U104">
        <v>0</v>
      </c>
      <c r="V104">
        <v>0</v>
      </c>
      <c r="W104">
        <v>0</v>
      </c>
      <c r="X104">
        <v>922.3</v>
      </c>
      <c r="Y104">
        <v>69078.86</v>
      </c>
    </row>
    <row r="105" spans="1:25" x14ac:dyDescent="0.3">
      <c r="A105" s="1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50853</v>
      </c>
      <c r="P105">
        <v>0</v>
      </c>
      <c r="Q105">
        <v>0</v>
      </c>
      <c r="R105">
        <v>0</v>
      </c>
      <c r="S105">
        <v>0</v>
      </c>
      <c r="T105">
        <v>2.0299999999999998</v>
      </c>
      <c r="U105">
        <v>0</v>
      </c>
      <c r="V105">
        <v>0</v>
      </c>
      <c r="W105">
        <v>0</v>
      </c>
      <c r="X105">
        <v>0</v>
      </c>
      <c r="Y105">
        <v>50855.03</v>
      </c>
    </row>
    <row r="106" spans="1:25" x14ac:dyDescent="0.3">
      <c r="A106" s="1" t="s">
        <v>129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1272</v>
      </c>
    </row>
    <row r="107" spans="1:25" x14ac:dyDescent="0.3">
      <c r="A107" s="1" t="s">
        <v>130</v>
      </c>
      <c r="B107">
        <v>17</v>
      </c>
      <c r="C107">
        <v>101.63</v>
      </c>
      <c r="D107">
        <v>122.57</v>
      </c>
      <c r="E107">
        <v>0</v>
      </c>
      <c r="F107">
        <v>0</v>
      </c>
      <c r="G107">
        <v>0</v>
      </c>
      <c r="H107">
        <v>0</v>
      </c>
      <c r="I107">
        <v>2.57</v>
      </c>
      <c r="J107">
        <v>443.1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433.48</v>
      </c>
      <c r="U107">
        <v>0</v>
      </c>
      <c r="V107">
        <v>0</v>
      </c>
      <c r="W107">
        <v>0</v>
      </c>
      <c r="X107">
        <v>41.599999999999987</v>
      </c>
      <c r="Y107">
        <v>1162.95</v>
      </c>
    </row>
    <row r="108" spans="1:25" x14ac:dyDescent="0.3">
      <c r="A108" s="1" t="s">
        <v>131</v>
      </c>
      <c r="B108">
        <v>42.8</v>
      </c>
      <c r="C108">
        <v>0</v>
      </c>
      <c r="D108">
        <v>0</v>
      </c>
      <c r="E108">
        <v>0</v>
      </c>
      <c r="F108">
        <v>5.3599999999999994</v>
      </c>
      <c r="G108">
        <v>0</v>
      </c>
      <c r="H108">
        <v>0</v>
      </c>
      <c r="I108">
        <v>1415.05</v>
      </c>
      <c r="J108">
        <v>1769.6</v>
      </c>
      <c r="K108">
        <v>90</v>
      </c>
      <c r="L108">
        <v>0</v>
      </c>
      <c r="M108">
        <v>1068.1300000000001</v>
      </c>
      <c r="N108">
        <v>9</v>
      </c>
      <c r="O108">
        <v>0</v>
      </c>
      <c r="P108">
        <v>9.1959999999999997</v>
      </c>
      <c r="Q108">
        <v>0</v>
      </c>
      <c r="R108">
        <v>0</v>
      </c>
      <c r="S108">
        <v>1</v>
      </c>
      <c r="T108">
        <v>0.23</v>
      </c>
      <c r="U108">
        <v>0</v>
      </c>
      <c r="V108">
        <v>0</v>
      </c>
      <c r="W108">
        <v>0</v>
      </c>
      <c r="X108">
        <v>0</v>
      </c>
      <c r="Y108">
        <v>4410.366</v>
      </c>
    </row>
    <row r="109" spans="1:25" x14ac:dyDescent="0.3">
      <c r="A109" s="1" t="s">
        <v>132</v>
      </c>
      <c r="B109">
        <v>0.2</v>
      </c>
      <c r="C109">
        <v>0</v>
      </c>
      <c r="D109">
        <v>0</v>
      </c>
      <c r="E109">
        <v>0</v>
      </c>
      <c r="F109">
        <v>297.37</v>
      </c>
      <c r="G109">
        <v>0</v>
      </c>
      <c r="H109">
        <v>0</v>
      </c>
      <c r="I109">
        <v>1085.75</v>
      </c>
      <c r="J109">
        <v>2.6</v>
      </c>
      <c r="K109">
        <v>0</v>
      </c>
      <c r="L109">
        <v>0</v>
      </c>
      <c r="M109">
        <v>0.08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1.98</v>
      </c>
      <c r="W109">
        <v>0</v>
      </c>
      <c r="X109">
        <v>0</v>
      </c>
      <c r="Y109">
        <v>1387.98</v>
      </c>
    </row>
    <row r="110" spans="1:25" x14ac:dyDescent="0.3">
      <c r="A110" s="1" t="s">
        <v>133</v>
      </c>
      <c r="B110">
        <v>0</v>
      </c>
      <c r="C110">
        <v>0</v>
      </c>
      <c r="D110">
        <v>0</v>
      </c>
      <c r="E110">
        <v>4198</v>
      </c>
      <c r="F110">
        <v>0</v>
      </c>
      <c r="G110">
        <v>0</v>
      </c>
      <c r="H110">
        <v>0</v>
      </c>
      <c r="I110">
        <v>0</v>
      </c>
      <c r="J110">
        <v>1280.5</v>
      </c>
      <c r="K110">
        <v>0</v>
      </c>
      <c r="L110">
        <v>0</v>
      </c>
      <c r="M110">
        <v>0</v>
      </c>
      <c r="N110">
        <v>0</v>
      </c>
      <c r="O110">
        <v>41</v>
      </c>
      <c r="P110">
        <v>0</v>
      </c>
      <c r="Q110">
        <v>475.42</v>
      </c>
      <c r="R110">
        <v>398.3</v>
      </c>
      <c r="S110">
        <v>0</v>
      </c>
      <c r="T110">
        <v>14158.61</v>
      </c>
      <c r="U110">
        <v>0</v>
      </c>
      <c r="V110">
        <v>1.3</v>
      </c>
      <c r="W110">
        <v>0</v>
      </c>
      <c r="X110">
        <v>0</v>
      </c>
      <c r="Y110">
        <v>20553.13</v>
      </c>
    </row>
    <row r="111" spans="1:25" x14ac:dyDescent="0.3">
      <c r="A111" s="1" t="s">
        <v>134</v>
      </c>
      <c r="B111">
        <v>0</v>
      </c>
      <c r="C111">
        <v>0</v>
      </c>
      <c r="D111">
        <v>163.56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1000.01</v>
      </c>
      <c r="U111">
        <v>0</v>
      </c>
      <c r="V111">
        <v>0</v>
      </c>
      <c r="W111">
        <v>0</v>
      </c>
      <c r="X111">
        <v>122.3</v>
      </c>
      <c r="Y111">
        <v>1285.8699999999999</v>
      </c>
    </row>
    <row r="112" spans="1:25" x14ac:dyDescent="0.3">
      <c r="A112" s="1" t="s">
        <v>135</v>
      </c>
      <c r="B112">
        <v>0</v>
      </c>
      <c r="C112">
        <v>0</v>
      </c>
      <c r="D112">
        <v>163.56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1000.01</v>
      </c>
      <c r="U112">
        <v>0</v>
      </c>
      <c r="V112">
        <v>0</v>
      </c>
      <c r="W112">
        <v>0</v>
      </c>
      <c r="X112">
        <v>122.3</v>
      </c>
      <c r="Y112">
        <v>1285.8699999999999</v>
      </c>
    </row>
    <row r="113" spans="1:25" x14ac:dyDescent="0.3">
      <c r="A113" s="1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 s="1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191.06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191.06</v>
      </c>
    </row>
    <row r="115" spans="1:25" x14ac:dyDescent="0.3">
      <c r="A115" s="1" t="s">
        <v>138</v>
      </c>
      <c r="B115">
        <v>0</v>
      </c>
      <c r="C115">
        <v>0</v>
      </c>
      <c r="D115">
        <v>0</v>
      </c>
      <c r="E115">
        <v>0</v>
      </c>
      <c r="F115">
        <v>1012.61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5908</v>
      </c>
      <c r="P115">
        <v>0</v>
      </c>
      <c r="Q115">
        <v>587.47</v>
      </c>
      <c r="R115">
        <v>0</v>
      </c>
      <c r="S115">
        <v>0</v>
      </c>
      <c r="T115">
        <v>3640.83</v>
      </c>
      <c r="U115">
        <v>0</v>
      </c>
      <c r="V115">
        <v>259.74</v>
      </c>
      <c r="W115">
        <v>0</v>
      </c>
      <c r="X115">
        <v>0</v>
      </c>
      <c r="Y115">
        <v>11408.65</v>
      </c>
    </row>
    <row r="116" spans="1:25" x14ac:dyDescent="0.3">
      <c r="A116" s="1" t="s">
        <v>139</v>
      </c>
      <c r="B116">
        <v>0</v>
      </c>
      <c r="C116">
        <v>0</v>
      </c>
      <c r="D116">
        <v>0</v>
      </c>
      <c r="E116">
        <v>0</v>
      </c>
      <c r="F116">
        <v>1012.61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5908</v>
      </c>
      <c r="P116">
        <v>0</v>
      </c>
      <c r="Q116">
        <v>587.47</v>
      </c>
      <c r="R116">
        <v>0</v>
      </c>
      <c r="S116">
        <v>0</v>
      </c>
      <c r="T116">
        <v>3640.83</v>
      </c>
      <c r="U116">
        <v>0</v>
      </c>
      <c r="V116">
        <v>259.74</v>
      </c>
      <c r="W116">
        <v>0</v>
      </c>
      <c r="X116">
        <v>0</v>
      </c>
      <c r="Y116">
        <v>11408.65</v>
      </c>
    </row>
    <row r="117" spans="1:25" x14ac:dyDescent="0.3">
      <c r="A117" s="1" t="s">
        <v>140</v>
      </c>
      <c r="B117">
        <v>0</v>
      </c>
      <c r="C117">
        <v>0</v>
      </c>
      <c r="D117">
        <v>0</v>
      </c>
      <c r="E117">
        <v>0</v>
      </c>
      <c r="F117">
        <v>1012.61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5901</v>
      </c>
      <c r="P117">
        <v>0</v>
      </c>
      <c r="Q117">
        <v>587.47</v>
      </c>
      <c r="R117">
        <v>0</v>
      </c>
      <c r="S117">
        <v>0</v>
      </c>
      <c r="T117">
        <v>3640.83</v>
      </c>
      <c r="U117">
        <v>0</v>
      </c>
      <c r="V117">
        <v>259.74</v>
      </c>
      <c r="W117">
        <v>0</v>
      </c>
      <c r="X117">
        <v>0</v>
      </c>
      <c r="Y117">
        <v>11401.65</v>
      </c>
    </row>
    <row r="118" spans="1:25" x14ac:dyDescent="0.3">
      <c r="A118" s="1" t="s">
        <v>141</v>
      </c>
      <c r="B118">
        <v>0</v>
      </c>
      <c r="C118">
        <v>0</v>
      </c>
      <c r="D118">
        <v>0</v>
      </c>
      <c r="E118">
        <v>0</v>
      </c>
      <c r="F118">
        <v>1012.61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5908</v>
      </c>
      <c r="P118">
        <v>0</v>
      </c>
      <c r="Q118">
        <v>587.47</v>
      </c>
      <c r="R118">
        <v>0</v>
      </c>
      <c r="S118">
        <v>0</v>
      </c>
      <c r="T118">
        <v>3640.83</v>
      </c>
      <c r="U118">
        <v>0</v>
      </c>
      <c r="V118">
        <v>259.74</v>
      </c>
      <c r="W118">
        <v>0</v>
      </c>
      <c r="X118">
        <v>0</v>
      </c>
      <c r="Y118">
        <v>11408.65</v>
      </c>
    </row>
    <row r="119" spans="1:25" x14ac:dyDescent="0.3">
      <c r="A119" s="1" t="s">
        <v>142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1136</v>
      </c>
      <c r="M119">
        <v>0</v>
      </c>
      <c r="N119">
        <v>0</v>
      </c>
      <c r="O119">
        <v>42947</v>
      </c>
      <c r="P119">
        <v>0</v>
      </c>
      <c r="Q119">
        <v>0</v>
      </c>
      <c r="R119">
        <v>0</v>
      </c>
      <c r="S119">
        <v>0</v>
      </c>
      <c r="T119">
        <v>194.64</v>
      </c>
      <c r="U119">
        <v>0</v>
      </c>
      <c r="V119">
        <v>0</v>
      </c>
      <c r="W119">
        <v>0</v>
      </c>
      <c r="X119">
        <v>0</v>
      </c>
      <c r="Y119">
        <v>44277.64</v>
      </c>
    </row>
    <row r="120" spans="1:25" x14ac:dyDescent="0.3">
      <c r="A120" s="1" t="s">
        <v>143</v>
      </c>
      <c r="B120">
        <v>154.69999999999999</v>
      </c>
      <c r="C120">
        <v>0</v>
      </c>
      <c r="D120">
        <v>0.3</v>
      </c>
      <c r="E120">
        <v>0</v>
      </c>
      <c r="F120">
        <v>0</v>
      </c>
      <c r="G120">
        <v>0</v>
      </c>
      <c r="H120">
        <v>0</v>
      </c>
      <c r="I120">
        <v>723.27</v>
      </c>
      <c r="J120">
        <v>477.5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192</v>
      </c>
      <c r="T120">
        <v>1.96</v>
      </c>
      <c r="U120">
        <v>0</v>
      </c>
      <c r="V120">
        <v>0</v>
      </c>
      <c r="W120">
        <v>0</v>
      </c>
      <c r="X120">
        <v>0</v>
      </c>
      <c r="Y120">
        <v>1549.73</v>
      </c>
    </row>
    <row r="121" spans="1:25" x14ac:dyDescent="0.3">
      <c r="A121" s="1" t="s">
        <v>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3.7</v>
      </c>
      <c r="K121">
        <v>0</v>
      </c>
      <c r="L121">
        <v>0</v>
      </c>
      <c r="M121">
        <v>0.69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4.3900000000000006</v>
      </c>
    </row>
    <row r="122" spans="1:25" x14ac:dyDescent="0.3">
      <c r="A122" s="1" t="s">
        <v>145</v>
      </c>
      <c r="B122">
        <v>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22.01</v>
      </c>
      <c r="J122">
        <v>45.5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52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194.51</v>
      </c>
    </row>
    <row r="123" spans="1:25" x14ac:dyDescent="0.3">
      <c r="A123" s="1" t="s">
        <v>146</v>
      </c>
      <c r="B123">
        <v>11.9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25.25</v>
      </c>
      <c r="J123">
        <v>82.600000000000009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195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314.75</v>
      </c>
    </row>
    <row r="124" spans="1:25" x14ac:dyDescent="0.3">
      <c r="A124" s="1" t="s">
        <v>147</v>
      </c>
      <c r="B124">
        <v>1.2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0.51</v>
      </c>
      <c r="J124">
        <v>115.7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126.41</v>
      </c>
    </row>
    <row r="125" spans="1:25" x14ac:dyDescent="0.3">
      <c r="A125" s="1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 s="1" t="s">
        <v>149</v>
      </c>
      <c r="B126">
        <v>0</v>
      </c>
      <c r="C126">
        <v>1708.44</v>
      </c>
      <c r="D126">
        <v>50064.15</v>
      </c>
      <c r="E126">
        <v>0</v>
      </c>
      <c r="F126">
        <v>0</v>
      </c>
      <c r="G126">
        <v>0</v>
      </c>
      <c r="H126">
        <v>0</v>
      </c>
      <c r="I126">
        <v>3.28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317</v>
      </c>
      <c r="T126">
        <v>42144.09</v>
      </c>
      <c r="U126">
        <v>0</v>
      </c>
      <c r="V126">
        <v>0</v>
      </c>
      <c r="W126">
        <v>0</v>
      </c>
      <c r="X126">
        <v>5652</v>
      </c>
      <c r="Y126">
        <v>99888.960000000006</v>
      </c>
    </row>
    <row r="127" spans="1:25" x14ac:dyDescent="0.3">
      <c r="A127" s="1" t="s">
        <v>150</v>
      </c>
      <c r="B127">
        <v>0</v>
      </c>
      <c r="C127">
        <v>1708.44</v>
      </c>
      <c r="D127">
        <v>50064.15</v>
      </c>
      <c r="E127">
        <v>0</v>
      </c>
      <c r="F127">
        <v>0</v>
      </c>
      <c r="G127">
        <v>0</v>
      </c>
      <c r="H127">
        <v>0</v>
      </c>
      <c r="I127">
        <v>3.28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317</v>
      </c>
      <c r="T127">
        <v>42144.09</v>
      </c>
      <c r="U127">
        <v>0</v>
      </c>
      <c r="V127">
        <v>0</v>
      </c>
      <c r="W127">
        <v>0</v>
      </c>
      <c r="X127">
        <v>5652</v>
      </c>
      <c r="Y127">
        <v>99888.960000000006</v>
      </c>
    </row>
    <row r="128" spans="1:25" x14ac:dyDescent="0.3">
      <c r="A128" s="1" t="s">
        <v>151</v>
      </c>
      <c r="B128">
        <v>0</v>
      </c>
      <c r="C128">
        <v>1708.44</v>
      </c>
      <c r="D128">
        <v>50064.15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317</v>
      </c>
      <c r="T128">
        <v>42480.41</v>
      </c>
      <c r="U128">
        <v>0</v>
      </c>
      <c r="V128">
        <v>0</v>
      </c>
      <c r="W128">
        <v>0</v>
      </c>
      <c r="X128">
        <v>5652</v>
      </c>
      <c r="Y128">
        <v>100222</v>
      </c>
    </row>
    <row r="129" spans="1:25" x14ac:dyDescent="0.3">
      <c r="A129" s="1" t="s">
        <v>152</v>
      </c>
      <c r="B129">
        <v>0</v>
      </c>
      <c r="C129">
        <v>1708.44</v>
      </c>
      <c r="D129">
        <v>50064.15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317</v>
      </c>
      <c r="T129">
        <v>42480.41</v>
      </c>
      <c r="U129">
        <v>0</v>
      </c>
      <c r="V129">
        <v>0</v>
      </c>
      <c r="W129">
        <v>0</v>
      </c>
      <c r="X129">
        <v>5652</v>
      </c>
      <c r="Y129">
        <v>100222</v>
      </c>
    </row>
    <row r="130" spans="1:25" x14ac:dyDescent="0.3">
      <c r="A130" s="1" t="s">
        <v>153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336.32</v>
      </c>
      <c r="U130">
        <v>0</v>
      </c>
      <c r="V130">
        <v>0</v>
      </c>
      <c r="W130">
        <v>0</v>
      </c>
      <c r="X130">
        <v>0</v>
      </c>
      <c r="Y130">
        <v>336.32</v>
      </c>
    </row>
    <row r="131" spans="1:25" x14ac:dyDescent="0.3">
      <c r="A131" s="1" t="s">
        <v>154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336.32</v>
      </c>
      <c r="U131">
        <v>0</v>
      </c>
      <c r="V131">
        <v>0</v>
      </c>
      <c r="W131">
        <v>0</v>
      </c>
      <c r="X131">
        <v>0</v>
      </c>
      <c r="Y131">
        <v>336.32</v>
      </c>
    </row>
    <row r="132" spans="1:25" x14ac:dyDescent="0.3">
      <c r="A132" s="1" t="s">
        <v>155</v>
      </c>
      <c r="B132">
        <v>0</v>
      </c>
      <c r="C132">
        <v>0</v>
      </c>
      <c r="D132">
        <v>0</v>
      </c>
      <c r="E132">
        <v>0</v>
      </c>
      <c r="F132">
        <v>0.04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618.78</v>
      </c>
      <c r="W132">
        <v>0</v>
      </c>
      <c r="X132">
        <v>0</v>
      </c>
      <c r="Y132">
        <v>618.81999999999994</v>
      </c>
    </row>
    <row r="133" spans="1:25" x14ac:dyDescent="0.3">
      <c r="A133" s="1" t="s">
        <v>156</v>
      </c>
      <c r="B133">
        <v>0</v>
      </c>
      <c r="C133">
        <v>0</v>
      </c>
      <c r="D133">
        <v>0</v>
      </c>
      <c r="E133">
        <v>0</v>
      </c>
      <c r="F133">
        <v>65.12</v>
      </c>
      <c r="G133">
        <v>0</v>
      </c>
      <c r="H133">
        <v>0</v>
      </c>
      <c r="I133">
        <v>2671.58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14.635999999999999</v>
      </c>
      <c r="Q133">
        <v>0</v>
      </c>
      <c r="R133">
        <v>0</v>
      </c>
      <c r="S133">
        <v>9</v>
      </c>
      <c r="T133">
        <v>0</v>
      </c>
      <c r="U133">
        <v>0</v>
      </c>
      <c r="V133">
        <v>9.06</v>
      </c>
      <c r="W133">
        <v>0</v>
      </c>
      <c r="X133">
        <v>0</v>
      </c>
      <c r="Y133">
        <v>2769.3960000000002</v>
      </c>
    </row>
    <row r="134" spans="1:25" x14ac:dyDescent="0.3">
      <c r="A134" s="1" t="s">
        <v>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1.85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1.85</v>
      </c>
    </row>
    <row r="135" spans="1:25" x14ac:dyDescent="0.3">
      <c r="A135" s="1" t="s">
        <v>158</v>
      </c>
      <c r="B135">
        <v>0</v>
      </c>
      <c r="C135">
        <v>0</v>
      </c>
      <c r="D135">
        <v>0</v>
      </c>
      <c r="E135">
        <v>0</v>
      </c>
      <c r="F135">
        <v>4.0199999999999996</v>
      </c>
      <c r="G135">
        <v>0</v>
      </c>
      <c r="H135">
        <v>0</v>
      </c>
      <c r="I135">
        <v>0.45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4.47</v>
      </c>
    </row>
    <row r="136" spans="1:25" x14ac:dyDescent="0.3">
      <c r="A136" s="1" t="s">
        <v>159</v>
      </c>
      <c r="B136">
        <v>0</v>
      </c>
      <c r="C136">
        <v>0.21</v>
      </c>
      <c r="D136">
        <v>36.18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0.9</v>
      </c>
      <c r="Y136">
        <v>37.29</v>
      </c>
    </row>
    <row r="137" spans="1:25" x14ac:dyDescent="0.3">
      <c r="A137" s="1" t="s">
        <v>160</v>
      </c>
      <c r="B137">
        <v>607.20000000000005</v>
      </c>
      <c r="C137">
        <v>440.21</v>
      </c>
      <c r="D137">
        <v>418.28</v>
      </c>
      <c r="E137">
        <v>0</v>
      </c>
      <c r="F137">
        <v>0</v>
      </c>
      <c r="G137">
        <v>0</v>
      </c>
      <c r="H137">
        <v>0</v>
      </c>
      <c r="I137">
        <v>633.61</v>
      </c>
      <c r="J137">
        <v>609.70000000000005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9085</v>
      </c>
      <c r="T137">
        <v>2.69</v>
      </c>
      <c r="U137">
        <v>0</v>
      </c>
      <c r="V137">
        <v>0</v>
      </c>
      <c r="W137">
        <v>0</v>
      </c>
      <c r="X137">
        <v>0</v>
      </c>
      <c r="Y137">
        <v>11796.69</v>
      </c>
    </row>
    <row r="138" spans="1:25" x14ac:dyDescent="0.3">
      <c r="A138" s="1" t="s">
        <v>161</v>
      </c>
      <c r="B138">
        <v>221.7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0.28000000000000003</v>
      </c>
      <c r="J138">
        <v>23.4</v>
      </c>
      <c r="K138">
        <v>0</v>
      </c>
      <c r="L138">
        <v>0</v>
      </c>
      <c r="M138">
        <v>51.44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296.82</v>
      </c>
    </row>
    <row r="139" spans="1:25" x14ac:dyDescent="0.3">
      <c r="A139" s="1" t="s">
        <v>162</v>
      </c>
      <c r="B139">
        <v>941.3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2474.71</v>
      </c>
      <c r="J139">
        <v>627.29999999999995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4043.31</v>
      </c>
    </row>
    <row r="140" spans="1:25" x14ac:dyDescent="0.3">
      <c r="A140" s="1" t="s">
        <v>163</v>
      </c>
      <c r="B140">
        <v>39.4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325.19</v>
      </c>
      <c r="J140">
        <v>501.6</v>
      </c>
      <c r="K140">
        <v>3</v>
      </c>
      <c r="L140">
        <v>0</v>
      </c>
      <c r="M140">
        <v>0.15</v>
      </c>
      <c r="N140">
        <v>0</v>
      </c>
      <c r="O140">
        <v>0</v>
      </c>
      <c r="P140">
        <v>1.26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870.6</v>
      </c>
    </row>
    <row r="141" spans="1:25" x14ac:dyDescent="0.3">
      <c r="A141" s="1" t="s">
        <v>164</v>
      </c>
      <c r="B141">
        <v>842.59999999999991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47.95</v>
      </c>
      <c r="J141">
        <v>175.4</v>
      </c>
      <c r="K141">
        <v>0</v>
      </c>
      <c r="L141">
        <v>0</v>
      </c>
      <c r="M141">
        <v>32.799999999999997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1098.75</v>
      </c>
    </row>
    <row r="142" spans="1:25" x14ac:dyDescent="0.3">
      <c r="A142" s="1" t="s">
        <v>165</v>
      </c>
      <c r="B142">
        <v>18.100000000000001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73.510000000000005</v>
      </c>
      <c r="J142">
        <v>46.2</v>
      </c>
      <c r="K142">
        <v>0</v>
      </c>
      <c r="L142">
        <v>0</v>
      </c>
      <c r="M142">
        <v>82.820000000000007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220.63</v>
      </c>
    </row>
    <row r="143" spans="1:25" x14ac:dyDescent="0.3">
      <c r="A143" s="1" t="s">
        <v>166</v>
      </c>
      <c r="B143">
        <v>385.1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3819.32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4204.42</v>
      </c>
    </row>
    <row r="144" spans="1:25" x14ac:dyDescent="0.3">
      <c r="A144" s="1" t="s">
        <v>189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3.74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392.95</v>
      </c>
      <c r="W144">
        <v>0</v>
      </c>
      <c r="X144">
        <v>0</v>
      </c>
      <c r="Y144">
        <v>396.69</v>
      </c>
    </row>
    <row r="145" spans="1:25" x14ac:dyDescent="0.3">
      <c r="A145" s="1" t="s">
        <v>167</v>
      </c>
      <c r="B145">
        <v>0</v>
      </c>
      <c r="C145">
        <v>6926.39</v>
      </c>
      <c r="D145">
        <v>19069.29</v>
      </c>
      <c r="E145">
        <v>27697.279999999999</v>
      </c>
      <c r="F145">
        <v>0</v>
      </c>
      <c r="G145">
        <v>8970.08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11245.33</v>
      </c>
      <c r="R145">
        <v>30719.45</v>
      </c>
      <c r="S145">
        <v>0</v>
      </c>
      <c r="T145">
        <v>0</v>
      </c>
      <c r="U145">
        <v>60545.14</v>
      </c>
      <c r="V145">
        <v>0</v>
      </c>
      <c r="W145">
        <v>25687</v>
      </c>
      <c r="X145">
        <v>46972.399999999987</v>
      </c>
      <c r="Y145">
        <v>237832.36</v>
      </c>
    </row>
    <row r="146" spans="1:25" x14ac:dyDescent="0.3">
      <c r="A146" s="1" t="s">
        <v>168</v>
      </c>
      <c r="B146">
        <v>1</v>
      </c>
      <c r="C146">
        <v>470.94</v>
      </c>
      <c r="D146">
        <v>78931.42</v>
      </c>
      <c r="E146">
        <v>0</v>
      </c>
      <c r="F146">
        <v>0</v>
      </c>
      <c r="G146">
        <v>0</v>
      </c>
      <c r="H146">
        <v>0</v>
      </c>
      <c r="I146">
        <v>0.28000000000000003</v>
      </c>
      <c r="J146">
        <v>1135.5999999999999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3891</v>
      </c>
      <c r="T146">
        <v>9882.3799999999992</v>
      </c>
      <c r="U146">
        <v>0</v>
      </c>
      <c r="V146">
        <v>0</v>
      </c>
      <c r="W146">
        <v>0</v>
      </c>
      <c r="X146">
        <v>2223</v>
      </c>
      <c r="Y146">
        <v>96535.62000000001</v>
      </c>
    </row>
    <row r="147" spans="1:25" x14ac:dyDescent="0.3">
      <c r="A147" s="1" t="s">
        <v>169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1690.5</v>
      </c>
      <c r="K147">
        <v>0</v>
      </c>
      <c r="L147">
        <v>0</v>
      </c>
      <c r="M147">
        <v>9554.2799999999988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11244.78</v>
      </c>
    </row>
    <row r="148" spans="1:25" x14ac:dyDescent="0.3">
      <c r="A148" s="1" t="s">
        <v>170</v>
      </c>
      <c r="B148">
        <v>0</v>
      </c>
      <c r="C148">
        <v>0</v>
      </c>
      <c r="D148">
        <v>6</v>
      </c>
      <c r="E148">
        <v>0</v>
      </c>
      <c r="F148">
        <v>0</v>
      </c>
      <c r="G148">
        <v>0</v>
      </c>
      <c r="H148">
        <v>0</v>
      </c>
      <c r="I148">
        <v>1.74</v>
      </c>
      <c r="J148">
        <v>4458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4473.74</v>
      </c>
    </row>
    <row r="149" spans="1:25" x14ac:dyDescent="0.3">
      <c r="A149" s="1" t="s">
        <v>171</v>
      </c>
      <c r="B149">
        <v>0</v>
      </c>
      <c r="C149">
        <v>0</v>
      </c>
      <c r="D149">
        <v>0</v>
      </c>
      <c r="E149">
        <v>0</v>
      </c>
      <c r="F149">
        <v>0.13</v>
      </c>
      <c r="G149">
        <v>0</v>
      </c>
      <c r="H149">
        <v>0</v>
      </c>
      <c r="I149">
        <v>1977.29</v>
      </c>
      <c r="J149">
        <v>181.7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2184.12</v>
      </c>
    </row>
    <row r="150" spans="1:25" x14ac:dyDescent="0.3">
      <c r="A150" s="1" t="s">
        <v>172</v>
      </c>
      <c r="B150">
        <v>0</v>
      </c>
      <c r="C150">
        <v>0</v>
      </c>
      <c r="D150">
        <v>0</v>
      </c>
      <c r="E150">
        <v>0</v>
      </c>
      <c r="F150">
        <v>50.16</v>
      </c>
      <c r="G150">
        <v>0</v>
      </c>
      <c r="H150">
        <v>0</v>
      </c>
      <c r="I150">
        <v>1955.04</v>
      </c>
      <c r="J150">
        <v>229.9</v>
      </c>
      <c r="K150">
        <v>0</v>
      </c>
      <c r="L150">
        <v>0</v>
      </c>
      <c r="M150">
        <v>219.1</v>
      </c>
      <c r="N150">
        <v>0</v>
      </c>
      <c r="O150">
        <v>0</v>
      </c>
      <c r="P150">
        <v>10.24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2465.44</v>
      </c>
    </row>
    <row r="151" spans="1:25" x14ac:dyDescent="0.3">
      <c r="A151" s="1" t="s">
        <v>173</v>
      </c>
      <c r="B151">
        <v>0</v>
      </c>
      <c r="C151">
        <v>0</v>
      </c>
      <c r="D151">
        <v>0</v>
      </c>
      <c r="E151">
        <v>0</v>
      </c>
      <c r="F151">
        <v>27.44</v>
      </c>
      <c r="G151">
        <v>0</v>
      </c>
      <c r="H151">
        <v>0</v>
      </c>
      <c r="I151">
        <v>861.62</v>
      </c>
      <c r="J151">
        <v>2.2000000000000002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891.26</v>
      </c>
    </row>
    <row r="152" spans="1:25" x14ac:dyDescent="0.3">
      <c r="A152" s="1" t="s">
        <v>174</v>
      </c>
      <c r="B152">
        <v>0</v>
      </c>
      <c r="C152">
        <v>0</v>
      </c>
      <c r="D152">
        <v>0</v>
      </c>
      <c r="E152">
        <v>0</v>
      </c>
      <c r="F152">
        <v>500.51</v>
      </c>
      <c r="G152">
        <v>0</v>
      </c>
      <c r="H152">
        <v>0</v>
      </c>
      <c r="I152">
        <v>0.35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500.86</v>
      </c>
    </row>
    <row r="153" spans="1:25" x14ac:dyDescent="0.3">
      <c r="A153" s="1" t="s">
        <v>175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206.35</v>
      </c>
      <c r="J153">
        <v>0</v>
      </c>
      <c r="K153">
        <v>0</v>
      </c>
      <c r="L153">
        <v>0</v>
      </c>
      <c r="M153">
        <v>7.65</v>
      </c>
      <c r="N153">
        <v>0</v>
      </c>
      <c r="O153">
        <v>0</v>
      </c>
      <c r="P153">
        <v>0.13900000000000001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214.13900000000001</v>
      </c>
    </row>
    <row r="154" spans="1:25" x14ac:dyDescent="0.3">
      <c r="A154" s="1" t="s">
        <v>176</v>
      </c>
      <c r="B154">
        <v>0</v>
      </c>
      <c r="C154">
        <v>44.38</v>
      </c>
      <c r="D154">
        <v>63.14</v>
      </c>
      <c r="E154">
        <v>0.09</v>
      </c>
      <c r="F154">
        <v>0</v>
      </c>
      <c r="G154">
        <v>7.0000000000000007E-2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13.21</v>
      </c>
      <c r="R154">
        <v>9.509999999999998</v>
      </c>
      <c r="S154">
        <v>0</v>
      </c>
      <c r="T154">
        <v>0</v>
      </c>
      <c r="U154">
        <v>66.180000000000007</v>
      </c>
      <c r="V154">
        <v>0</v>
      </c>
      <c r="W154">
        <v>15</v>
      </c>
      <c r="X154">
        <v>21.8</v>
      </c>
      <c r="Y154">
        <v>233.38</v>
      </c>
    </row>
    <row r="155" spans="1:25" x14ac:dyDescent="0.3">
      <c r="A155" s="1" t="s">
        <v>177</v>
      </c>
      <c r="B155">
        <v>150</v>
      </c>
      <c r="C155">
        <v>187.2</v>
      </c>
      <c r="D155">
        <v>480.94000000000011</v>
      </c>
      <c r="E155">
        <v>0</v>
      </c>
      <c r="F155">
        <v>0</v>
      </c>
      <c r="G155">
        <v>0</v>
      </c>
      <c r="H155">
        <v>0</v>
      </c>
      <c r="I155">
        <v>30.1</v>
      </c>
      <c r="J155">
        <v>366.2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1740</v>
      </c>
      <c r="T155">
        <v>36.57</v>
      </c>
      <c r="U155">
        <v>0</v>
      </c>
      <c r="V155">
        <v>0</v>
      </c>
      <c r="W155">
        <v>0</v>
      </c>
      <c r="X155">
        <v>0.2</v>
      </c>
      <c r="Y155">
        <v>2991.21</v>
      </c>
    </row>
    <row r="156" spans="1:25" x14ac:dyDescent="0.3">
      <c r="A156" s="1" t="s">
        <v>178</v>
      </c>
      <c r="B156">
        <v>0</v>
      </c>
      <c r="C156">
        <v>0.75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6.7</v>
      </c>
      <c r="K156">
        <v>0</v>
      </c>
      <c r="L156">
        <v>5</v>
      </c>
      <c r="M156">
        <v>0</v>
      </c>
      <c r="N156">
        <v>0</v>
      </c>
      <c r="O156">
        <v>12</v>
      </c>
      <c r="P156">
        <v>0</v>
      </c>
      <c r="Q156">
        <v>0</v>
      </c>
      <c r="R156">
        <v>0</v>
      </c>
      <c r="S156">
        <v>0</v>
      </c>
      <c r="T156">
        <v>10238.42</v>
      </c>
      <c r="U156">
        <v>0</v>
      </c>
      <c r="V156">
        <v>0</v>
      </c>
      <c r="W156">
        <v>0</v>
      </c>
      <c r="X156">
        <v>0</v>
      </c>
      <c r="Y156">
        <v>10262.870000000001</v>
      </c>
    </row>
    <row r="157" spans="1:25" x14ac:dyDescent="0.3">
      <c r="A157" s="1" t="s">
        <v>179</v>
      </c>
      <c r="B157">
        <v>0.3</v>
      </c>
      <c r="C157">
        <v>2.1</v>
      </c>
      <c r="D157">
        <v>29.69</v>
      </c>
      <c r="E157">
        <v>0</v>
      </c>
      <c r="F157">
        <v>0.17</v>
      </c>
      <c r="G157">
        <v>0</v>
      </c>
      <c r="H157">
        <v>443</v>
      </c>
      <c r="I157">
        <v>181.02</v>
      </c>
      <c r="J157">
        <v>110.9</v>
      </c>
      <c r="K157">
        <v>0</v>
      </c>
      <c r="L157">
        <v>50</v>
      </c>
      <c r="M157">
        <v>2.09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2703.37</v>
      </c>
      <c r="U157">
        <v>0</v>
      </c>
      <c r="V157">
        <v>0.02</v>
      </c>
      <c r="W157">
        <v>0</v>
      </c>
      <c r="X157">
        <v>2.5</v>
      </c>
      <c r="Y157">
        <v>3525.16</v>
      </c>
    </row>
    <row r="158" spans="1:25" x14ac:dyDescent="0.3">
      <c r="A158" s="1" t="s">
        <v>180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6332</v>
      </c>
      <c r="P158">
        <v>0</v>
      </c>
      <c r="Q158">
        <v>0</v>
      </c>
      <c r="R158">
        <v>0</v>
      </c>
      <c r="S158">
        <v>0</v>
      </c>
      <c r="T158">
        <v>263.39999999999998</v>
      </c>
      <c r="U158">
        <v>0</v>
      </c>
      <c r="V158">
        <v>0</v>
      </c>
      <c r="W158">
        <v>0</v>
      </c>
      <c r="X158">
        <v>0</v>
      </c>
      <c r="Y158">
        <v>6595.4000000000005</v>
      </c>
    </row>
    <row r="159" spans="1:25" x14ac:dyDescent="0.3">
      <c r="A159" s="1" t="s">
        <v>181</v>
      </c>
      <c r="B159">
        <v>0</v>
      </c>
      <c r="C159">
        <v>3974.94</v>
      </c>
      <c r="D159">
        <v>264.42</v>
      </c>
      <c r="E159">
        <v>0</v>
      </c>
      <c r="F159">
        <v>6293.4000000000005</v>
      </c>
      <c r="G159">
        <v>0</v>
      </c>
      <c r="H159">
        <v>6034</v>
      </c>
      <c r="I159">
        <v>141.29</v>
      </c>
      <c r="J159">
        <v>9170.8000000000011</v>
      </c>
      <c r="K159">
        <v>0</v>
      </c>
      <c r="L159">
        <v>2321</v>
      </c>
      <c r="M159">
        <v>7557.22</v>
      </c>
      <c r="N159">
        <v>0</v>
      </c>
      <c r="O159">
        <v>64251</v>
      </c>
      <c r="P159">
        <v>0</v>
      </c>
      <c r="Q159">
        <v>0</v>
      </c>
      <c r="R159">
        <v>0</v>
      </c>
      <c r="S159">
        <v>27243</v>
      </c>
      <c r="T159">
        <v>118176.2</v>
      </c>
      <c r="U159">
        <v>0</v>
      </c>
      <c r="V159">
        <v>2389.08</v>
      </c>
      <c r="W159">
        <v>6059</v>
      </c>
      <c r="X159">
        <v>1.8</v>
      </c>
      <c r="Y159">
        <v>253877.15</v>
      </c>
    </row>
    <row r="160" spans="1:25" x14ac:dyDescent="0.3">
      <c r="A160" s="1" t="s">
        <v>182</v>
      </c>
      <c r="B160">
        <v>110.9</v>
      </c>
      <c r="C160">
        <v>25.29</v>
      </c>
      <c r="D160">
        <v>130.99</v>
      </c>
      <c r="E160">
        <v>0</v>
      </c>
      <c r="F160">
        <v>0</v>
      </c>
      <c r="G160">
        <v>0</v>
      </c>
      <c r="H160">
        <v>0</v>
      </c>
      <c r="I160">
        <v>5017.8999999999996</v>
      </c>
      <c r="J160">
        <v>10154.299999999999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908</v>
      </c>
      <c r="T160">
        <v>93.56</v>
      </c>
      <c r="U160">
        <v>0</v>
      </c>
      <c r="V160">
        <v>0</v>
      </c>
      <c r="W160">
        <v>0</v>
      </c>
      <c r="X160">
        <v>3.8</v>
      </c>
      <c r="Y160">
        <v>16444.740000000002</v>
      </c>
    </row>
    <row r="161" spans="1:25" x14ac:dyDescent="0.3">
      <c r="A161" s="1" t="s">
        <v>183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0.09</v>
      </c>
      <c r="J161">
        <v>204.2</v>
      </c>
      <c r="K161">
        <v>0</v>
      </c>
      <c r="L161">
        <v>0</v>
      </c>
      <c r="M161">
        <v>95.64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300.93</v>
      </c>
    </row>
    <row r="162" spans="1:25" x14ac:dyDescent="0.3">
      <c r="A162" s="1" t="s">
        <v>184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1.2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1.2</v>
      </c>
    </row>
    <row r="163" spans="1:25" x14ac:dyDescent="0.3">
      <c r="A163" s="1" t="s">
        <v>185</v>
      </c>
      <c r="B163">
        <v>4.5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0.7</v>
      </c>
      <c r="J163">
        <v>9.8000000000000007</v>
      </c>
      <c r="K163">
        <v>0</v>
      </c>
      <c r="L163">
        <v>0</v>
      </c>
      <c r="M163">
        <v>57.54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72.539999999999992</v>
      </c>
    </row>
    <row r="164" spans="1:25" x14ac:dyDescent="0.3">
      <c r="A164" s="1" t="s">
        <v>186</v>
      </c>
      <c r="B164">
        <v>170.4</v>
      </c>
      <c r="C164">
        <v>0</v>
      </c>
      <c r="D164">
        <v>0</v>
      </c>
      <c r="E164">
        <v>0</v>
      </c>
      <c r="F164">
        <v>5.98</v>
      </c>
      <c r="G164">
        <v>0</v>
      </c>
      <c r="H164">
        <v>0</v>
      </c>
      <c r="I164">
        <v>3654.94</v>
      </c>
      <c r="J164">
        <v>762.69999999999993</v>
      </c>
      <c r="K164">
        <v>1</v>
      </c>
      <c r="L164">
        <v>0</v>
      </c>
      <c r="M164">
        <v>5835.24</v>
      </c>
      <c r="N164">
        <v>0</v>
      </c>
      <c r="O164">
        <v>0</v>
      </c>
      <c r="P164">
        <v>0.24299999999999999</v>
      </c>
      <c r="Q164">
        <v>0</v>
      </c>
      <c r="R164">
        <v>0</v>
      </c>
      <c r="S164">
        <v>135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10565.503000000001</v>
      </c>
    </row>
    <row r="165" spans="1:25" x14ac:dyDescent="0.3">
      <c r="A165" s="1" t="s">
        <v>187</v>
      </c>
      <c r="B165">
        <v>2.7</v>
      </c>
      <c r="C165">
        <v>0</v>
      </c>
      <c r="D165">
        <v>0</v>
      </c>
      <c r="E165">
        <v>0</v>
      </c>
      <c r="F165">
        <v>111.09</v>
      </c>
      <c r="G165">
        <v>0</v>
      </c>
      <c r="H165">
        <v>0</v>
      </c>
      <c r="I165">
        <v>1780.73</v>
      </c>
      <c r="J165">
        <v>0</v>
      </c>
      <c r="K165">
        <v>0</v>
      </c>
      <c r="L165">
        <v>0</v>
      </c>
      <c r="M165">
        <v>0.7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90.03</v>
      </c>
      <c r="W165">
        <v>0</v>
      </c>
      <c r="X165">
        <v>0</v>
      </c>
      <c r="Y165">
        <v>1985.25</v>
      </c>
    </row>
    <row r="166" spans="1:25" x14ac:dyDescent="0.3">
      <c r="A166" s="1" t="s">
        <v>188</v>
      </c>
      <c r="B166">
        <v>0</v>
      </c>
      <c r="C166">
        <v>4.0199999999999996</v>
      </c>
      <c r="D166">
        <v>246.28</v>
      </c>
      <c r="E166">
        <v>0</v>
      </c>
      <c r="F166">
        <v>0</v>
      </c>
      <c r="G166">
        <v>0</v>
      </c>
      <c r="H166">
        <v>0</v>
      </c>
      <c r="I166">
        <v>0.58000000000000007</v>
      </c>
      <c r="J166">
        <v>499.1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19</v>
      </c>
      <c r="T166">
        <v>19.88</v>
      </c>
      <c r="U166">
        <v>0</v>
      </c>
      <c r="V166">
        <v>0</v>
      </c>
      <c r="W166">
        <v>0</v>
      </c>
      <c r="X166">
        <v>2.2000000000000002</v>
      </c>
      <c r="Y166">
        <v>791.06</v>
      </c>
    </row>
    <row r="167" spans="1:25" x14ac:dyDescent="0.3">
      <c r="A167" s="1" t="s">
        <v>24</v>
      </c>
      <c r="B167">
        <v>14982.1</v>
      </c>
      <c r="C167">
        <v>134336.62</v>
      </c>
      <c r="D167">
        <v>582355.76</v>
      </c>
      <c r="E167">
        <v>54859.92</v>
      </c>
      <c r="F167">
        <v>142474.54999999999</v>
      </c>
      <c r="G167">
        <v>128434.37</v>
      </c>
      <c r="H167">
        <v>11240</v>
      </c>
      <c r="I167">
        <v>172695.44</v>
      </c>
      <c r="J167">
        <v>570034.70000000007</v>
      </c>
      <c r="K167">
        <v>186</v>
      </c>
      <c r="L167">
        <v>55818</v>
      </c>
      <c r="M167">
        <v>185370.71</v>
      </c>
      <c r="N167">
        <v>51</v>
      </c>
      <c r="O167">
        <v>1640563</v>
      </c>
      <c r="P167">
        <v>63.457000000000001</v>
      </c>
      <c r="Q167">
        <v>18822.97</v>
      </c>
      <c r="R167">
        <v>55519.3</v>
      </c>
      <c r="S167">
        <v>260353</v>
      </c>
      <c r="T167">
        <v>2422820.66</v>
      </c>
      <c r="U167">
        <v>103593.69</v>
      </c>
      <c r="V167">
        <v>101978.01</v>
      </c>
      <c r="W167">
        <v>48773</v>
      </c>
      <c r="X167">
        <v>149430.20000000001</v>
      </c>
      <c r="Y167">
        <v>6854756.4569999985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E2D2-CF0B-4AFA-B35F-BD1BE3A59B01}">
  <dimension ref="A1:Y167"/>
  <sheetViews>
    <sheetView topLeftCell="D140" workbookViewId="0">
      <selection activeCell="A2" sqref="A2:X166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 t="s">
        <v>25</v>
      </c>
      <c r="B2">
        <v>0</v>
      </c>
      <c r="C2">
        <v>0</v>
      </c>
      <c r="D2">
        <v>0</v>
      </c>
      <c r="E2">
        <v>0</v>
      </c>
      <c r="F2">
        <v>10243.65</v>
      </c>
      <c r="G2">
        <v>0</v>
      </c>
      <c r="H2">
        <v>0</v>
      </c>
      <c r="I2">
        <v>4101.17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14344.82</v>
      </c>
    </row>
    <row r="3" spans="1:25" x14ac:dyDescent="0.3">
      <c r="A3" s="1" t="s">
        <v>26</v>
      </c>
      <c r="B3">
        <v>0</v>
      </c>
      <c r="C3">
        <v>0</v>
      </c>
      <c r="D3">
        <v>0</v>
      </c>
      <c r="E3">
        <v>0</v>
      </c>
      <c r="F3">
        <v>5991.16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2920.2</v>
      </c>
      <c r="W3">
        <v>0</v>
      </c>
      <c r="X3">
        <v>0</v>
      </c>
      <c r="Y3">
        <v>8911.36</v>
      </c>
    </row>
    <row r="4" spans="1:25" x14ac:dyDescent="0.3">
      <c r="A4" s="1" t="s">
        <v>27</v>
      </c>
      <c r="B4">
        <v>116.4</v>
      </c>
      <c r="C4">
        <v>122.41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8782.5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9021.31</v>
      </c>
    </row>
    <row r="5" spans="1:25" x14ac:dyDescent="0.3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22.57</v>
      </c>
      <c r="W6">
        <v>0</v>
      </c>
      <c r="X6">
        <v>0</v>
      </c>
      <c r="Y6">
        <v>22.57</v>
      </c>
    </row>
    <row r="7" spans="1:25" x14ac:dyDescent="0.3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4.3600000000000003</v>
      </c>
      <c r="J7">
        <v>0.60000000000000009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217.36</v>
      </c>
      <c r="U7">
        <v>0</v>
      </c>
      <c r="V7">
        <v>0</v>
      </c>
      <c r="W7">
        <v>0</v>
      </c>
      <c r="X7">
        <v>0</v>
      </c>
      <c r="Y7">
        <v>222.32</v>
      </c>
    </row>
    <row r="8" spans="1:25" x14ac:dyDescent="0.3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0.11</v>
      </c>
      <c r="J9">
        <v>1.6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1562</v>
      </c>
      <c r="T9">
        <v>0</v>
      </c>
      <c r="U9">
        <v>0</v>
      </c>
      <c r="V9">
        <v>0</v>
      </c>
      <c r="W9">
        <v>0</v>
      </c>
      <c r="X9">
        <v>0</v>
      </c>
      <c r="Y9">
        <v>1563.71</v>
      </c>
    </row>
    <row r="10" spans="1:25" x14ac:dyDescent="0.3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6.8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6.8</v>
      </c>
    </row>
    <row r="11" spans="1:25" x14ac:dyDescent="0.3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4.29</v>
      </c>
      <c r="U11">
        <v>0</v>
      </c>
      <c r="V11">
        <v>0</v>
      </c>
      <c r="W11">
        <v>0</v>
      </c>
      <c r="X11">
        <v>0</v>
      </c>
      <c r="Y11">
        <v>4.79</v>
      </c>
    </row>
    <row r="12" spans="1:25" x14ac:dyDescent="0.3">
      <c r="A12" s="1" t="s">
        <v>35</v>
      </c>
      <c r="B12">
        <v>241.8</v>
      </c>
      <c r="C12">
        <v>56.610000000000007</v>
      </c>
      <c r="D12">
        <v>121.98</v>
      </c>
      <c r="E12">
        <v>0</v>
      </c>
      <c r="F12">
        <v>0</v>
      </c>
      <c r="G12">
        <v>0</v>
      </c>
      <c r="H12">
        <v>0</v>
      </c>
      <c r="I12">
        <v>317.45</v>
      </c>
      <c r="J12">
        <v>339.4</v>
      </c>
      <c r="K12">
        <v>11</v>
      </c>
      <c r="L12">
        <v>0</v>
      </c>
      <c r="M12">
        <v>0</v>
      </c>
      <c r="N12">
        <v>0</v>
      </c>
      <c r="O12">
        <v>0</v>
      </c>
      <c r="P12">
        <v>6.61</v>
      </c>
      <c r="Q12">
        <v>0</v>
      </c>
      <c r="R12">
        <v>0</v>
      </c>
      <c r="S12">
        <v>1061</v>
      </c>
      <c r="T12">
        <v>5.58</v>
      </c>
      <c r="U12">
        <v>0</v>
      </c>
      <c r="V12">
        <v>0</v>
      </c>
      <c r="W12">
        <v>0</v>
      </c>
      <c r="X12">
        <v>0</v>
      </c>
      <c r="Y12">
        <v>2161.4299999999998</v>
      </c>
    </row>
    <row r="13" spans="1:25" x14ac:dyDescent="0.3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0.06</v>
      </c>
      <c r="J13">
        <v>2813.1</v>
      </c>
      <c r="K13">
        <v>0</v>
      </c>
      <c r="L13">
        <v>0</v>
      </c>
      <c r="M13">
        <v>2211.7199999999998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11.27</v>
      </c>
      <c r="U13">
        <v>0</v>
      </c>
      <c r="V13">
        <v>0</v>
      </c>
      <c r="W13">
        <v>0</v>
      </c>
      <c r="X13">
        <v>0</v>
      </c>
      <c r="Y13">
        <v>5036.1499999999996</v>
      </c>
    </row>
    <row r="14" spans="1:25" x14ac:dyDescent="0.3">
      <c r="A14" s="1" t="s">
        <v>37</v>
      </c>
      <c r="B14">
        <v>152.1</v>
      </c>
      <c r="C14">
        <v>0</v>
      </c>
      <c r="D14">
        <v>2.23</v>
      </c>
      <c r="E14">
        <v>0</v>
      </c>
      <c r="F14">
        <v>0</v>
      </c>
      <c r="G14">
        <v>0</v>
      </c>
      <c r="H14">
        <v>0</v>
      </c>
      <c r="I14">
        <v>2688.09</v>
      </c>
      <c r="J14">
        <v>791</v>
      </c>
      <c r="K14">
        <v>137</v>
      </c>
      <c r="L14">
        <v>0</v>
      </c>
      <c r="M14">
        <v>0</v>
      </c>
      <c r="N14">
        <v>0</v>
      </c>
      <c r="O14">
        <v>0</v>
      </c>
      <c r="P14">
        <v>17.324000000000002</v>
      </c>
      <c r="Q14">
        <v>0</v>
      </c>
      <c r="R14">
        <v>0</v>
      </c>
      <c r="S14">
        <v>395</v>
      </c>
      <c r="T14">
        <v>0</v>
      </c>
      <c r="U14">
        <v>0</v>
      </c>
      <c r="V14">
        <v>0</v>
      </c>
      <c r="W14">
        <v>0</v>
      </c>
      <c r="X14">
        <v>0</v>
      </c>
      <c r="Y14">
        <v>4182.7440000000006</v>
      </c>
    </row>
    <row r="15" spans="1:25" x14ac:dyDescent="0.3">
      <c r="A15" s="1" t="s">
        <v>38</v>
      </c>
      <c r="B15">
        <v>0.7</v>
      </c>
      <c r="C15">
        <v>0</v>
      </c>
      <c r="D15">
        <v>0</v>
      </c>
      <c r="E15">
        <v>0</v>
      </c>
      <c r="F15">
        <v>310.89999999999998</v>
      </c>
      <c r="G15">
        <v>0</v>
      </c>
      <c r="H15">
        <v>0</v>
      </c>
      <c r="I15">
        <v>2536.2600000000002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2847.86</v>
      </c>
    </row>
    <row r="16" spans="1:25" x14ac:dyDescent="0.3">
      <c r="A16" s="1" t="s">
        <v>39</v>
      </c>
      <c r="B16">
        <v>0</v>
      </c>
      <c r="C16">
        <v>0</v>
      </c>
      <c r="D16">
        <v>0</v>
      </c>
      <c r="E16">
        <v>0</v>
      </c>
      <c r="F16">
        <v>313.32</v>
      </c>
      <c r="G16">
        <v>0</v>
      </c>
      <c r="H16">
        <v>0</v>
      </c>
      <c r="I16">
        <v>5.08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440.42</v>
      </c>
      <c r="W16">
        <v>0</v>
      </c>
      <c r="X16">
        <v>0</v>
      </c>
      <c r="Y16">
        <v>758.81999999999994</v>
      </c>
    </row>
    <row r="17" spans="1:25" x14ac:dyDescent="0.3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287954.07</v>
      </c>
      <c r="U17">
        <v>0</v>
      </c>
      <c r="V17">
        <v>0</v>
      </c>
      <c r="W17">
        <v>0</v>
      </c>
      <c r="X17">
        <v>0</v>
      </c>
      <c r="Y17">
        <v>289169.07</v>
      </c>
    </row>
    <row r="18" spans="1:25" x14ac:dyDescent="0.3">
      <c r="A18" s="1" t="s">
        <v>41</v>
      </c>
      <c r="B18">
        <v>0</v>
      </c>
      <c r="C18">
        <v>0</v>
      </c>
      <c r="D18">
        <v>11323.62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17980</v>
      </c>
      <c r="M18">
        <v>0</v>
      </c>
      <c r="N18">
        <v>0</v>
      </c>
      <c r="O18">
        <v>9033</v>
      </c>
      <c r="P18">
        <v>0</v>
      </c>
      <c r="Q18">
        <v>0</v>
      </c>
      <c r="R18">
        <v>0</v>
      </c>
      <c r="S18">
        <v>0</v>
      </c>
      <c r="T18">
        <v>119758.13</v>
      </c>
      <c r="U18">
        <v>0</v>
      </c>
      <c r="V18">
        <v>0</v>
      </c>
      <c r="W18">
        <v>0</v>
      </c>
      <c r="X18">
        <v>0</v>
      </c>
      <c r="Y18">
        <v>158094.75</v>
      </c>
    </row>
    <row r="19" spans="1:25" x14ac:dyDescent="0.3">
      <c r="A19" s="1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0.44</v>
      </c>
      <c r="J19">
        <v>700</v>
      </c>
      <c r="K19">
        <v>0</v>
      </c>
      <c r="L19">
        <v>1175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471.83</v>
      </c>
      <c r="U19">
        <v>0</v>
      </c>
      <c r="V19">
        <v>0</v>
      </c>
      <c r="W19">
        <v>0</v>
      </c>
      <c r="X19">
        <v>0</v>
      </c>
      <c r="Y19">
        <v>2347.27</v>
      </c>
    </row>
    <row r="20" spans="1:25" x14ac:dyDescent="0.3">
      <c r="A20" s="1" t="s">
        <v>43</v>
      </c>
      <c r="B20">
        <v>0</v>
      </c>
      <c r="C20">
        <v>4621.4699999999993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8209.7000000000007</v>
      </c>
      <c r="K20">
        <v>0</v>
      </c>
      <c r="L20">
        <v>7155</v>
      </c>
      <c r="M20">
        <v>0</v>
      </c>
      <c r="N20">
        <v>0</v>
      </c>
      <c r="O20">
        <v>6347</v>
      </c>
      <c r="P20">
        <v>0</v>
      </c>
      <c r="Q20">
        <v>4</v>
      </c>
      <c r="R20">
        <v>0</v>
      </c>
      <c r="S20">
        <v>0</v>
      </c>
      <c r="T20">
        <v>332862.57</v>
      </c>
      <c r="U20">
        <v>0</v>
      </c>
      <c r="V20">
        <v>3793.34</v>
      </c>
      <c r="W20">
        <v>0</v>
      </c>
      <c r="X20">
        <v>0</v>
      </c>
      <c r="Y20">
        <v>362993.08</v>
      </c>
    </row>
    <row r="21" spans="1:25" x14ac:dyDescent="0.3">
      <c r="A21" s="1" t="s">
        <v>44</v>
      </c>
      <c r="B21">
        <v>0</v>
      </c>
      <c r="C21">
        <v>4530.7299999999996</v>
      </c>
      <c r="D21">
        <v>8286.93</v>
      </c>
      <c r="E21">
        <v>0</v>
      </c>
      <c r="F21">
        <v>0</v>
      </c>
      <c r="G21">
        <v>148.63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23.7</v>
      </c>
      <c r="S21">
        <v>0</v>
      </c>
      <c r="T21">
        <v>0</v>
      </c>
      <c r="U21">
        <v>487.7</v>
      </c>
      <c r="V21">
        <v>0</v>
      </c>
      <c r="W21">
        <v>0</v>
      </c>
      <c r="X21">
        <v>2573.6</v>
      </c>
      <c r="Y21">
        <v>16051.29</v>
      </c>
    </row>
    <row r="22" spans="1:25" x14ac:dyDescent="0.3">
      <c r="A22" s="1" t="s">
        <v>45</v>
      </c>
      <c r="B22">
        <v>0</v>
      </c>
      <c r="C22">
        <v>5110.88</v>
      </c>
      <c r="D22">
        <v>15238.64</v>
      </c>
      <c r="E22">
        <v>1179.8</v>
      </c>
      <c r="F22">
        <v>0</v>
      </c>
      <c r="G22">
        <v>1117.3800000000001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3056</v>
      </c>
      <c r="R22">
        <v>4914.87</v>
      </c>
      <c r="S22">
        <v>0</v>
      </c>
      <c r="T22">
        <v>0</v>
      </c>
      <c r="U22">
        <v>11860.5</v>
      </c>
      <c r="V22">
        <v>0</v>
      </c>
      <c r="W22">
        <v>5164</v>
      </c>
      <c r="X22">
        <v>12188.6</v>
      </c>
      <c r="Y22">
        <v>59830.67</v>
      </c>
    </row>
    <row r="23" spans="1:25" x14ac:dyDescent="0.3">
      <c r="A23" s="1" t="s">
        <v>46</v>
      </c>
      <c r="B23">
        <v>708.7</v>
      </c>
      <c r="C23">
        <v>2211.35</v>
      </c>
      <c r="D23">
        <v>4862.72</v>
      </c>
      <c r="E23">
        <v>0</v>
      </c>
      <c r="F23">
        <v>0</v>
      </c>
      <c r="G23">
        <v>0</v>
      </c>
      <c r="H23">
        <v>0</v>
      </c>
      <c r="I23">
        <v>1696.93</v>
      </c>
      <c r="J23">
        <v>12435.8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1979</v>
      </c>
      <c r="T23">
        <v>4897.93</v>
      </c>
      <c r="U23">
        <v>2.39</v>
      </c>
      <c r="V23">
        <v>0</v>
      </c>
      <c r="W23">
        <v>0</v>
      </c>
      <c r="X23">
        <v>315.60000000000002</v>
      </c>
      <c r="Y23">
        <v>29110.42</v>
      </c>
    </row>
    <row r="24" spans="1:25" x14ac:dyDescent="0.3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169621</v>
      </c>
      <c r="P24">
        <v>0</v>
      </c>
      <c r="Q24">
        <v>0</v>
      </c>
      <c r="R24">
        <v>0</v>
      </c>
      <c r="S24">
        <v>0</v>
      </c>
      <c r="T24">
        <v>35.76</v>
      </c>
      <c r="U24">
        <v>0</v>
      </c>
      <c r="V24">
        <v>0</v>
      </c>
      <c r="W24">
        <v>0</v>
      </c>
      <c r="X24">
        <v>0</v>
      </c>
      <c r="Y24">
        <v>169658.76</v>
      </c>
    </row>
    <row r="25" spans="1:25" x14ac:dyDescent="0.3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s="1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49.05</v>
      </c>
      <c r="J26">
        <v>109.6</v>
      </c>
      <c r="K26">
        <v>0</v>
      </c>
      <c r="L26">
        <v>0</v>
      </c>
      <c r="M26">
        <v>41.42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8.2899999999999991</v>
      </c>
      <c r="U26">
        <v>0</v>
      </c>
      <c r="V26">
        <v>0</v>
      </c>
      <c r="W26">
        <v>0</v>
      </c>
      <c r="X26">
        <v>0</v>
      </c>
      <c r="Y26">
        <v>208.36</v>
      </c>
    </row>
    <row r="27" spans="1:25" x14ac:dyDescent="0.3">
      <c r="A27" s="1" t="s">
        <v>50</v>
      </c>
      <c r="B27">
        <v>36.299999999999997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3.02</v>
      </c>
      <c r="J27">
        <v>168.7</v>
      </c>
      <c r="K27">
        <v>0</v>
      </c>
      <c r="L27">
        <v>0</v>
      </c>
      <c r="M27">
        <v>303.02999999999997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512.04999999999995</v>
      </c>
    </row>
    <row r="28" spans="1:25" x14ac:dyDescent="0.3">
      <c r="A28" s="1" t="s">
        <v>51</v>
      </c>
      <c r="B28">
        <v>123.3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3451.58</v>
      </c>
      <c r="J28">
        <v>444.1</v>
      </c>
      <c r="K28">
        <v>3</v>
      </c>
      <c r="L28">
        <v>0</v>
      </c>
      <c r="M28">
        <v>762.28000000000009</v>
      </c>
      <c r="N28">
        <v>0</v>
      </c>
      <c r="O28">
        <v>0</v>
      </c>
      <c r="P28">
        <v>0.30199999999999999</v>
      </c>
      <c r="Q28">
        <v>0</v>
      </c>
      <c r="R28">
        <v>0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4790.5619999999999</v>
      </c>
    </row>
    <row r="29" spans="1:25" x14ac:dyDescent="0.3">
      <c r="A29" s="1" t="s">
        <v>52</v>
      </c>
      <c r="B29">
        <v>262</v>
      </c>
      <c r="C29">
        <v>25.09</v>
      </c>
      <c r="D29">
        <v>112.14</v>
      </c>
      <c r="E29">
        <v>0</v>
      </c>
      <c r="F29">
        <v>0</v>
      </c>
      <c r="G29">
        <v>0</v>
      </c>
      <c r="H29">
        <v>0</v>
      </c>
      <c r="I29">
        <v>17.03</v>
      </c>
      <c r="J29">
        <v>64.599999999999994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2566</v>
      </c>
      <c r="T29">
        <v>0.71000000000000008</v>
      </c>
      <c r="U29">
        <v>0</v>
      </c>
      <c r="V29">
        <v>0</v>
      </c>
      <c r="W29">
        <v>0</v>
      </c>
      <c r="X29">
        <v>0</v>
      </c>
      <c r="Y29">
        <v>3047.57</v>
      </c>
    </row>
    <row r="30" spans="1:25" x14ac:dyDescent="0.3">
      <c r="A30" s="1" t="s">
        <v>53</v>
      </c>
      <c r="B30">
        <v>0</v>
      </c>
      <c r="C30">
        <v>0</v>
      </c>
      <c r="D30">
        <v>2.0299999999999998</v>
      </c>
      <c r="E30">
        <v>0</v>
      </c>
      <c r="F30">
        <v>197.34</v>
      </c>
      <c r="G30">
        <v>0</v>
      </c>
      <c r="H30">
        <v>0</v>
      </c>
      <c r="I30">
        <v>271.27</v>
      </c>
      <c r="J30">
        <v>15.71</v>
      </c>
      <c r="K30">
        <v>0</v>
      </c>
      <c r="L30">
        <v>0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12</v>
      </c>
      <c r="T30">
        <v>0.18</v>
      </c>
      <c r="U30">
        <v>0</v>
      </c>
      <c r="V30">
        <v>43.2</v>
      </c>
      <c r="W30">
        <v>0</v>
      </c>
      <c r="X30">
        <v>0</v>
      </c>
      <c r="Y30">
        <v>542</v>
      </c>
    </row>
    <row r="31" spans="1:25" x14ac:dyDescent="0.3">
      <c r="A31" s="1" t="s">
        <v>54</v>
      </c>
      <c r="B31">
        <v>0</v>
      </c>
      <c r="C31">
        <v>80.45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40</v>
      </c>
      <c r="K31">
        <v>0</v>
      </c>
      <c r="L31">
        <v>4</v>
      </c>
      <c r="M31">
        <v>0</v>
      </c>
      <c r="N31">
        <v>0</v>
      </c>
      <c r="O31">
        <v>0</v>
      </c>
      <c r="P31">
        <v>0</v>
      </c>
      <c r="Q31">
        <v>234</v>
      </c>
      <c r="R31">
        <v>0</v>
      </c>
      <c r="S31">
        <v>0</v>
      </c>
      <c r="T31">
        <v>8273.27</v>
      </c>
      <c r="U31">
        <v>0</v>
      </c>
      <c r="V31">
        <v>21.54</v>
      </c>
      <c r="W31">
        <v>0</v>
      </c>
      <c r="X31">
        <v>0</v>
      </c>
      <c r="Y31">
        <v>8653.26</v>
      </c>
    </row>
    <row r="32" spans="1:25" x14ac:dyDescent="0.3">
      <c r="A32" s="1" t="s">
        <v>55</v>
      </c>
      <c r="B32">
        <v>0</v>
      </c>
      <c r="C32">
        <v>575.80999999999995</v>
      </c>
      <c r="D32">
        <v>0</v>
      </c>
      <c r="E32">
        <v>0</v>
      </c>
      <c r="F32">
        <v>0</v>
      </c>
      <c r="G32">
        <v>0</v>
      </c>
      <c r="H32">
        <v>31</v>
      </c>
      <c r="I32">
        <v>7.16</v>
      </c>
      <c r="J32">
        <v>323.39999999999998</v>
      </c>
      <c r="K32">
        <v>0</v>
      </c>
      <c r="L32">
        <v>3415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171.68</v>
      </c>
      <c r="U32">
        <v>0</v>
      </c>
      <c r="V32">
        <v>0</v>
      </c>
      <c r="W32">
        <v>0</v>
      </c>
      <c r="X32">
        <v>0</v>
      </c>
      <c r="Y32">
        <v>4524.05</v>
      </c>
    </row>
    <row r="33" spans="1:25" x14ac:dyDescent="0.3">
      <c r="A33" s="1" t="s">
        <v>56</v>
      </c>
      <c r="B33">
        <v>305.5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3149.76</v>
      </c>
      <c r="J33">
        <v>256.8</v>
      </c>
      <c r="K33">
        <v>2</v>
      </c>
      <c r="L33">
        <v>0</v>
      </c>
      <c r="M33">
        <v>0</v>
      </c>
      <c r="N33">
        <v>1</v>
      </c>
      <c r="O33">
        <v>0</v>
      </c>
      <c r="P33">
        <v>0.90500000000000003</v>
      </c>
      <c r="Q33">
        <v>0</v>
      </c>
      <c r="R33">
        <v>0</v>
      </c>
      <c r="S33">
        <v>295</v>
      </c>
      <c r="T33">
        <v>0</v>
      </c>
      <c r="U33">
        <v>0</v>
      </c>
      <c r="V33">
        <v>0.64</v>
      </c>
      <c r="W33">
        <v>0</v>
      </c>
      <c r="X33">
        <v>0</v>
      </c>
      <c r="Y33">
        <v>4011.605</v>
      </c>
    </row>
    <row r="34" spans="1:25" x14ac:dyDescent="0.3">
      <c r="A34" s="1" t="s">
        <v>57</v>
      </c>
      <c r="B34">
        <v>0</v>
      </c>
      <c r="C34">
        <v>1724.51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1378.5</v>
      </c>
      <c r="K34">
        <v>0</v>
      </c>
      <c r="L34">
        <v>2110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157900.53</v>
      </c>
      <c r="U34">
        <v>0</v>
      </c>
      <c r="V34">
        <v>995.77</v>
      </c>
      <c r="W34">
        <v>0</v>
      </c>
      <c r="X34">
        <v>0</v>
      </c>
      <c r="Y34">
        <v>164109.31</v>
      </c>
    </row>
    <row r="35" spans="1:25" x14ac:dyDescent="0.3">
      <c r="A35" s="1" t="s">
        <v>58</v>
      </c>
      <c r="B35">
        <v>106.1</v>
      </c>
      <c r="C35">
        <v>574.87</v>
      </c>
      <c r="D35">
        <v>697.44</v>
      </c>
      <c r="E35">
        <v>0</v>
      </c>
      <c r="F35">
        <v>35.799999999999997</v>
      </c>
      <c r="G35">
        <v>0</v>
      </c>
      <c r="H35">
        <v>0</v>
      </c>
      <c r="I35">
        <v>393.2</v>
      </c>
      <c r="J35">
        <v>24707.5</v>
      </c>
      <c r="K35">
        <v>0</v>
      </c>
      <c r="L35">
        <v>0</v>
      </c>
      <c r="M35">
        <v>290.39999999999998</v>
      </c>
      <c r="N35">
        <v>0</v>
      </c>
      <c r="O35">
        <v>0</v>
      </c>
      <c r="P35">
        <v>0</v>
      </c>
      <c r="Q35">
        <v>0</v>
      </c>
      <c r="R35">
        <v>0</v>
      </c>
      <c r="S35">
        <v>71</v>
      </c>
      <c r="T35">
        <v>1199.0899999999999</v>
      </c>
      <c r="U35">
        <v>0</v>
      </c>
      <c r="V35">
        <v>0</v>
      </c>
      <c r="W35">
        <v>0</v>
      </c>
      <c r="X35">
        <v>128.30000000000001</v>
      </c>
      <c r="Y35">
        <v>28203.7</v>
      </c>
    </row>
    <row r="36" spans="1:25" x14ac:dyDescent="0.3">
      <c r="A36" s="1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3.17</v>
      </c>
      <c r="U36">
        <v>0</v>
      </c>
      <c r="V36">
        <v>0</v>
      </c>
      <c r="W36">
        <v>0</v>
      </c>
      <c r="X36">
        <v>0</v>
      </c>
      <c r="Y36">
        <v>3.17</v>
      </c>
    </row>
    <row r="37" spans="1:25" x14ac:dyDescent="0.3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199</v>
      </c>
    </row>
    <row r="38" spans="1:25" x14ac:dyDescent="0.3">
      <c r="A38" s="1" t="s">
        <v>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1732.2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39.659999999999997</v>
      </c>
      <c r="U38">
        <v>0</v>
      </c>
      <c r="V38">
        <v>0</v>
      </c>
      <c r="W38">
        <v>0</v>
      </c>
      <c r="X38">
        <v>0</v>
      </c>
      <c r="Y38">
        <v>1771.86</v>
      </c>
    </row>
    <row r="39" spans="1:25" x14ac:dyDescent="0.3">
      <c r="A39" s="1" t="s">
        <v>62</v>
      </c>
      <c r="B39">
        <v>16.399999999999999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8.3800000000000008</v>
      </c>
      <c r="J39">
        <v>354.6</v>
      </c>
      <c r="K39">
        <v>0</v>
      </c>
      <c r="L39">
        <v>0</v>
      </c>
      <c r="M39">
        <v>434.26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813.64</v>
      </c>
    </row>
    <row r="40" spans="1:25" x14ac:dyDescent="0.3">
      <c r="A40" s="1" t="s">
        <v>63</v>
      </c>
      <c r="B40">
        <v>210.7</v>
      </c>
      <c r="C40">
        <v>0</v>
      </c>
      <c r="D40">
        <v>0</v>
      </c>
      <c r="E40">
        <v>0</v>
      </c>
      <c r="F40">
        <v>54.150000000000013</v>
      </c>
      <c r="G40">
        <v>0</v>
      </c>
      <c r="H40">
        <v>0</v>
      </c>
      <c r="I40">
        <v>8090.0499999999993</v>
      </c>
      <c r="J40">
        <v>1657.4</v>
      </c>
      <c r="K40">
        <v>0</v>
      </c>
      <c r="L40">
        <v>0</v>
      </c>
      <c r="M40">
        <v>2649.37</v>
      </c>
      <c r="N40">
        <v>0</v>
      </c>
      <c r="O40">
        <v>0</v>
      </c>
      <c r="P40">
        <v>0</v>
      </c>
      <c r="Q40">
        <v>0</v>
      </c>
      <c r="R40">
        <v>0</v>
      </c>
      <c r="S40">
        <v>35</v>
      </c>
      <c r="T40">
        <v>0</v>
      </c>
      <c r="U40">
        <v>0</v>
      </c>
      <c r="V40">
        <v>0</v>
      </c>
      <c r="W40">
        <v>0</v>
      </c>
      <c r="X40">
        <v>0</v>
      </c>
      <c r="Y40">
        <v>12696.67</v>
      </c>
    </row>
    <row r="41" spans="1:25" x14ac:dyDescent="0.3">
      <c r="A41" s="1" t="s">
        <v>64</v>
      </c>
      <c r="B41">
        <v>0</v>
      </c>
      <c r="C41">
        <v>15828.29</v>
      </c>
      <c r="D41">
        <v>54344.77</v>
      </c>
      <c r="E41">
        <v>0</v>
      </c>
      <c r="F41">
        <v>0</v>
      </c>
      <c r="G41">
        <v>0</v>
      </c>
      <c r="H41">
        <v>1200</v>
      </c>
      <c r="I41">
        <v>3786.83</v>
      </c>
      <c r="J41">
        <v>36693.800000000003</v>
      </c>
      <c r="K41">
        <v>0</v>
      </c>
      <c r="L41">
        <v>2940</v>
      </c>
      <c r="M41">
        <v>39.909999999999997</v>
      </c>
      <c r="N41">
        <v>0</v>
      </c>
      <c r="O41">
        <v>0</v>
      </c>
      <c r="P41">
        <v>0</v>
      </c>
      <c r="Q41">
        <v>0</v>
      </c>
      <c r="R41">
        <v>0</v>
      </c>
      <c r="S41">
        <v>21176</v>
      </c>
      <c r="T41">
        <v>630882.72</v>
      </c>
      <c r="U41">
        <v>0</v>
      </c>
      <c r="V41">
        <v>0</v>
      </c>
      <c r="W41">
        <v>0</v>
      </c>
      <c r="X41">
        <v>5421.1</v>
      </c>
      <c r="Y41">
        <v>772313.42</v>
      </c>
    </row>
    <row r="42" spans="1:25" x14ac:dyDescent="0.3">
      <c r="A42" s="1" t="s">
        <v>65</v>
      </c>
      <c r="B42">
        <v>0</v>
      </c>
      <c r="C42">
        <v>8253.3799999999992</v>
      </c>
      <c r="D42">
        <v>2794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1790.4</v>
      </c>
      <c r="V42">
        <v>0</v>
      </c>
      <c r="W42">
        <v>0</v>
      </c>
      <c r="X42">
        <v>2717.9</v>
      </c>
      <c r="Y42">
        <v>15555.68</v>
      </c>
    </row>
    <row r="43" spans="1:25" x14ac:dyDescent="0.3">
      <c r="A43" s="1" t="s">
        <v>66</v>
      </c>
      <c r="B43">
        <v>0</v>
      </c>
      <c r="C43">
        <v>1676.15</v>
      </c>
      <c r="D43">
        <v>2027.57</v>
      </c>
      <c r="E43">
        <v>10604.63</v>
      </c>
      <c r="F43">
        <v>0</v>
      </c>
      <c r="G43">
        <v>19563.64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2009</v>
      </c>
      <c r="R43">
        <v>553.51</v>
      </c>
      <c r="S43">
        <v>0</v>
      </c>
      <c r="T43">
        <v>0</v>
      </c>
      <c r="U43">
        <v>27505.16</v>
      </c>
      <c r="V43">
        <v>0</v>
      </c>
      <c r="W43">
        <v>8487</v>
      </c>
      <c r="X43">
        <v>35373.599999999999</v>
      </c>
      <c r="Y43">
        <v>107800.26</v>
      </c>
    </row>
    <row r="44" spans="1:25" x14ac:dyDescent="0.3">
      <c r="A44" s="1" t="s">
        <v>67</v>
      </c>
      <c r="B44">
        <v>0</v>
      </c>
      <c r="C44">
        <v>1053.43</v>
      </c>
      <c r="D44">
        <v>0</v>
      </c>
      <c r="E44">
        <v>14720.61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15774.04</v>
      </c>
    </row>
    <row r="45" spans="1:25" x14ac:dyDescent="0.3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78438.05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3483.4</v>
      </c>
      <c r="Y45">
        <v>81921.45</v>
      </c>
    </row>
    <row r="46" spans="1:25" x14ac:dyDescent="0.3">
      <c r="A46" s="1" t="s">
        <v>69</v>
      </c>
      <c r="B46">
        <v>3.2</v>
      </c>
      <c r="C46">
        <v>9302.31</v>
      </c>
      <c r="D46">
        <v>49975.08</v>
      </c>
      <c r="E46">
        <v>0</v>
      </c>
      <c r="F46">
        <v>0</v>
      </c>
      <c r="G46">
        <v>0</v>
      </c>
      <c r="H46">
        <v>996</v>
      </c>
      <c r="I46">
        <v>12403.02</v>
      </c>
      <c r="J46">
        <v>30171.7</v>
      </c>
      <c r="K46">
        <v>0</v>
      </c>
      <c r="L46">
        <v>0</v>
      </c>
      <c r="M46">
        <v>39.909999999999997</v>
      </c>
      <c r="N46">
        <v>0</v>
      </c>
      <c r="O46">
        <v>0</v>
      </c>
      <c r="P46">
        <v>0</v>
      </c>
      <c r="Q46">
        <v>0</v>
      </c>
      <c r="R46">
        <v>0</v>
      </c>
      <c r="S46">
        <v>33970</v>
      </c>
      <c r="T46">
        <v>72921.47</v>
      </c>
      <c r="U46">
        <v>0</v>
      </c>
      <c r="V46">
        <v>0</v>
      </c>
      <c r="W46">
        <v>0</v>
      </c>
      <c r="X46">
        <v>8236.1</v>
      </c>
      <c r="Y46">
        <v>218018.79</v>
      </c>
    </row>
    <row r="47" spans="1:25" x14ac:dyDescent="0.3">
      <c r="A47" s="1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 s="1" t="s">
        <v>71</v>
      </c>
      <c r="B48">
        <v>0</v>
      </c>
      <c r="C48">
        <v>3387.46</v>
      </c>
      <c r="D48">
        <v>0</v>
      </c>
      <c r="E48">
        <v>0</v>
      </c>
      <c r="F48">
        <v>0</v>
      </c>
      <c r="G48">
        <v>0</v>
      </c>
      <c r="H48">
        <v>0</v>
      </c>
      <c r="I48">
        <v>22.2</v>
      </c>
      <c r="J48">
        <v>11927.3</v>
      </c>
      <c r="K48">
        <v>0</v>
      </c>
      <c r="L48">
        <v>0</v>
      </c>
      <c r="M48">
        <v>7261.6900000000014</v>
      </c>
      <c r="N48">
        <v>0</v>
      </c>
      <c r="O48">
        <v>0</v>
      </c>
      <c r="P48">
        <v>0</v>
      </c>
      <c r="Q48">
        <v>0</v>
      </c>
      <c r="R48">
        <v>0</v>
      </c>
      <c r="S48">
        <v>2276</v>
      </c>
      <c r="T48">
        <v>0</v>
      </c>
      <c r="U48">
        <v>0</v>
      </c>
      <c r="V48">
        <v>0</v>
      </c>
      <c r="W48">
        <v>0</v>
      </c>
      <c r="X48">
        <v>0</v>
      </c>
      <c r="Y48">
        <v>24874.65</v>
      </c>
    </row>
    <row r="49" spans="1:25" x14ac:dyDescent="0.3">
      <c r="A49" s="1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60.27</v>
      </c>
      <c r="J49">
        <v>5207.8</v>
      </c>
      <c r="K49">
        <v>0</v>
      </c>
      <c r="L49">
        <v>0</v>
      </c>
      <c r="M49">
        <v>11384.58</v>
      </c>
      <c r="N49">
        <v>1</v>
      </c>
      <c r="O49">
        <v>0</v>
      </c>
      <c r="P49">
        <v>0</v>
      </c>
      <c r="Q49">
        <v>0</v>
      </c>
      <c r="R49">
        <v>0</v>
      </c>
      <c r="S49">
        <v>942</v>
      </c>
      <c r="T49">
        <v>0</v>
      </c>
      <c r="U49">
        <v>0</v>
      </c>
      <c r="V49">
        <v>0</v>
      </c>
      <c r="W49">
        <v>0</v>
      </c>
      <c r="X49">
        <v>0</v>
      </c>
      <c r="Y49">
        <v>17595.650000000001</v>
      </c>
    </row>
    <row r="50" spans="1:25" x14ac:dyDescent="0.3">
      <c r="A50" s="1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5203.8</v>
      </c>
      <c r="K50">
        <v>0</v>
      </c>
      <c r="L50">
        <v>0</v>
      </c>
      <c r="M50">
        <v>676.93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5881.73</v>
      </c>
    </row>
    <row r="51" spans="1:25" x14ac:dyDescent="0.3">
      <c r="A51" s="1" t="s">
        <v>74</v>
      </c>
      <c r="B51">
        <v>51.8</v>
      </c>
      <c r="C51">
        <v>288.47000000000003</v>
      </c>
      <c r="D51">
        <v>1780.92</v>
      </c>
      <c r="E51">
        <v>0</v>
      </c>
      <c r="F51">
        <v>10298.209999999999</v>
      </c>
      <c r="G51">
        <v>0</v>
      </c>
      <c r="H51">
        <v>0</v>
      </c>
      <c r="I51">
        <v>16628.740000000002</v>
      </c>
      <c r="J51">
        <v>8020</v>
      </c>
      <c r="K51">
        <v>0</v>
      </c>
      <c r="L51">
        <v>0</v>
      </c>
      <c r="M51">
        <v>1235.04</v>
      </c>
      <c r="N51">
        <v>0</v>
      </c>
      <c r="O51">
        <v>0</v>
      </c>
      <c r="P51">
        <v>0</v>
      </c>
      <c r="Q51">
        <v>0</v>
      </c>
      <c r="R51">
        <v>0</v>
      </c>
      <c r="S51">
        <v>493</v>
      </c>
      <c r="T51">
        <v>1567.49</v>
      </c>
      <c r="U51">
        <v>0</v>
      </c>
      <c r="V51">
        <v>0</v>
      </c>
      <c r="W51">
        <v>0</v>
      </c>
      <c r="X51">
        <v>50</v>
      </c>
      <c r="Y51">
        <v>40413.67</v>
      </c>
    </row>
    <row r="52" spans="1:25" x14ac:dyDescent="0.3">
      <c r="A52" s="1" t="s">
        <v>75</v>
      </c>
      <c r="B52">
        <v>0</v>
      </c>
      <c r="C52">
        <v>0</v>
      </c>
      <c r="D52">
        <v>0</v>
      </c>
      <c r="E52">
        <v>0</v>
      </c>
      <c r="F52">
        <v>6461.9400000000014</v>
      </c>
      <c r="G52">
        <v>0</v>
      </c>
      <c r="H52">
        <v>0</v>
      </c>
      <c r="I52">
        <v>242.79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2271.37</v>
      </c>
      <c r="W52">
        <v>0</v>
      </c>
      <c r="X52">
        <v>0</v>
      </c>
      <c r="Y52">
        <v>8976.1</v>
      </c>
    </row>
    <row r="53" spans="1:25" x14ac:dyDescent="0.3">
      <c r="A53" s="1" t="s">
        <v>76</v>
      </c>
      <c r="B53">
        <v>0</v>
      </c>
      <c r="C53">
        <v>0</v>
      </c>
      <c r="D53">
        <v>88.56</v>
      </c>
      <c r="E53">
        <v>0</v>
      </c>
      <c r="F53">
        <v>0</v>
      </c>
      <c r="G53">
        <v>0</v>
      </c>
      <c r="H53">
        <v>0</v>
      </c>
      <c r="I53">
        <v>1050.0999999999999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16670</v>
      </c>
      <c r="T53">
        <v>7359.32</v>
      </c>
      <c r="U53">
        <v>0</v>
      </c>
      <c r="V53">
        <v>0</v>
      </c>
      <c r="W53">
        <v>0</v>
      </c>
      <c r="X53">
        <v>0</v>
      </c>
      <c r="Y53">
        <v>25167.98</v>
      </c>
    </row>
    <row r="54" spans="1:25" x14ac:dyDescent="0.3">
      <c r="A54" s="1" t="s">
        <v>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10797.55</v>
      </c>
      <c r="W54">
        <v>0</v>
      </c>
      <c r="X54">
        <v>0</v>
      </c>
      <c r="Y54">
        <v>10797.55</v>
      </c>
    </row>
    <row r="55" spans="1:25" x14ac:dyDescent="0.3">
      <c r="A55" s="1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18.71</v>
      </c>
      <c r="W55">
        <v>0</v>
      </c>
      <c r="X55">
        <v>0</v>
      </c>
      <c r="Y55">
        <v>18.71</v>
      </c>
    </row>
    <row r="56" spans="1:25" x14ac:dyDescent="0.3">
      <c r="A56" s="1" t="s">
        <v>79</v>
      </c>
      <c r="B56">
        <v>539.5</v>
      </c>
      <c r="C56">
        <v>96.09</v>
      </c>
      <c r="D56">
        <v>999.32</v>
      </c>
      <c r="E56">
        <v>0</v>
      </c>
      <c r="F56">
        <v>0</v>
      </c>
      <c r="G56">
        <v>0</v>
      </c>
      <c r="H56">
        <v>0</v>
      </c>
      <c r="I56">
        <v>256.83999999999997</v>
      </c>
      <c r="J56">
        <v>1214.4000000000001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656</v>
      </c>
      <c r="T56">
        <v>26.98</v>
      </c>
      <c r="U56">
        <v>0</v>
      </c>
      <c r="V56">
        <v>0</v>
      </c>
      <c r="W56">
        <v>0</v>
      </c>
      <c r="X56">
        <v>2</v>
      </c>
      <c r="Y56">
        <v>3791.13</v>
      </c>
    </row>
    <row r="57" spans="1:25" x14ac:dyDescent="0.3">
      <c r="A57" s="1" t="s">
        <v>80</v>
      </c>
      <c r="B57">
        <v>0</v>
      </c>
      <c r="C57">
        <v>0</v>
      </c>
      <c r="D57">
        <v>0</v>
      </c>
      <c r="E57">
        <v>0</v>
      </c>
      <c r="F57">
        <v>216.77</v>
      </c>
      <c r="G57">
        <v>0</v>
      </c>
      <c r="H57">
        <v>0</v>
      </c>
      <c r="I57">
        <v>6.44</v>
      </c>
      <c r="J57">
        <v>2108.8000000000002</v>
      </c>
      <c r="K57">
        <v>0</v>
      </c>
      <c r="L57">
        <v>0</v>
      </c>
      <c r="M57">
        <v>226.6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2558.61</v>
      </c>
    </row>
    <row r="58" spans="1:25" x14ac:dyDescent="0.3">
      <c r="A58" s="1" t="s">
        <v>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68.899999999999991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68.899999999999991</v>
      </c>
    </row>
    <row r="59" spans="1:25" x14ac:dyDescent="0.3">
      <c r="A59" s="1" t="s">
        <v>82</v>
      </c>
      <c r="B59">
        <v>0</v>
      </c>
      <c r="C59">
        <v>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0.53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10056.14</v>
      </c>
      <c r="U59">
        <v>0</v>
      </c>
      <c r="V59">
        <v>0</v>
      </c>
      <c r="W59">
        <v>0</v>
      </c>
      <c r="X59">
        <v>0</v>
      </c>
      <c r="Y59">
        <v>10063.67</v>
      </c>
    </row>
    <row r="60" spans="1:25" x14ac:dyDescent="0.3">
      <c r="A60" s="1" t="s">
        <v>83</v>
      </c>
      <c r="B60">
        <v>57.2</v>
      </c>
      <c r="C60">
        <v>75.680000000000007</v>
      </c>
      <c r="D60">
        <v>600.1</v>
      </c>
      <c r="E60">
        <v>0</v>
      </c>
      <c r="F60">
        <v>996.0200000000001</v>
      </c>
      <c r="G60">
        <v>0</v>
      </c>
      <c r="H60">
        <v>102</v>
      </c>
      <c r="I60">
        <v>1922.75</v>
      </c>
      <c r="J60">
        <v>4737.0999999999995</v>
      </c>
      <c r="K60">
        <v>2</v>
      </c>
      <c r="L60">
        <v>0</v>
      </c>
      <c r="M60">
        <v>547.30999999999995</v>
      </c>
      <c r="N60">
        <v>0</v>
      </c>
      <c r="O60">
        <v>0</v>
      </c>
      <c r="P60">
        <v>0.47799999999999998</v>
      </c>
      <c r="Q60">
        <v>0</v>
      </c>
      <c r="R60">
        <v>0</v>
      </c>
      <c r="S60">
        <v>2</v>
      </c>
      <c r="T60">
        <v>5515.04</v>
      </c>
      <c r="U60">
        <v>1.43</v>
      </c>
      <c r="V60">
        <v>0.02</v>
      </c>
      <c r="W60">
        <v>0</v>
      </c>
      <c r="X60">
        <v>16.5</v>
      </c>
      <c r="Y60">
        <v>14575.628000000001</v>
      </c>
    </row>
    <row r="61" spans="1:25" x14ac:dyDescent="0.3">
      <c r="A61" s="1" t="s">
        <v>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249.3</v>
      </c>
      <c r="U61">
        <v>0</v>
      </c>
      <c r="V61">
        <v>0</v>
      </c>
      <c r="W61">
        <v>0</v>
      </c>
      <c r="X61">
        <v>0</v>
      </c>
      <c r="Y61">
        <v>249.3</v>
      </c>
    </row>
    <row r="62" spans="1:25" x14ac:dyDescent="0.3">
      <c r="A62" s="1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522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522</v>
      </c>
    </row>
    <row r="63" spans="1:25" x14ac:dyDescent="0.3">
      <c r="A63" s="1" t="s">
        <v>86</v>
      </c>
      <c r="B63">
        <v>21.2</v>
      </c>
      <c r="C63">
        <v>24085.24</v>
      </c>
      <c r="D63">
        <v>34723.4</v>
      </c>
      <c r="E63">
        <v>0</v>
      </c>
      <c r="F63">
        <v>12927.1</v>
      </c>
      <c r="G63">
        <v>0</v>
      </c>
      <c r="H63">
        <v>271</v>
      </c>
      <c r="I63">
        <v>14812.39</v>
      </c>
      <c r="J63">
        <v>181644.4</v>
      </c>
      <c r="K63">
        <v>13</v>
      </c>
      <c r="L63">
        <v>62</v>
      </c>
      <c r="M63">
        <v>58897.359999999993</v>
      </c>
      <c r="N63">
        <v>11</v>
      </c>
      <c r="O63">
        <v>0</v>
      </c>
      <c r="P63">
        <v>6.524</v>
      </c>
      <c r="Q63">
        <v>28</v>
      </c>
      <c r="R63">
        <v>0</v>
      </c>
      <c r="S63">
        <v>29796</v>
      </c>
      <c r="T63">
        <v>207405.59</v>
      </c>
      <c r="U63">
        <v>0</v>
      </c>
      <c r="V63">
        <v>3174.76</v>
      </c>
      <c r="W63">
        <v>0</v>
      </c>
      <c r="X63">
        <v>2971.6</v>
      </c>
      <c r="Y63">
        <v>570850.56400000001</v>
      </c>
    </row>
    <row r="64" spans="1:25" x14ac:dyDescent="0.3">
      <c r="A64" s="1" t="s">
        <v>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2008.88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2008.88</v>
      </c>
    </row>
    <row r="65" spans="1:25" x14ac:dyDescent="0.3">
      <c r="A65" s="1" t="s">
        <v>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1.9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80.72</v>
      </c>
      <c r="W65">
        <v>0</v>
      </c>
      <c r="X65">
        <v>0</v>
      </c>
      <c r="Y65">
        <v>82.62</v>
      </c>
    </row>
    <row r="66" spans="1:25" x14ac:dyDescent="0.3">
      <c r="A66" s="1" t="s">
        <v>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2067.65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2069.65</v>
      </c>
    </row>
    <row r="67" spans="1:25" x14ac:dyDescent="0.3">
      <c r="A67" s="1" t="s">
        <v>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0.06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171.23</v>
      </c>
      <c r="W67">
        <v>0</v>
      </c>
      <c r="X67">
        <v>0</v>
      </c>
      <c r="Y67">
        <v>171.29</v>
      </c>
    </row>
    <row r="68" spans="1:25" x14ac:dyDescent="0.3">
      <c r="A68" s="1" t="s">
        <v>91</v>
      </c>
      <c r="B68">
        <v>83.2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649.43999999999994</v>
      </c>
      <c r="J68">
        <v>237.6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540</v>
      </c>
      <c r="T68">
        <v>0</v>
      </c>
      <c r="U68">
        <v>0</v>
      </c>
      <c r="V68">
        <v>0</v>
      </c>
      <c r="W68">
        <v>0</v>
      </c>
      <c r="X68">
        <v>0</v>
      </c>
      <c r="Y68">
        <v>1510.24</v>
      </c>
    </row>
    <row r="69" spans="1:25" x14ac:dyDescent="0.3">
      <c r="A69" s="1" t="s">
        <v>92</v>
      </c>
      <c r="B69">
        <v>0</v>
      </c>
      <c r="C69">
        <v>0</v>
      </c>
      <c r="D69">
        <v>0</v>
      </c>
      <c r="E69">
        <v>0</v>
      </c>
      <c r="F69">
        <v>0.1</v>
      </c>
      <c r="G69">
        <v>0</v>
      </c>
      <c r="H69">
        <v>0</v>
      </c>
      <c r="I69">
        <v>0</v>
      </c>
      <c r="J69">
        <v>12935.7</v>
      </c>
      <c r="K69">
        <v>0</v>
      </c>
      <c r="L69">
        <v>0</v>
      </c>
      <c r="M69">
        <v>37.79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12973.59</v>
      </c>
    </row>
    <row r="70" spans="1:25" x14ac:dyDescent="0.3">
      <c r="A70" s="1" t="s">
        <v>93</v>
      </c>
      <c r="B70">
        <v>0</v>
      </c>
      <c r="C70">
        <v>0</v>
      </c>
      <c r="D70">
        <v>0</v>
      </c>
      <c r="E70">
        <v>0</v>
      </c>
      <c r="F70">
        <v>0.1</v>
      </c>
      <c r="G70">
        <v>0</v>
      </c>
      <c r="H70">
        <v>0</v>
      </c>
      <c r="I70">
        <v>0</v>
      </c>
      <c r="J70">
        <v>12935.7</v>
      </c>
      <c r="K70">
        <v>0</v>
      </c>
      <c r="L70">
        <v>0</v>
      </c>
      <c r="M70">
        <v>37.79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12973.59</v>
      </c>
    </row>
    <row r="71" spans="1:25" x14ac:dyDescent="0.3">
      <c r="A71" s="1" t="s">
        <v>94</v>
      </c>
      <c r="B71">
        <v>0</v>
      </c>
      <c r="C71">
        <v>0</v>
      </c>
      <c r="D71">
        <v>0</v>
      </c>
      <c r="E71">
        <v>0</v>
      </c>
      <c r="F71">
        <v>0.1</v>
      </c>
      <c r="G71">
        <v>0</v>
      </c>
      <c r="H71">
        <v>0</v>
      </c>
      <c r="I71">
        <v>0</v>
      </c>
      <c r="J71">
        <v>12935.7</v>
      </c>
      <c r="K71">
        <v>0</v>
      </c>
      <c r="L71">
        <v>0</v>
      </c>
      <c r="M71">
        <v>37.79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12973.59</v>
      </c>
    </row>
    <row r="72" spans="1:25" x14ac:dyDescent="0.3">
      <c r="A72" s="1" t="s">
        <v>95</v>
      </c>
      <c r="B72">
        <v>0.4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7192.2</v>
      </c>
      <c r="K72">
        <v>0</v>
      </c>
      <c r="L72">
        <v>0</v>
      </c>
      <c r="M72">
        <v>3633.1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10827.7</v>
      </c>
    </row>
    <row r="73" spans="1:25" x14ac:dyDescent="0.3">
      <c r="A73" s="1" t="s">
        <v>96</v>
      </c>
      <c r="B73">
        <v>0.4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7192.2</v>
      </c>
      <c r="K73">
        <v>0</v>
      </c>
      <c r="L73">
        <v>0</v>
      </c>
      <c r="M73">
        <v>3633.1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10827.7</v>
      </c>
    </row>
    <row r="74" spans="1:25" x14ac:dyDescent="0.3">
      <c r="A74" s="1" t="s">
        <v>97</v>
      </c>
      <c r="B74">
        <v>0</v>
      </c>
      <c r="C74">
        <v>0</v>
      </c>
      <c r="D74">
        <v>0</v>
      </c>
      <c r="E74">
        <v>0</v>
      </c>
      <c r="F74">
        <v>4</v>
      </c>
      <c r="G74">
        <v>0</v>
      </c>
      <c r="H74">
        <v>0</v>
      </c>
      <c r="I74">
        <v>0</v>
      </c>
      <c r="J74">
        <v>146.19999999999999</v>
      </c>
      <c r="K74">
        <v>0</v>
      </c>
      <c r="L74">
        <v>0</v>
      </c>
      <c r="M74">
        <v>675.67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825.87</v>
      </c>
    </row>
    <row r="75" spans="1:25" x14ac:dyDescent="0.3">
      <c r="A75" s="1" t="s">
        <v>98</v>
      </c>
      <c r="B75">
        <v>0</v>
      </c>
      <c r="C75">
        <v>0</v>
      </c>
      <c r="D75">
        <v>0</v>
      </c>
      <c r="E75">
        <v>0</v>
      </c>
      <c r="F75">
        <v>4</v>
      </c>
      <c r="G75">
        <v>0</v>
      </c>
      <c r="H75">
        <v>0</v>
      </c>
      <c r="I75">
        <v>0</v>
      </c>
      <c r="J75">
        <v>0.1</v>
      </c>
      <c r="K75">
        <v>0</v>
      </c>
      <c r="L75">
        <v>0</v>
      </c>
      <c r="M75">
        <v>675.67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679.77</v>
      </c>
    </row>
    <row r="76" spans="1:25" x14ac:dyDescent="0.3">
      <c r="A76" s="1" t="s">
        <v>99</v>
      </c>
      <c r="B76">
        <v>15.4</v>
      </c>
      <c r="C76">
        <v>0</v>
      </c>
      <c r="D76">
        <v>0</v>
      </c>
      <c r="E76">
        <v>0</v>
      </c>
      <c r="F76">
        <v>17.440000000000001</v>
      </c>
      <c r="G76">
        <v>0</v>
      </c>
      <c r="H76">
        <v>0</v>
      </c>
      <c r="I76">
        <v>895.7</v>
      </c>
      <c r="J76">
        <v>14492</v>
      </c>
      <c r="K76">
        <v>0</v>
      </c>
      <c r="L76">
        <v>0</v>
      </c>
      <c r="M76">
        <v>12045.32</v>
      </c>
      <c r="N76">
        <v>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27469.86</v>
      </c>
    </row>
    <row r="77" spans="1:25" x14ac:dyDescent="0.3">
      <c r="A77" s="1" t="s">
        <v>100</v>
      </c>
      <c r="B77">
        <v>7.3</v>
      </c>
      <c r="C77">
        <v>0</v>
      </c>
      <c r="D77">
        <v>0</v>
      </c>
      <c r="E77">
        <v>0</v>
      </c>
      <c r="F77">
        <v>17.64</v>
      </c>
      <c r="G77">
        <v>0</v>
      </c>
      <c r="H77">
        <v>0</v>
      </c>
      <c r="I77">
        <v>663.91000000000008</v>
      </c>
      <c r="J77">
        <v>71.2</v>
      </c>
      <c r="K77">
        <v>0</v>
      </c>
      <c r="L77">
        <v>0</v>
      </c>
      <c r="M77">
        <v>2515.98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3276.03</v>
      </c>
    </row>
    <row r="78" spans="1:25" x14ac:dyDescent="0.3">
      <c r="A78" s="1" t="s">
        <v>101</v>
      </c>
      <c r="B78">
        <v>7.3999999999999986</v>
      </c>
      <c r="C78">
        <v>0</v>
      </c>
      <c r="D78">
        <v>0</v>
      </c>
      <c r="E78">
        <v>0</v>
      </c>
      <c r="F78">
        <v>8.7200000000000006</v>
      </c>
      <c r="G78">
        <v>0</v>
      </c>
      <c r="H78">
        <v>0</v>
      </c>
      <c r="I78">
        <v>450.25</v>
      </c>
      <c r="J78">
        <v>51.220000000000013</v>
      </c>
      <c r="K78">
        <v>0</v>
      </c>
      <c r="L78">
        <v>0</v>
      </c>
      <c r="M78">
        <v>2398.12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2915.71</v>
      </c>
    </row>
    <row r="79" spans="1:25" x14ac:dyDescent="0.3">
      <c r="A79" s="1" t="s">
        <v>102</v>
      </c>
      <c r="B79">
        <v>3.4</v>
      </c>
      <c r="C79">
        <v>0</v>
      </c>
      <c r="D79">
        <v>0</v>
      </c>
      <c r="E79">
        <v>0</v>
      </c>
      <c r="F79">
        <v>0.18</v>
      </c>
      <c r="G79">
        <v>0</v>
      </c>
      <c r="H79">
        <v>0</v>
      </c>
      <c r="I79">
        <v>3624.77</v>
      </c>
      <c r="J79">
        <v>0.1</v>
      </c>
      <c r="K79">
        <v>0</v>
      </c>
      <c r="L79">
        <v>0</v>
      </c>
      <c r="M79">
        <v>4.29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3632.74</v>
      </c>
    </row>
    <row r="80" spans="1:25" x14ac:dyDescent="0.3">
      <c r="A80" s="1" t="s">
        <v>103</v>
      </c>
      <c r="B80">
        <v>0</v>
      </c>
      <c r="C80">
        <v>0</v>
      </c>
      <c r="D80">
        <v>0</v>
      </c>
      <c r="E80">
        <v>0</v>
      </c>
      <c r="F80">
        <v>50.9</v>
      </c>
      <c r="G80">
        <v>0</v>
      </c>
      <c r="H80">
        <v>0</v>
      </c>
      <c r="I80">
        <v>208.74</v>
      </c>
      <c r="J80">
        <v>0</v>
      </c>
      <c r="K80">
        <v>0</v>
      </c>
      <c r="L80">
        <v>0</v>
      </c>
      <c r="M80">
        <v>0.21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3.35</v>
      </c>
      <c r="W80">
        <v>0</v>
      </c>
      <c r="X80">
        <v>0</v>
      </c>
      <c r="Y80">
        <v>263.2</v>
      </c>
    </row>
    <row r="81" spans="1:25" x14ac:dyDescent="0.3">
      <c r="A81" s="1" t="s">
        <v>104</v>
      </c>
      <c r="B81">
        <v>0</v>
      </c>
      <c r="C81">
        <v>0</v>
      </c>
      <c r="D81">
        <v>0</v>
      </c>
      <c r="E81">
        <v>0</v>
      </c>
      <c r="F81">
        <v>126.21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130.51</v>
      </c>
      <c r="W81">
        <v>0</v>
      </c>
      <c r="X81">
        <v>0</v>
      </c>
      <c r="Y81">
        <v>256.72000000000003</v>
      </c>
    </row>
    <row r="82" spans="1:25" x14ac:dyDescent="0.3">
      <c r="A82" s="1" t="s">
        <v>105</v>
      </c>
      <c r="B82">
        <v>0</v>
      </c>
      <c r="C82">
        <v>0</v>
      </c>
      <c r="D82">
        <v>0</v>
      </c>
      <c r="E82">
        <v>0</v>
      </c>
      <c r="F82">
        <v>126.21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130.51</v>
      </c>
      <c r="W82">
        <v>0</v>
      </c>
      <c r="X82">
        <v>0</v>
      </c>
      <c r="Y82">
        <v>256.72000000000003</v>
      </c>
    </row>
    <row r="83" spans="1:25" x14ac:dyDescent="0.3">
      <c r="A83" s="1" t="s">
        <v>106</v>
      </c>
      <c r="B83">
        <v>0</v>
      </c>
      <c r="C83">
        <v>0</v>
      </c>
      <c r="D83">
        <v>0</v>
      </c>
      <c r="E83">
        <v>0</v>
      </c>
      <c r="F83">
        <v>126.21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130.51</v>
      </c>
      <c r="W83">
        <v>0</v>
      </c>
      <c r="X83">
        <v>0</v>
      </c>
      <c r="Y83">
        <v>256.72000000000003</v>
      </c>
    </row>
    <row r="84" spans="1:25" x14ac:dyDescent="0.3">
      <c r="A84" s="1" t="s">
        <v>107</v>
      </c>
      <c r="B84">
        <v>0</v>
      </c>
      <c r="C84">
        <v>0</v>
      </c>
      <c r="D84">
        <v>0</v>
      </c>
      <c r="E84">
        <v>0</v>
      </c>
      <c r="F84">
        <v>50.9</v>
      </c>
      <c r="G84">
        <v>0</v>
      </c>
      <c r="H84">
        <v>0</v>
      </c>
      <c r="I84">
        <v>208.74</v>
      </c>
      <c r="J84">
        <v>0</v>
      </c>
      <c r="K84">
        <v>0</v>
      </c>
      <c r="L84">
        <v>0</v>
      </c>
      <c r="M84">
        <v>0.21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3.35</v>
      </c>
      <c r="W84">
        <v>0</v>
      </c>
      <c r="X84">
        <v>0</v>
      </c>
      <c r="Y84">
        <v>263.2</v>
      </c>
    </row>
    <row r="85" spans="1:25" x14ac:dyDescent="0.3">
      <c r="A85" s="1" t="s">
        <v>108</v>
      </c>
      <c r="B85">
        <v>283.5</v>
      </c>
      <c r="C85">
        <v>549.52</v>
      </c>
      <c r="D85">
        <v>468.36</v>
      </c>
      <c r="E85">
        <v>0</v>
      </c>
      <c r="F85">
        <v>0</v>
      </c>
      <c r="G85">
        <v>0</v>
      </c>
      <c r="H85">
        <v>0</v>
      </c>
      <c r="I85">
        <v>0</v>
      </c>
      <c r="J85">
        <v>5161.6000000000004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992</v>
      </c>
      <c r="T85">
        <v>0</v>
      </c>
      <c r="U85">
        <v>0</v>
      </c>
      <c r="V85">
        <v>0</v>
      </c>
      <c r="W85">
        <v>0</v>
      </c>
      <c r="X85">
        <v>0.1</v>
      </c>
      <c r="Y85">
        <v>7455.0800000000008</v>
      </c>
    </row>
    <row r="86" spans="1:25" x14ac:dyDescent="0.3">
      <c r="A86" s="1" t="s">
        <v>109</v>
      </c>
      <c r="B86">
        <v>0</v>
      </c>
      <c r="C86">
        <v>0</v>
      </c>
      <c r="D86">
        <v>359.5</v>
      </c>
      <c r="E86">
        <v>0</v>
      </c>
      <c r="F86">
        <v>0</v>
      </c>
      <c r="G86">
        <v>0</v>
      </c>
      <c r="H86">
        <v>0</v>
      </c>
      <c r="I86">
        <v>0</v>
      </c>
      <c r="J86">
        <v>9031.2999999999993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69.510000000000005</v>
      </c>
      <c r="U86">
        <v>0</v>
      </c>
      <c r="V86">
        <v>0</v>
      </c>
      <c r="W86">
        <v>0</v>
      </c>
      <c r="X86">
        <v>1.2</v>
      </c>
      <c r="Y86">
        <v>9461.5099999999984</v>
      </c>
    </row>
    <row r="87" spans="1:25" x14ac:dyDescent="0.3">
      <c r="A87" s="1" t="s">
        <v>110</v>
      </c>
      <c r="B87">
        <v>283.5</v>
      </c>
      <c r="C87">
        <v>549.52</v>
      </c>
      <c r="D87">
        <v>468.36</v>
      </c>
      <c r="E87">
        <v>0</v>
      </c>
      <c r="F87">
        <v>0</v>
      </c>
      <c r="G87">
        <v>0</v>
      </c>
      <c r="H87">
        <v>0</v>
      </c>
      <c r="I87">
        <v>0</v>
      </c>
      <c r="J87">
        <v>5161.6000000000004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992</v>
      </c>
      <c r="T87">
        <v>0</v>
      </c>
      <c r="U87">
        <v>0</v>
      </c>
      <c r="V87">
        <v>0</v>
      </c>
      <c r="W87">
        <v>0</v>
      </c>
      <c r="X87">
        <v>0.1</v>
      </c>
      <c r="Y87">
        <v>7455.0800000000008</v>
      </c>
    </row>
    <row r="88" spans="1:25" x14ac:dyDescent="0.3">
      <c r="A88" s="1" t="s">
        <v>111</v>
      </c>
      <c r="B88">
        <v>0</v>
      </c>
      <c r="C88">
        <v>0</v>
      </c>
      <c r="D88">
        <v>359.5</v>
      </c>
      <c r="E88">
        <v>0</v>
      </c>
      <c r="F88">
        <v>0</v>
      </c>
      <c r="G88">
        <v>0</v>
      </c>
      <c r="H88">
        <v>0</v>
      </c>
      <c r="I88">
        <v>0</v>
      </c>
      <c r="J88">
        <v>9031.2999999999993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69.510000000000005</v>
      </c>
      <c r="U88">
        <v>0</v>
      </c>
      <c r="V88">
        <v>0</v>
      </c>
      <c r="W88">
        <v>0</v>
      </c>
      <c r="X88">
        <v>1.2</v>
      </c>
      <c r="Y88">
        <v>9461.5099999999984</v>
      </c>
    </row>
    <row r="89" spans="1:25" x14ac:dyDescent="0.3">
      <c r="A89" s="1" t="s">
        <v>112</v>
      </c>
      <c r="B89">
        <v>0</v>
      </c>
      <c r="C89">
        <v>0</v>
      </c>
      <c r="D89">
        <v>4069.56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3209.62</v>
      </c>
      <c r="U89">
        <v>0</v>
      </c>
      <c r="V89">
        <v>0</v>
      </c>
      <c r="W89">
        <v>0</v>
      </c>
      <c r="X89">
        <v>0.7</v>
      </c>
      <c r="Y89">
        <v>7279.88</v>
      </c>
    </row>
    <row r="90" spans="1:25" x14ac:dyDescent="0.3">
      <c r="A90" s="1" t="s">
        <v>113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 s="1" t="s">
        <v>114</v>
      </c>
      <c r="B91">
        <v>0</v>
      </c>
      <c r="C91">
        <v>4.8899999999999997</v>
      </c>
      <c r="D91">
        <v>2.95</v>
      </c>
      <c r="E91">
        <v>0</v>
      </c>
      <c r="F91">
        <v>0</v>
      </c>
      <c r="G91">
        <v>0</v>
      </c>
      <c r="H91">
        <v>0</v>
      </c>
      <c r="I91">
        <v>7481.2199999999993</v>
      </c>
      <c r="J91">
        <v>3613.6</v>
      </c>
      <c r="K91">
        <v>0</v>
      </c>
      <c r="L91">
        <v>0</v>
      </c>
      <c r="M91">
        <v>944.14</v>
      </c>
      <c r="N91">
        <v>0</v>
      </c>
      <c r="O91">
        <v>0</v>
      </c>
      <c r="P91">
        <v>0</v>
      </c>
      <c r="Q91">
        <v>0</v>
      </c>
      <c r="R91">
        <v>0</v>
      </c>
      <c r="S91">
        <v>645</v>
      </c>
      <c r="T91">
        <v>0</v>
      </c>
      <c r="U91">
        <v>0</v>
      </c>
      <c r="V91">
        <v>0</v>
      </c>
      <c r="W91">
        <v>0</v>
      </c>
      <c r="X91">
        <v>0</v>
      </c>
      <c r="Y91">
        <v>12691.8</v>
      </c>
    </row>
    <row r="92" spans="1:25" x14ac:dyDescent="0.3">
      <c r="A92" s="1" t="s">
        <v>115</v>
      </c>
      <c r="B92">
        <v>0</v>
      </c>
      <c r="C92">
        <v>0</v>
      </c>
      <c r="D92">
        <v>0</v>
      </c>
      <c r="E92">
        <v>0</v>
      </c>
      <c r="F92">
        <v>7223.34</v>
      </c>
      <c r="G92">
        <v>0</v>
      </c>
      <c r="H92">
        <v>0</v>
      </c>
      <c r="I92">
        <v>15346.86</v>
      </c>
      <c r="J92">
        <v>0.2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22575.4</v>
      </c>
    </row>
    <row r="93" spans="1:25" x14ac:dyDescent="0.3">
      <c r="A93" s="1" t="s">
        <v>116</v>
      </c>
      <c r="B93">
        <v>0</v>
      </c>
      <c r="C93">
        <v>0</v>
      </c>
      <c r="D93">
        <v>0</v>
      </c>
      <c r="E93">
        <v>0</v>
      </c>
      <c r="F93">
        <v>46042.559999999998</v>
      </c>
      <c r="G93">
        <v>0</v>
      </c>
      <c r="H93">
        <v>0</v>
      </c>
      <c r="I93">
        <v>12.22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114485.08</v>
      </c>
      <c r="W93">
        <v>0</v>
      </c>
      <c r="X93">
        <v>0</v>
      </c>
      <c r="Y93">
        <v>160539.85999999999</v>
      </c>
    </row>
    <row r="94" spans="1:25" x14ac:dyDescent="0.3">
      <c r="A94" s="1" t="s">
        <v>117</v>
      </c>
      <c r="B94">
        <v>0</v>
      </c>
      <c r="C94">
        <v>309.8</v>
      </c>
      <c r="D94">
        <v>865.92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10.7</v>
      </c>
      <c r="Y94">
        <v>1186.42</v>
      </c>
    </row>
    <row r="95" spans="1:25" x14ac:dyDescent="0.3">
      <c r="A95" s="1" t="s">
        <v>118</v>
      </c>
      <c r="B95">
        <v>0</v>
      </c>
      <c r="C95">
        <v>117.11</v>
      </c>
      <c r="D95">
        <v>525.17999999999995</v>
      </c>
      <c r="E95">
        <v>0</v>
      </c>
      <c r="F95">
        <v>0</v>
      </c>
      <c r="G95">
        <v>1.65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35.42</v>
      </c>
      <c r="V95">
        <v>0</v>
      </c>
      <c r="W95">
        <v>0</v>
      </c>
      <c r="X95">
        <v>69.8</v>
      </c>
      <c r="Y95">
        <v>749.16</v>
      </c>
    </row>
    <row r="96" spans="1:25" x14ac:dyDescent="0.3">
      <c r="A96" s="1" t="s">
        <v>119</v>
      </c>
      <c r="B96">
        <v>4588.3999999999996</v>
      </c>
      <c r="C96">
        <v>3811.55</v>
      </c>
      <c r="D96">
        <v>11635.82</v>
      </c>
      <c r="E96">
        <v>0</v>
      </c>
      <c r="F96">
        <v>0</v>
      </c>
      <c r="G96">
        <v>0</v>
      </c>
      <c r="H96">
        <v>0</v>
      </c>
      <c r="I96">
        <v>375.16</v>
      </c>
      <c r="J96">
        <v>15500.1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29274</v>
      </c>
      <c r="T96">
        <v>1223.95</v>
      </c>
      <c r="U96">
        <v>0</v>
      </c>
      <c r="V96">
        <v>0</v>
      </c>
      <c r="W96">
        <v>0</v>
      </c>
      <c r="X96">
        <v>2.8</v>
      </c>
      <c r="Y96">
        <v>66411.78</v>
      </c>
    </row>
    <row r="97" spans="1:25" x14ac:dyDescent="0.3">
      <c r="A97" s="1" t="s">
        <v>120</v>
      </c>
      <c r="B97">
        <v>663.4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0.56000000000000005</v>
      </c>
      <c r="J97">
        <v>291.2</v>
      </c>
      <c r="K97">
        <v>0</v>
      </c>
      <c r="L97">
        <v>0</v>
      </c>
      <c r="M97">
        <v>235.9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1191.06</v>
      </c>
    </row>
    <row r="98" spans="1:25" x14ac:dyDescent="0.3">
      <c r="A98" s="1" t="s">
        <v>121</v>
      </c>
      <c r="B98">
        <v>1066.8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1994.25</v>
      </c>
      <c r="J98">
        <v>471.8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60</v>
      </c>
      <c r="T98">
        <v>0</v>
      </c>
      <c r="U98">
        <v>0</v>
      </c>
      <c r="V98">
        <v>0</v>
      </c>
      <c r="W98">
        <v>0</v>
      </c>
      <c r="X98">
        <v>0</v>
      </c>
      <c r="Y98">
        <v>3592.85</v>
      </c>
    </row>
    <row r="99" spans="1:25" x14ac:dyDescent="0.3">
      <c r="A99" s="1" t="s">
        <v>122</v>
      </c>
      <c r="B99">
        <v>141.4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274.37</v>
      </c>
      <c r="J99">
        <v>925.9</v>
      </c>
      <c r="K99">
        <v>5</v>
      </c>
      <c r="L99">
        <v>0</v>
      </c>
      <c r="M99">
        <v>0</v>
      </c>
      <c r="N99">
        <v>0</v>
      </c>
      <c r="O99">
        <v>0</v>
      </c>
      <c r="P99">
        <v>4.8239999999999998</v>
      </c>
      <c r="Q99">
        <v>0</v>
      </c>
      <c r="R99">
        <v>0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1354.4939999999999</v>
      </c>
    </row>
    <row r="100" spans="1:25" x14ac:dyDescent="0.3">
      <c r="A100" s="1" t="s">
        <v>123</v>
      </c>
      <c r="B100">
        <v>209.7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104.14</v>
      </c>
      <c r="J100">
        <v>45.6</v>
      </c>
      <c r="K100">
        <v>0</v>
      </c>
      <c r="L100">
        <v>0</v>
      </c>
      <c r="M100">
        <v>67.820000000000007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427.26</v>
      </c>
    </row>
    <row r="101" spans="1:25" x14ac:dyDescent="0.3">
      <c r="A101" s="1" t="s">
        <v>124</v>
      </c>
      <c r="B101">
        <v>7.4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93.42</v>
      </c>
      <c r="J101">
        <v>88.399999999999991</v>
      </c>
      <c r="K101">
        <v>0</v>
      </c>
      <c r="L101">
        <v>0</v>
      </c>
      <c r="M101">
        <v>11.02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200.24</v>
      </c>
    </row>
    <row r="102" spans="1:25" x14ac:dyDescent="0.3">
      <c r="A102" s="1" t="s">
        <v>125</v>
      </c>
      <c r="B102">
        <v>1.9</v>
      </c>
      <c r="C102">
        <v>0</v>
      </c>
      <c r="D102">
        <v>0</v>
      </c>
      <c r="E102">
        <v>0</v>
      </c>
      <c r="F102">
        <v>8.5400000000000009</v>
      </c>
      <c r="G102">
        <v>0</v>
      </c>
      <c r="H102">
        <v>0</v>
      </c>
      <c r="I102">
        <v>205.74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64.56</v>
      </c>
      <c r="W102">
        <v>0</v>
      </c>
      <c r="X102">
        <v>0</v>
      </c>
      <c r="Y102">
        <v>280.74</v>
      </c>
    </row>
    <row r="103" spans="1:25" x14ac:dyDescent="0.3">
      <c r="A103" s="1" t="s">
        <v>126</v>
      </c>
      <c r="B103">
        <v>0</v>
      </c>
      <c r="C103">
        <v>1370.94</v>
      </c>
      <c r="D103">
        <v>15.14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972.4</v>
      </c>
      <c r="K103">
        <v>0</v>
      </c>
      <c r="L103">
        <v>445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143314.29999999999</v>
      </c>
      <c r="U103">
        <v>0</v>
      </c>
      <c r="V103">
        <v>45.34</v>
      </c>
      <c r="W103">
        <v>0</v>
      </c>
      <c r="X103">
        <v>0</v>
      </c>
      <c r="Y103">
        <v>146163.12</v>
      </c>
    </row>
    <row r="104" spans="1:25" x14ac:dyDescent="0.3">
      <c r="A104" s="1" t="s">
        <v>127</v>
      </c>
      <c r="B104">
        <v>2.2000000000000002</v>
      </c>
      <c r="C104">
        <v>9299.4699999999993</v>
      </c>
      <c r="D104">
        <v>4334.72</v>
      </c>
      <c r="E104">
        <v>0</v>
      </c>
      <c r="F104">
        <v>30.6</v>
      </c>
      <c r="G104">
        <v>0</v>
      </c>
      <c r="H104">
        <v>7</v>
      </c>
      <c r="I104">
        <v>13022.31</v>
      </c>
      <c r="J104">
        <v>14747.12</v>
      </c>
      <c r="K104">
        <v>0</v>
      </c>
      <c r="L104">
        <v>0</v>
      </c>
      <c r="M104">
        <v>329.83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24</v>
      </c>
      <c r="T104">
        <v>46037.329999999987</v>
      </c>
      <c r="U104">
        <v>584.39</v>
      </c>
      <c r="V104">
        <v>0</v>
      </c>
      <c r="W104">
        <v>0</v>
      </c>
      <c r="X104">
        <v>821.8</v>
      </c>
      <c r="Y104">
        <v>89240.76999999999</v>
      </c>
    </row>
    <row r="105" spans="1:25" x14ac:dyDescent="0.3">
      <c r="A105" s="1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1.93</v>
      </c>
      <c r="U105">
        <v>0</v>
      </c>
      <c r="V105">
        <v>0</v>
      </c>
      <c r="W105">
        <v>0</v>
      </c>
      <c r="X105">
        <v>0</v>
      </c>
      <c r="Y105">
        <v>1.93</v>
      </c>
    </row>
    <row r="106" spans="1:25" x14ac:dyDescent="0.3">
      <c r="A106" s="1" t="s">
        <v>129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2132</v>
      </c>
      <c r="I106">
        <v>0</v>
      </c>
      <c r="J106">
        <v>18.600000000000001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2150.6</v>
      </c>
    </row>
    <row r="107" spans="1:25" x14ac:dyDescent="0.3">
      <c r="A107" s="1" t="s">
        <v>130</v>
      </c>
      <c r="B107">
        <v>12.2</v>
      </c>
      <c r="C107">
        <v>66.650000000000006</v>
      </c>
      <c r="D107">
        <v>106.31</v>
      </c>
      <c r="E107">
        <v>0</v>
      </c>
      <c r="F107">
        <v>0</v>
      </c>
      <c r="G107">
        <v>0</v>
      </c>
      <c r="H107">
        <v>0</v>
      </c>
      <c r="I107">
        <v>10.19</v>
      </c>
      <c r="J107">
        <v>489.2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580.25</v>
      </c>
      <c r="U107">
        <v>0</v>
      </c>
      <c r="V107">
        <v>0</v>
      </c>
      <c r="W107">
        <v>0</v>
      </c>
      <c r="X107">
        <v>34.9</v>
      </c>
      <c r="Y107">
        <v>1299.7</v>
      </c>
    </row>
    <row r="108" spans="1:25" x14ac:dyDescent="0.3">
      <c r="A108" s="1" t="s">
        <v>131</v>
      </c>
      <c r="B108">
        <v>36.5</v>
      </c>
      <c r="C108">
        <v>0</v>
      </c>
      <c r="D108">
        <v>0</v>
      </c>
      <c r="E108">
        <v>0</v>
      </c>
      <c r="F108">
        <v>0.2</v>
      </c>
      <c r="G108">
        <v>0</v>
      </c>
      <c r="H108">
        <v>0</v>
      </c>
      <c r="I108">
        <v>1769.86</v>
      </c>
      <c r="J108">
        <v>1778.05</v>
      </c>
      <c r="K108">
        <v>76</v>
      </c>
      <c r="L108">
        <v>0</v>
      </c>
      <c r="M108">
        <v>650.66999999999996</v>
      </c>
      <c r="N108">
        <v>6</v>
      </c>
      <c r="O108">
        <v>0</v>
      </c>
      <c r="P108">
        <v>21.055</v>
      </c>
      <c r="Q108">
        <v>0</v>
      </c>
      <c r="R108">
        <v>0</v>
      </c>
      <c r="S108">
        <v>2</v>
      </c>
      <c r="T108">
        <v>0.43</v>
      </c>
      <c r="U108">
        <v>0</v>
      </c>
      <c r="V108">
        <v>0</v>
      </c>
      <c r="W108">
        <v>0</v>
      </c>
      <c r="X108">
        <v>0</v>
      </c>
      <c r="Y108">
        <v>4340.7650000000003</v>
      </c>
    </row>
    <row r="109" spans="1:25" x14ac:dyDescent="0.3">
      <c r="A109" s="1" t="s">
        <v>132</v>
      </c>
      <c r="B109">
        <v>0.1</v>
      </c>
      <c r="C109">
        <v>0</v>
      </c>
      <c r="D109">
        <v>0</v>
      </c>
      <c r="E109">
        <v>0</v>
      </c>
      <c r="F109">
        <v>422.72</v>
      </c>
      <c r="G109">
        <v>0</v>
      </c>
      <c r="H109">
        <v>0</v>
      </c>
      <c r="I109">
        <v>1436.43</v>
      </c>
      <c r="J109">
        <v>26.3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1.73</v>
      </c>
      <c r="W109">
        <v>0</v>
      </c>
      <c r="X109">
        <v>0</v>
      </c>
      <c r="Y109">
        <v>1887.28</v>
      </c>
    </row>
    <row r="110" spans="1:25" x14ac:dyDescent="0.3">
      <c r="A110" s="1" t="s">
        <v>133</v>
      </c>
      <c r="B110">
        <v>0</v>
      </c>
      <c r="C110">
        <v>0</v>
      </c>
      <c r="D110">
        <v>0</v>
      </c>
      <c r="E110">
        <v>4542.76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749</v>
      </c>
      <c r="R110">
        <v>0</v>
      </c>
      <c r="S110">
        <v>0</v>
      </c>
      <c r="T110">
        <v>19928.060000000001</v>
      </c>
      <c r="U110">
        <v>0</v>
      </c>
      <c r="V110">
        <v>0</v>
      </c>
      <c r="W110">
        <v>0</v>
      </c>
      <c r="X110">
        <v>0</v>
      </c>
      <c r="Y110">
        <v>25219.82</v>
      </c>
    </row>
    <row r="111" spans="1:25" x14ac:dyDescent="0.3">
      <c r="A111" s="1" t="s">
        <v>134</v>
      </c>
      <c r="B111">
        <v>0</v>
      </c>
      <c r="C111">
        <v>0</v>
      </c>
      <c r="D111">
        <v>253.53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1772.66</v>
      </c>
      <c r="U111">
        <v>0</v>
      </c>
      <c r="V111">
        <v>0</v>
      </c>
      <c r="W111">
        <v>0</v>
      </c>
      <c r="X111">
        <v>141.6</v>
      </c>
      <c r="Y111">
        <v>2167.79</v>
      </c>
    </row>
    <row r="112" spans="1:25" x14ac:dyDescent="0.3">
      <c r="A112" s="1" t="s">
        <v>135</v>
      </c>
      <c r="B112">
        <v>0</v>
      </c>
      <c r="C112">
        <v>0</v>
      </c>
      <c r="D112">
        <v>253.53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1772.66</v>
      </c>
      <c r="U112">
        <v>0</v>
      </c>
      <c r="V112">
        <v>0</v>
      </c>
      <c r="W112">
        <v>0</v>
      </c>
      <c r="X112">
        <v>141.6</v>
      </c>
      <c r="Y112">
        <v>2167.79</v>
      </c>
    </row>
    <row r="113" spans="1:25" x14ac:dyDescent="0.3">
      <c r="A113" s="1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 s="1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273.23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273.23</v>
      </c>
    </row>
    <row r="115" spans="1:25" x14ac:dyDescent="0.3">
      <c r="A115" s="1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2436.9299999999998</v>
      </c>
      <c r="U115">
        <v>0</v>
      </c>
      <c r="V115">
        <v>1540.3</v>
      </c>
      <c r="W115">
        <v>0</v>
      </c>
      <c r="X115">
        <v>0</v>
      </c>
      <c r="Y115">
        <v>3977.23</v>
      </c>
    </row>
    <row r="116" spans="1:25" x14ac:dyDescent="0.3">
      <c r="A116" s="1" t="s">
        <v>139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2436.9299999999998</v>
      </c>
      <c r="U116">
        <v>0</v>
      </c>
      <c r="V116">
        <v>1540.3</v>
      </c>
      <c r="W116">
        <v>0</v>
      </c>
      <c r="X116">
        <v>0</v>
      </c>
      <c r="Y116">
        <v>3977.23</v>
      </c>
    </row>
    <row r="117" spans="1:25" x14ac:dyDescent="0.3">
      <c r="A117" s="1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1820.58</v>
      </c>
      <c r="U117">
        <v>0</v>
      </c>
      <c r="V117">
        <v>1540.3</v>
      </c>
      <c r="W117">
        <v>0</v>
      </c>
      <c r="X117">
        <v>0</v>
      </c>
      <c r="Y117">
        <v>3360.88</v>
      </c>
    </row>
    <row r="118" spans="1:25" x14ac:dyDescent="0.3">
      <c r="A118" s="1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1820.58</v>
      </c>
      <c r="U118">
        <v>0</v>
      </c>
      <c r="V118">
        <v>1540.3</v>
      </c>
      <c r="W118">
        <v>0</v>
      </c>
      <c r="X118">
        <v>0</v>
      </c>
      <c r="Y118">
        <v>3360.88</v>
      </c>
    </row>
    <row r="119" spans="1:25" x14ac:dyDescent="0.3">
      <c r="A119" s="1" t="s">
        <v>142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4233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110.5</v>
      </c>
      <c r="U119">
        <v>0</v>
      </c>
      <c r="V119">
        <v>0</v>
      </c>
      <c r="W119">
        <v>0</v>
      </c>
      <c r="X119">
        <v>0</v>
      </c>
      <c r="Y119">
        <v>4343.5</v>
      </c>
    </row>
    <row r="120" spans="1:25" x14ac:dyDescent="0.3">
      <c r="A120" s="1" t="s">
        <v>143</v>
      </c>
      <c r="B120">
        <v>167.6</v>
      </c>
      <c r="C120">
        <v>0</v>
      </c>
      <c r="D120">
        <v>0.95</v>
      </c>
      <c r="E120">
        <v>0</v>
      </c>
      <c r="F120">
        <v>0</v>
      </c>
      <c r="G120">
        <v>0</v>
      </c>
      <c r="H120">
        <v>0</v>
      </c>
      <c r="I120">
        <v>517.79</v>
      </c>
      <c r="J120">
        <v>486.2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96</v>
      </c>
      <c r="T120">
        <v>0.47</v>
      </c>
      <c r="U120">
        <v>0</v>
      </c>
      <c r="V120">
        <v>0</v>
      </c>
      <c r="W120">
        <v>0</v>
      </c>
      <c r="X120">
        <v>0</v>
      </c>
      <c r="Y120">
        <v>1269.01</v>
      </c>
    </row>
    <row r="121" spans="1:25" x14ac:dyDescent="0.3">
      <c r="A121" s="1" t="s">
        <v>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16.8</v>
      </c>
      <c r="K121">
        <v>0</v>
      </c>
      <c r="L121">
        <v>0</v>
      </c>
      <c r="M121">
        <v>0.44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17.239999999999998</v>
      </c>
    </row>
    <row r="122" spans="1:25" x14ac:dyDescent="0.3">
      <c r="A122" s="1" t="s">
        <v>145</v>
      </c>
      <c r="B122">
        <v>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27.27</v>
      </c>
      <c r="J122">
        <v>58.6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152.87</v>
      </c>
    </row>
    <row r="123" spans="1:25" x14ac:dyDescent="0.3">
      <c r="A123" s="1" t="s">
        <v>146</v>
      </c>
      <c r="B123">
        <v>36.5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29.19</v>
      </c>
      <c r="J123">
        <v>93.4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270.08999999999997</v>
      </c>
    </row>
    <row r="124" spans="1:25" x14ac:dyDescent="0.3">
      <c r="A124" s="1" t="s">
        <v>147</v>
      </c>
      <c r="B124">
        <v>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0.97</v>
      </c>
      <c r="J124">
        <v>143.30000000000001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149.27000000000001</v>
      </c>
    </row>
    <row r="125" spans="1:25" x14ac:dyDescent="0.3">
      <c r="A125" s="1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 s="1" t="s">
        <v>149</v>
      </c>
      <c r="B126">
        <v>0</v>
      </c>
      <c r="C126">
        <v>9789.2599999999984</v>
      </c>
      <c r="D126">
        <v>280088.38</v>
      </c>
      <c r="E126">
        <v>0</v>
      </c>
      <c r="F126">
        <v>0</v>
      </c>
      <c r="G126">
        <v>0</v>
      </c>
      <c r="H126">
        <v>0</v>
      </c>
      <c r="I126">
        <v>3.49</v>
      </c>
      <c r="J126">
        <v>6102.1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2362</v>
      </c>
      <c r="R126">
        <v>0</v>
      </c>
      <c r="S126">
        <v>0</v>
      </c>
      <c r="T126">
        <v>108982.6</v>
      </c>
      <c r="U126">
        <v>0</v>
      </c>
      <c r="V126">
        <v>0</v>
      </c>
      <c r="W126">
        <v>0</v>
      </c>
      <c r="X126">
        <v>32690</v>
      </c>
      <c r="Y126">
        <v>440017.83</v>
      </c>
    </row>
    <row r="127" spans="1:25" x14ac:dyDescent="0.3">
      <c r="A127" s="1" t="s">
        <v>150</v>
      </c>
      <c r="B127">
        <v>0</v>
      </c>
      <c r="C127">
        <v>9789.2599999999984</v>
      </c>
      <c r="D127">
        <v>280088.38</v>
      </c>
      <c r="E127">
        <v>0</v>
      </c>
      <c r="F127">
        <v>0</v>
      </c>
      <c r="G127">
        <v>0</v>
      </c>
      <c r="H127">
        <v>0</v>
      </c>
      <c r="I127">
        <v>3.49</v>
      </c>
      <c r="J127">
        <v>6102.1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2362</v>
      </c>
      <c r="R127">
        <v>0</v>
      </c>
      <c r="S127">
        <v>0</v>
      </c>
      <c r="T127">
        <v>108982.6</v>
      </c>
      <c r="U127">
        <v>0</v>
      </c>
      <c r="V127">
        <v>0</v>
      </c>
      <c r="W127">
        <v>0</v>
      </c>
      <c r="X127">
        <v>32690</v>
      </c>
      <c r="Y127">
        <v>440017.83</v>
      </c>
    </row>
    <row r="128" spans="1:25" x14ac:dyDescent="0.3">
      <c r="A128" s="1" t="s">
        <v>151</v>
      </c>
      <c r="B128">
        <v>0</v>
      </c>
      <c r="C128">
        <v>9422.1299999999992</v>
      </c>
      <c r="D128">
        <v>274459.51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6102.1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1795</v>
      </c>
      <c r="R128">
        <v>0</v>
      </c>
      <c r="S128">
        <v>0</v>
      </c>
      <c r="T128">
        <v>108982.6</v>
      </c>
      <c r="U128">
        <v>0</v>
      </c>
      <c r="V128">
        <v>0</v>
      </c>
      <c r="W128">
        <v>0</v>
      </c>
      <c r="X128">
        <v>32690</v>
      </c>
      <c r="Y128">
        <v>433451.34</v>
      </c>
    </row>
    <row r="129" spans="1:25" x14ac:dyDescent="0.3">
      <c r="A129" s="1" t="s">
        <v>152</v>
      </c>
      <c r="B129">
        <v>0</v>
      </c>
      <c r="C129">
        <v>9422.1299999999992</v>
      </c>
      <c r="D129">
        <v>274459.51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6102.1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1795</v>
      </c>
      <c r="R129">
        <v>0</v>
      </c>
      <c r="S129">
        <v>0</v>
      </c>
      <c r="T129">
        <v>108982.6</v>
      </c>
      <c r="U129">
        <v>0</v>
      </c>
      <c r="V129">
        <v>0</v>
      </c>
      <c r="W129">
        <v>0</v>
      </c>
      <c r="X129">
        <v>32690</v>
      </c>
      <c r="Y129">
        <v>433451.34</v>
      </c>
    </row>
    <row r="130" spans="1:25" x14ac:dyDescent="0.3">
      <c r="A130" s="1" t="s">
        <v>153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 s="1" t="s">
        <v>154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 s="1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631.59</v>
      </c>
      <c r="W132">
        <v>0</v>
      </c>
      <c r="X132">
        <v>0</v>
      </c>
      <c r="Y132">
        <v>631.59</v>
      </c>
    </row>
    <row r="133" spans="1:25" x14ac:dyDescent="0.3">
      <c r="A133" s="1" t="s">
        <v>156</v>
      </c>
      <c r="B133">
        <v>0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0</v>
      </c>
      <c r="I133">
        <v>3185.82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0.61199999999999999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6.49</v>
      </c>
      <c r="W133">
        <v>0</v>
      </c>
      <c r="X133">
        <v>0</v>
      </c>
      <c r="Y133">
        <v>3244.922</v>
      </c>
    </row>
    <row r="134" spans="1:25" x14ac:dyDescent="0.3">
      <c r="A134" s="1" t="s">
        <v>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0.28000000000000003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0.28000000000000003</v>
      </c>
    </row>
    <row r="135" spans="1:25" x14ac:dyDescent="0.3">
      <c r="A135" s="1" t="s">
        <v>158</v>
      </c>
      <c r="B135">
        <v>0</v>
      </c>
      <c r="C135">
        <v>0</v>
      </c>
      <c r="D135">
        <v>0</v>
      </c>
      <c r="E135">
        <v>0</v>
      </c>
      <c r="F135">
        <v>14.33</v>
      </c>
      <c r="G135">
        <v>0</v>
      </c>
      <c r="H135">
        <v>0</v>
      </c>
      <c r="I135">
        <v>0.1</v>
      </c>
      <c r="J135">
        <v>0.6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1.34</v>
      </c>
      <c r="W135">
        <v>0</v>
      </c>
      <c r="X135">
        <v>0</v>
      </c>
      <c r="Y135">
        <v>16.37</v>
      </c>
    </row>
    <row r="136" spans="1:25" x14ac:dyDescent="0.3">
      <c r="A136" s="1" t="s">
        <v>159</v>
      </c>
      <c r="B136">
        <v>0</v>
      </c>
      <c r="C136">
        <v>1.84</v>
      </c>
      <c r="D136">
        <v>62.71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1.6</v>
      </c>
      <c r="Y136">
        <v>66.150000000000006</v>
      </c>
    </row>
    <row r="137" spans="1:25" x14ac:dyDescent="0.3">
      <c r="A137" s="1" t="s">
        <v>160</v>
      </c>
      <c r="B137">
        <v>864.4</v>
      </c>
      <c r="C137">
        <v>327.07</v>
      </c>
      <c r="D137">
        <v>346.59</v>
      </c>
      <c r="E137">
        <v>0</v>
      </c>
      <c r="F137">
        <v>0</v>
      </c>
      <c r="G137">
        <v>0</v>
      </c>
      <c r="H137">
        <v>0</v>
      </c>
      <c r="I137">
        <v>566.24</v>
      </c>
      <c r="J137">
        <v>820.29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8137</v>
      </c>
      <c r="T137">
        <v>1.62</v>
      </c>
      <c r="U137">
        <v>0</v>
      </c>
      <c r="V137">
        <v>0</v>
      </c>
      <c r="W137">
        <v>0</v>
      </c>
      <c r="X137">
        <v>0</v>
      </c>
      <c r="Y137">
        <v>11063.21</v>
      </c>
    </row>
    <row r="138" spans="1:25" x14ac:dyDescent="0.3">
      <c r="A138" s="1" t="s">
        <v>161</v>
      </c>
      <c r="B138">
        <v>249.9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0.35</v>
      </c>
      <c r="J138">
        <v>31.2</v>
      </c>
      <c r="K138">
        <v>0</v>
      </c>
      <c r="L138">
        <v>0</v>
      </c>
      <c r="M138">
        <v>48.55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330</v>
      </c>
    </row>
    <row r="139" spans="1:25" x14ac:dyDescent="0.3">
      <c r="A139" s="1" t="s">
        <v>162</v>
      </c>
      <c r="B139">
        <v>1221.5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2281.3200000000002</v>
      </c>
      <c r="J139">
        <v>700.1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4202.92</v>
      </c>
    </row>
    <row r="140" spans="1:25" x14ac:dyDescent="0.3">
      <c r="A140" s="1" t="s">
        <v>163</v>
      </c>
      <c r="B140">
        <v>22.2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424.16</v>
      </c>
      <c r="J140">
        <v>423.9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1.6879999999999999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876.94799999999998</v>
      </c>
    </row>
    <row r="141" spans="1:25" x14ac:dyDescent="0.3">
      <c r="A141" s="1" t="s">
        <v>164</v>
      </c>
      <c r="B141">
        <v>774.8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53.8</v>
      </c>
      <c r="J141">
        <v>168.1</v>
      </c>
      <c r="K141">
        <v>0</v>
      </c>
      <c r="L141">
        <v>0</v>
      </c>
      <c r="M141">
        <v>29.98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1026.68</v>
      </c>
    </row>
    <row r="142" spans="1:25" x14ac:dyDescent="0.3">
      <c r="A142" s="1" t="s">
        <v>165</v>
      </c>
      <c r="B142">
        <v>10.4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69.78</v>
      </c>
      <c r="J142">
        <v>54.44</v>
      </c>
      <c r="K142">
        <v>0</v>
      </c>
      <c r="L142">
        <v>0</v>
      </c>
      <c r="M142">
        <v>1.29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135.91</v>
      </c>
    </row>
    <row r="143" spans="1:25" x14ac:dyDescent="0.3">
      <c r="A143" s="1" t="s">
        <v>166</v>
      </c>
      <c r="B143">
        <v>386.4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4514.2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4900.6000000000004</v>
      </c>
    </row>
    <row r="144" spans="1:25" x14ac:dyDescent="0.3">
      <c r="A144" s="1" t="s">
        <v>189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1.77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292.39</v>
      </c>
      <c r="W144">
        <v>0</v>
      </c>
      <c r="X144">
        <v>0</v>
      </c>
      <c r="Y144">
        <v>294.16000000000003</v>
      </c>
    </row>
    <row r="145" spans="1:25" x14ac:dyDescent="0.3">
      <c r="A145" s="1" t="s">
        <v>167</v>
      </c>
      <c r="B145">
        <v>0</v>
      </c>
      <c r="C145">
        <v>11448.26</v>
      </c>
      <c r="D145">
        <v>24040.78</v>
      </c>
      <c r="E145">
        <v>34976.300000000003</v>
      </c>
      <c r="F145">
        <v>0</v>
      </c>
      <c r="G145">
        <v>15772.46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8106</v>
      </c>
      <c r="R145">
        <v>6406.7999999999993</v>
      </c>
      <c r="S145">
        <v>0</v>
      </c>
      <c r="T145">
        <v>0</v>
      </c>
      <c r="U145">
        <v>50461.52</v>
      </c>
      <c r="V145">
        <v>0</v>
      </c>
      <c r="W145">
        <v>19458</v>
      </c>
      <c r="X145">
        <v>57250.8</v>
      </c>
      <c r="Y145">
        <v>227920.92</v>
      </c>
    </row>
    <row r="146" spans="1:25" x14ac:dyDescent="0.3">
      <c r="A146" s="1" t="s">
        <v>168</v>
      </c>
      <c r="B146">
        <v>0.1</v>
      </c>
      <c r="C146">
        <v>3226.18</v>
      </c>
      <c r="D146">
        <v>119518.06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3365.7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6107</v>
      </c>
      <c r="T146">
        <v>11647.71</v>
      </c>
      <c r="U146">
        <v>0</v>
      </c>
      <c r="V146">
        <v>0</v>
      </c>
      <c r="W146">
        <v>0</v>
      </c>
      <c r="X146">
        <v>1240</v>
      </c>
      <c r="Y146">
        <v>145104.75</v>
      </c>
    </row>
    <row r="147" spans="1:25" x14ac:dyDescent="0.3">
      <c r="A147" s="1" t="s">
        <v>169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768</v>
      </c>
      <c r="K147">
        <v>0</v>
      </c>
      <c r="L147">
        <v>0</v>
      </c>
      <c r="M147">
        <v>2351.5700000000002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3119.57</v>
      </c>
    </row>
    <row r="148" spans="1:25" x14ac:dyDescent="0.3">
      <c r="A148" s="1" t="s">
        <v>170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1.07</v>
      </c>
      <c r="J148">
        <v>3137.7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3175.77</v>
      </c>
    </row>
    <row r="149" spans="1:25" x14ac:dyDescent="0.3">
      <c r="A149" s="1" t="s">
        <v>171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2127.9699999999998</v>
      </c>
      <c r="J149">
        <v>185.4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2314.37</v>
      </c>
    </row>
    <row r="150" spans="1:25" x14ac:dyDescent="0.3">
      <c r="A150" s="1" t="s">
        <v>172</v>
      </c>
      <c r="B150">
        <v>0</v>
      </c>
      <c r="C150">
        <v>0</v>
      </c>
      <c r="D150">
        <v>0</v>
      </c>
      <c r="E150">
        <v>0</v>
      </c>
      <c r="F150">
        <v>3.51</v>
      </c>
      <c r="G150">
        <v>0</v>
      </c>
      <c r="H150">
        <v>0</v>
      </c>
      <c r="I150">
        <v>2315.61</v>
      </c>
      <c r="J150">
        <v>97.73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2417.65</v>
      </c>
    </row>
    <row r="151" spans="1:25" x14ac:dyDescent="0.3">
      <c r="A151" s="1" t="s">
        <v>173</v>
      </c>
      <c r="B151">
        <v>0</v>
      </c>
      <c r="C151">
        <v>0</v>
      </c>
      <c r="D151">
        <v>0</v>
      </c>
      <c r="E151">
        <v>0</v>
      </c>
      <c r="F151">
        <v>16.57</v>
      </c>
      <c r="G151">
        <v>0</v>
      </c>
      <c r="H151">
        <v>0</v>
      </c>
      <c r="I151">
        <v>986.29000000000008</v>
      </c>
      <c r="J151">
        <v>0.2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1003.06</v>
      </c>
    </row>
    <row r="152" spans="1:25" x14ac:dyDescent="0.3">
      <c r="A152" s="1" t="s">
        <v>174</v>
      </c>
      <c r="B152">
        <v>0</v>
      </c>
      <c r="C152">
        <v>0</v>
      </c>
      <c r="D152">
        <v>0</v>
      </c>
      <c r="E152">
        <v>0</v>
      </c>
      <c r="F152">
        <v>317.83999999999997</v>
      </c>
      <c r="G152">
        <v>0</v>
      </c>
      <c r="H152">
        <v>0</v>
      </c>
      <c r="I152">
        <v>0.34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318.18</v>
      </c>
    </row>
    <row r="153" spans="1:25" x14ac:dyDescent="0.3">
      <c r="A153" s="1" t="s">
        <v>175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361.28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1.4450000000000001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362.72500000000002</v>
      </c>
    </row>
    <row r="154" spans="1:25" x14ac:dyDescent="0.3">
      <c r="A154" s="1" t="s">
        <v>176</v>
      </c>
      <c r="B154">
        <v>0</v>
      </c>
      <c r="C154">
        <v>57.4</v>
      </c>
      <c r="D154">
        <v>114.61</v>
      </c>
      <c r="E154">
        <v>9.9999999999999992E-2</v>
      </c>
      <c r="F154">
        <v>0</v>
      </c>
      <c r="G154">
        <v>1.1000000000000001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16</v>
      </c>
      <c r="R154">
        <v>2.63</v>
      </c>
      <c r="S154">
        <v>0</v>
      </c>
      <c r="T154">
        <v>0</v>
      </c>
      <c r="U154">
        <v>78.14</v>
      </c>
      <c r="V154">
        <v>0</v>
      </c>
      <c r="W154">
        <v>5</v>
      </c>
      <c r="X154">
        <v>38</v>
      </c>
      <c r="Y154">
        <v>312.98</v>
      </c>
    </row>
    <row r="155" spans="1:25" x14ac:dyDescent="0.3">
      <c r="A155" s="1" t="s">
        <v>177</v>
      </c>
      <c r="B155">
        <v>122</v>
      </c>
      <c r="C155">
        <v>143.57</v>
      </c>
      <c r="D155">
        <v>547.92999999999995</v>
      </c>
      <c r="E155">
        <v>0</v>
      </c>
      <c r="F155">
        <v>0</v>
      </c>
      <c r="G155">
        <v>0</v>
      </c>
      <c r="H155">
        <v>0</v>
      </c>
      <c r="I155">
        <v>33.4</v>
      </c>
      <c r="J155">
        <v>395.7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1540</v>
      </c>
      <c r="T155">
        <v>28.42</v>
      </c>
      <c r="U155">
        <v>0</v>
      </c>
      <c r="V155">
        <v>0</v>
      </c>
      <c r="W155">
        <v>0</v>
      </c>
      <c r="X155">
        <v>0.2</v>
      </c>
      <c r="Y155">
        <v>2811.22</v>
      </c>
    </row>
    <row r="156" spans="1:25" x14ac:dyDescent="0.3">
      <c r="A156" s="1" t="s">
        <v>178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1.4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11524.36</v>
      </c>
      <c r="U156">
        <v>0</v>
      </c>
      <c r="V156">
        <v>0</v>
      </c>
      <c r="W156">
        <v>0</v>
      </c>
      <c r="X156">
        <v>0</v>
      </c>
      <c r="Y156">
        <v>11525.76</v>
      </c>
    </row>
    <row r="157" spans="1:25" x14ac:dyDescent="0.3">
      <c r="A157" s="1" t="s">
        <v>179</v>
      </c>
      <c r="B157">
        <v>0.3</v>
      </c>
      <c r="C157">
        <v>2.31</v>
      </c>
      <c r="D157">
        <v>53.62</v>
      </c>
      <c r="E157">
        <v>0</v>
      </c>
      <c r="F157">
        <v>52.3</v>
      </c>
      <c r="G157">
        <v>0</v>
      </c>
      <c r="H157">
        <v>444</v>
      </c>
      <c r="I157">
        <v>219.08</v>
      </c>
      <c r="J157">
        <v>104.9</v>
      </c>
      <c r="K157">
        <v>0</v>
      </c>
      <c r="L157">
        <v>0</v>
      </c>
      <c r="M157">
        <v>6.3199999999999994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2639.39</v>
      </c>
      <c r="U157">
        <v>0</v>
      </c>
      <c r="V157">
        <v>0.05</v>
      </c>
      <c r="W157">
        <v>0</v>
      </c>
      <c r="X157">
        <v>1.1000000000000001</v>
      </c>
      <c r="Y157">
        <v>3523.37</v>
      </c>
    </row>
    <row r="158" spans="1:25" x14ac:dyDescent="0.3">
      <c r="A158" s="1" t="s">
        <v>180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222.52</v>
      </c>
      <c r="U158">
        <v>0</v>
      </c>
      <c r="V158">
        <v>0</v>
      </c>
      <c r="W158">
        <v>0</v>
      </c>
      <c r="X158">
        <v>0</v>
      </c>
      <c r="Y158">
        <v>222.52</v>
      </c>
    </row>
    <row r="159" spans="1:25" x14ac:dyDescent="0.3">
      <c r="A159" s="1" t="s">
        <v>181</v>
      </c>
      <c r="B159">
        <v>0</v>
      </c>
      <c r="C159">
        <v>266.83</v>
      </c>
      <c r="D159">
        <v>137.06</v>
      </c>
      <c r="E159">
        <v>0</v>
      </c>
      <c r="F159">
        <v>2395.5700000000002</v>
      </c>
      <c r="G159">
        <v>0</v>
      </c>
      <c r="H159">
        <v>2048</v>
      </c>
      <c r="I159">
        <v>3347.32</v>
      </c>
      <c r="J159">
        <v>1358.2</v>
      </c>
      <c r="K159">
        <v>0</v>
      </c>
      <c r="L159">
        <v>0</v>
      </c>
      <c r="M159">
        <v>57.15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4221</v>
      </c>
      <c r="T159">
        <v>20539.66</v>
      </c>
      <c r="U159">
        <v>0</v>
      </c>
      <c r="V159">
        <v>706.81</v>
      </c>
      <c r="W159">
        <v>6634</v>
      </c>
      <c r="X159">
        <v>0</v>
      </c>
      <c r="Y159">
        <v>41711.599999999999</v>
      </c>
    </row>
    <row r="160" spans="1:25" x14ac:dyDescent="0.3">
      <c r="A160" s="1" t="s">
        <v>182</v>
      </c>
      <c r="B160">
        <v>151.80000000000001</v>
      </c>
      <c r="C160">
        <v>110.77</v>
      </c>
      <c r="D160">
        <v>134.66999999999999</v>
      </c>
      <c r="E160">
        <v>0</v>
      </c>
      <c r="F160">
        <v>0</v>
      </c>
      <c r="G160">
        <v>0</v>
      </c>
      <c r="H160">
        <v>0</v>
      </c>
      <c r="I160">
        <v>7627.2199999999993</v>
      </c>
      <c r="J160">
        <v>9163.1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796</v>
      </c>
      <c r="T160">
        <v>28.16</v>
      </c>
      <c r="U160">
        <v>0</v>
      </c>
      <c r="V160">
        <v>0</v>
      </c>
      <c r="W160">
        <v>0</v>
      </c>
      <c r="X160">
        <v>5.6999999999999993</v>
      </c>
      <c r="Y160">
        <v>18017.419999999998</v>
      </c>
    </row>
    <row r="161" spans="1:25" x14ac:dyDescent="0.3">
      <c r="A161" s="1" t="s">
        <v>183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1.06</v>
      </c>
      <c r="J161">
        <v>80.3</v>
      </c>
      <c r="K161">
        <v>0</v>
      </c>
      <c r="L161">
        <v>0</v>
      </c>
      <c r="M161">
        <v>149.41999999999999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230.78</v>
      </c>
    </row>
    <row r="162" spans="1:25" x14ac:dyDescent="0.3">
      <c r="A162" s="1" t="s">
        <v>184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5.6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5.6</v>
      </c>
    </row>
    <row r="163" spans="1:25" x14ac:dyDescent="0.3">
      <c r="A163" s="1" t="s">
        <v>185</v>
      </c>
      <c r="B163">
        <v>3.6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2.3199999999999998</v>
      </c>
      <c r="J163">
        <v>5.4</v>
      </c>
      <c r="K163">
        <v>0</v>
      </c>
      <c r="L163">
        <v>0</v>
      </c>
      <c r="M163">
        <v>95.32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106.64</v>
      </c>
    </row>
    <row r="164" spans="1:25" x14ac:dyDescent="0.3">
      <c r="A164" s="1" t="s">
        <v>186</v>
      </c>
      <c r="B164">
        <v>99.5</v>
      </c>
      <c r="C164">
        <v>0</v>
      </c>
      <c r="D164">
        <v>0</v>
      </c>
      <c r="E164">
        <v>0</v>
      </c>
      <c r="F164">
        <v>3.1</v>
      </c>
      <c r="G164">
        <v>0</v>
      </c>
      <c r="H164">
        <v>0</v>
      </c>
      <c r="I164">
        <v>4234.57</v>
      </c>
      <c r="J164">
        <v>738.80000000000007</v>
      </c>
      <c r="K164">
        <v>1</v>
      </c>
      <c r="L164">
        <v>0</v>
      </c>
      <c r="M164">
        <v>4072.04</v>
      </c>
      <c r="N164">
        <v>0</v>
      </c>
      <c r="O164">
        <v>0</v>
      </c>
      <c r="P164">
        <v>0.113</v>
      </c>
      <c r="Q164">
        <v>0</v>
      </c>
      <c r="R164">
        <v>0</v>
      </c>
      <c r="S164">
        <v>166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9315.1229999999996</v>
      </c>
    </row>
    <row r="165" spans="1:25" x14ac:dyDescent="0.3">
      <c r="A165" s="1" t="s">
        <v>187</v>
      </c>
      <c r="B165">
        <v>1.4</v>
      </c>
      <c r="C165">
        <v>0</v>
      </c>
      <c r="D165">
        <v>0</v>
      </c>
      <c r="E165">
        <v>0</v>
      </c>
      <c r="F165">
        <v>108.79</v>
      </c>
      <c r="G165">
        <v>0</v>
      </c>
      <c r="H165">
        <v>0</v>
      </c>
      <c r="I165">
        <v>2020.19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104.88</v>
      </c>
      <c r="W165">
        <v>0</v>
      </c>
      <c r="X165">
        <v>0</v>
      </c>
      <c r="Y165">
        <v>2235.2600000000002</v>
      </c>
    </row>
    <row r="166" spans="1:25" x14ac:dyDescent="0.3">
      <c r="A166" s="1" t="s">
        <v>188</v>
      </c>
      <c r="B166">
        <v>0</v>
      </c>
      <c r="C166">
        <v>24.93</v>
      </c>
      <c r="D166">
        <v>244.77</v>
      </c>
      <c r="E166">
        <v>0</v>
      </c>
      <c r="F166">
        <v>0</v>
      </c>
      <c r="G166">
        <v>0</v>
      </c>
      <c r="H166">
        <v>0</v>
      </c>
      <c r="I166">
        <v>0.69</v>
      </c>
      <c r="J166">
        <v>523.1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18</v>
      </c>
      <c r="T166">
        <v>24.81</v>
      </c>
      <c r="U166">
        <v>0</v>
      </c>
      <c r="V166">
        <v>0</v>
      </c>
      <c r="W166">
        <v>0</v>
      </c>
      <c r="X166">
        <v>1.4</v>
      </c>
      <c r="Y166">
        <v>837.69999999999993</v>
      </c>
    </row>
    <row r="167" spans="1:25" x14ac:dyDescent="0.3">
      <c r="A167" s="1" t="s">
        <v>24</v>
      </c>
      <c r="B167">
        <v>14529.8</v>
      </c>
      <c r="C167">
        <v>153798.07</v>
      </c>
      <c r="D167">
        <v>1465997.36</v>
      </c>
      <c r="E167">
        <v>66024.2</v>
      </c>
      <c r="F167">
        <v>105269.04</v>
      </c>
      <c r="G167">
        <v>115042.91</v>
      </c>
      <c r="H167">
        <v>7952</v>
      </c>
      <c r="I167">
        <v>164053.54</v>
      </c>
      <c r="J167">
        <v>535213.39</v>
      </c>
      <c r="K167">
        <v>256</v>
      </c>
      <c r="L167">
        <v>40737</v>
      </c>
      <c r="M167">
        <v>123816.02</v>
      </c>
      <c r="N167">
        <v>29</v>
      </c>
      <c r="O167">
        <v>185001</v>
      </c>
      <c r="P167">
        <v>62.95</v>
      </c>
      <c r="Q167">
        <v>22516</v>
      </c>
      <c r="R167">
        <v>11901.51</v>
      </c>
      <c r="S167">
        <v>167755</v>
      </c>
      <c r="T167">
        <v>2558992.67</v>
      </c>
      <c r="U167">
        <v>92807.05</v>
      </c>
      <c r="V167">
        <v>147651.73000000001</v>
      </c>
      <c r="W167">
        <v>39748</v>
      </c>
      <c r="X167">
        <v>264003.59999999998</v>
      </c>
      <c r="Y167">
        <v>6283157.8399999999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8C84-63A3-48DB-B864-DD20141E42A1}">
  <dimension ref="A1:Y167"/>
  <sheetViews>
    <sheetView topLeftCell="D142" workbookViewId="0">
      <selection activeCell="A2" sqref="A2:X166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 t="s">
        <v>25</v>
      </c>
      <c r="B2">
        <v>0</v>
      </c>
      <c r="C2">
        <v>0</v>
      </c>
      <c r="D2">
        <v>0</v>
      </c>
      <c r="E2">
        <v>0</v>
      </c>
      <c r="F2">
        <v>5729.4</v>
      </c>
      <c r="G2">
        <v>0</v>
      </c>
      <c r="H2">
        <v>0</v>
      </c>
      <c r="I2">
        <v>4900.2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10629.6</v>
      </c>
    </row>
    <row r="3" spans="1:25" x14ac:dyDescent="0.3">
      <c r="A3" s="1" t="s">
        <v>26</v>
      </c>
      <c r="B3">
        <v>0</v>
      </c>
      <c r="C3">
        <v>0</v>
      </c>
      <c r="D3">
        <v>0</v>
      </c>
      <c r="E3">
        <v>0</v>
      </c>
      <c r="F3">
        <v>3031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130</v>
      </c>
      <c r="W3">
        <v>0</v>
      </c>
      <c r="X3">
        <v>0</v>
      </c>
      <c r="Y3">
        <v>3161</v>
      </c>
    </row>
    <row r="4" spans="1:25" x14ac:dyDescent="0.3">
      <c r="A4" s="1" t="s">
        <v>27</v>
      </c>
      <c r="B4">
        <v>131.19999999999999</v>
      </c>
      <c r="C4">
        <v>224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8548.9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8904.1</v>
      </c>
    </row>
    <row r="5" spans="1:25" x14ac:dyDescent="0.3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20</v>
      </c>
      <c r="W6">
        <v>0</v>
      </c>
      <c r="X6">
        <v>0</v>
      </c>
      <c r="Y6">
        <v>20</v>
      </c>
    </row>
    <row r="7" spans="1:25" x14ac:dyDescent="0.3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33.200000000000003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659.49</v>
      </c>
      <c r="U7">
        <v>0</v>
      </c>
      <c r="V7">
        <v>0</v>
      </c>
      <c r="W7">
        <v>0</v>
      </c>
      <c r="X7">
        <v>0</v>
      </c>
      <c r="Y7">
        <v>692.69</v>
      </c>
    </row>
    <row r="8" spans="1:25" x14ac:dyDescent="0.3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19.5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2899</v>
      </c>
      <c r="T9">
        <v>5</v>
      </c>
      <c r="U9">
        <v>0</v>
      </c>
      <c r="V9">
        <v>0</v>
      </c>
      <c r="W9">
        <v>0</v>
      </c>
      <c r="X9">
        <v>0</v>
      </c>
      <c r="Y9">
        <v>2923.5</v>
      </c>
    </row>
    <row r="10" spans="1:25" x14ac:dyDescent="0.3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6.5</v>
      </c>
    </row>
    <row r="11" spans="1:25" x14ac:dyDescent="0.3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21.93</v>
      </c>
      <c r="U11">
        <v>0</v>
      </c>
      <c r="V11">
        <v>0</v>
      </c>
      <c r="W11">
        <v>0</v>
      </c>
      <c r="X11">
        <v>0</v>
      </c>
      <c r="Y11">
        <v>22.13</v>
      </c>
    </row>
    <row r="12" spans="1:25" x14ac:dyDescent="0.3">
      <c r="A12" s="1" t="s">
        <v>35</v>
      </c>
      <c r="B12">
        <v>248.9</v>
      </c>
      <c r="C12">
        <v>75</v>
      </c>
      <c r="D12">
        <v>97.4</v>
      </c>
      <c r="E12">
        <v>0</v>
      </c>
      <c r="F12">
        <v>0</v>
      </c>
      <c r="G12">
        <v>0</v>
      </c>
      <c r="H12">
        <v>0</v>
      </c>
      <c r="I12">
        <v>352.1</v>
      </c>
      <c r="J12">
        <v>334</v>
      </c>
      <c r="K12">
        <v>11</v>
      </c>
      <c r="L12">
        <v>0</v>
      </c>
      <c r="M12">
        <v>0</v>
      </c>
      <c r="N12">
        <v>0</v>
      </c>
      <c r="O12">
        <v>0</v>
      </c>
      <c r="P12">
        <v>3.9209999999999998</v>
      </c>
      <c r="Q12">
        <v>0</v>
      </c>
      <c r="R12">
        <v>0</v>
      </c>
      <c r="S12">
        <v>1073</v>
      </c>
      <c r="T12">
        <v>3.78</v>
      </c>
      <c r="U12">
        <v>0</v>
      </c>
      <c r="V12">
        <v>0</v>
      </c>
      <c r="W12">
        <v>0</v>
      </c>
      <c r="X12">
        <v>0</v>
      </c>
      <c r="Y12">
        <v>2199.1010000000001</v>
      </c>
    </row>
    <row r="13" spans="1:25" x14ac:dyDescent="0.3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9413.9000000000015</v>
      </c>
      <c r="K13">
        <v>0</v>
      </c>
      <c r="L13">
        <v>0</v>
      </c>
      <c r="M13">
        <v>1398.8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10812.7</v>
      </c>
    </row>
    <row r="14" spans="1:25" x14ac:dyDescent="0.3">
      <c r="A14" s="1" t="s">
        <v>37</v>
      </c>
      <c r="B14">
        <v>215.8</v>
      </c>
      <c r="C14">
        <v>0</v>
      </c>
      <c r="D14">
        <v>3.91</v>
      </c>
      <c r="E14">
        <v>0</v>
      </c>
      <c r="F14">
        <v>0</v>
      </c>
      <c r="G14">
        <v>0</v>
      </c>
      <c r="H14">
        <v>0</v>
      </c>
      <c r="I14">
        <v>3440.5</v>
      </c>
      <c r="J14">
        <v>735</v>
      </c>
      <c r="K14">
        <v>144</v>
      </c>
      <c r="L14">
        <v>0</v>
      </c>
      <c r="M14">
        <v>0</v>
      </c>
      <c r="N14">
        <v>0</v>
      </c>
      <c r="O14">
        <v>0</v>
      </c>
      <c r="P14">
        <v>14.103</v>
      </c>
      <c r="Q14">
        <v>0</v>
      </c>
      <c r="R14">
        <v>0</v>
      </c>
      <c r="S14">
        <v>399</v>
      </c>
      <c r="T14">
        <v>0</v>
      </c>
      <c r="U14">
        <v>0</v>
      </c>
      <c r="V14">
        <v>0</v>
      </c>
      <c r="W14">
        <v>0</v>
      </c>
      <c r="X14">
        <v>0</v>
      </c>
      <c r="Y14">
        <v>4952.3130000000001</v>
      </c>
    </row>
    <row r="15" spans="1:25" x14ac:dyDescent="0.3">
      <c r="A15" s="1" t="s">
        <v>38</v>
      </c>
      <c r="B15">
        <v>0.4</v>
      </c>
      <c r="C15">
        <v>0</v>
      </c>
      <c r="D15">
        <v>0</v>
      </c>
      <c r="E15">
        <v>0</v>
      </c>
      <c r="F15">
        <v>164.5</v>
      </c>
      <c r="G15">
        <v>0</v>
      </c>
      <c r="H15">
        <v>0</v>
      </c>
      <c r="I15">
        <v>2321.8000000000002</v>
      </c>
      <c r="J15">
        <v>2.2999999999999998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2489</v>
      </c>
    </row>
    <row r="16" spans="1:25" x14ac:dyDescent="0.3">
      <c r="A16" s="1" t="s">
        <v>39</v>
      </c>
      <c r="B16">
        <v>0</v>
      </c>
      <c r="C16">
        <v>0</v>
      </c>
      <c r="D16">
        <v>0</v>
      </c>
      <c r="E16">
        <v>0</v>
      </c>
      <c r="F16">
        <v>286.39999999999998</v>
      </c>
      <c r="G16">
        <v>0</v>
      </c>
      <c r="H16">
        <v>0</v>
      </c>
      <c r="I16">
        <v>1.6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489</v>
      </c>
      <c r="W16">
        <v>0</v>
      </c>
      <c r="X16">
        <v>0</v>
      </c>
      <c r="Y16">
        <v>777</v>
      </c>
    </row>
    <row r="17" spans="1:25" x14ac:dyDescent="0.3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267473.74</v>
      </c>
      <c r="U17">
        <v>0</v>
      </c>
      <c r="V17">
        <v>0</v>
      </c>
      <c r="W17">
        <v>0</v>
      </c>
      <c r="X17">
        <v>0</v>
      </c>
      <c r="Y17">
        <v>267473.74</v>
      </c>
    </row>
    <row r="18" spans="1:25" x14ac:dyDescent="0.3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4948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91127.310000000012</v>
      </c>
      <c r="U18">
        <v>0</v>
      </c>
      <c r="V18">
        <v>0</v>
      </c>
      <c r="W18">
        <v>0</v>
      </c>
      <c r="X18">
        <v>0</v>
      </c>
      <c r="Y18">
        <v>96075.310000000012</v>
      </c>
    </row>
    <row r="19" spans="1:25" x14ac:dyDescent="0.3">
      <c r="A19" s="1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139</v>
      </c>
      <c r="I19">
        <v>0</v>
      </c>
      <c r="J19">
        <v>539.20000000000005</v>
      </c>
      <c r="K19">
        <v>0</v>
      </c>
      <c r="L19">
        <v>1526</v>
      </c>
      <c r="M19">
        <v>0</v>
      </c>
      <c r="N19">
        <v>0</v>
      </c>
      <c r="O19">
        <v>0</v>
      </c>
      <c r="P19">
        <v>0</v>
      </c>
      <c r="Q19">
        <v>12.6</v>
      </c>
      <c r="R19">
        <v>0</v>
      </c>
      <c r="S19">
        <v>0</v>
      </c>
      <c r="T19">
        <v>20.54</v>
      </c>
      <c r="U19">
        <v>0</v>
      </c>
      <c r="V19">
        <v>0</v>
      </c>
      <c r="W19">
        <v>0</v>
      </c>
      <c r="X19">
        <v>0</v>
      </c>
      <c r="Y19">
        <v>2237.34</v>
      </c>
    </row>
    <row r="20" spans="1:25" x14ac:dyDescent="0.3">
      <c r="A20" s="1" t="s">
        <v>43</v>
      </c>
      <c r="B20">
        <v>0</v>
      </c>
      <c r="C20">
        <v>7416</v>
      </c>
      <c r="D20">
        <v>0.01</v>
      </c>
      <c r="E20">
        <v>0</v>
      </c>
      <c r="F20">
        <v>0</v>
      </c>
      <c r="G20">
        <v>0</v>
      </c>
      <c r="H20">
        <v>0</v>
      </c>
      <c r="I20">
        <v>0</v>
      </c>
      <c r="J20">
        <v>9097.2999999999993</v>
      </c>
      <c r="K20">
        <v>0</v>
      </c>
      <c r="L20">
        <v>6598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277682.2</v>
      </c>
      <c r="U20">
        <v>0</v>
      </c>
      <c r="V20">
        <v>0</v>
      </c>
      <c r="W20">
        <v>0</v>
      </c>
      <c r="X20">
        <v>0</v>
      </c>
      <c r="Y20">
        <v>300793.51</v>
      </c>
    </row>
    <row r="21" spans="1:25" x14ac:dyDescent="0.3">
      <c r="A21" s="1" t="s">
        <v>44</v>
      </c>
      <c r="B21">
        <v>0</v>
      </c>
      <c r="C21">
        <v>4250</v>
      </c>
      <c r="D21">
        <v>7266.1</v>
      </c>
      <c r="E21">
        <v>0.4</v>
      </c>
      <c r="F21">
        <v>0</v>
      </c>
      <c r="G21">
        <v>202.71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157.9</v>
      </c>
      <c r="S21">
        <v>0</v>
      </c>
      <c r="T21">
        <v>0</v>
      </c>
      <c r="U21">
        <v>319.10000000000002</v>
      </c>
      <c r="V21">
        <v>0</v>
      </c>
      <c r="W21">
        <v>0</v>
      </c>
      <c r="X21">
        <v>1583.3</v>
      </c>
      <c r="Y21">
        <v>13779.51</v>
      </c>
    </row>
    <row r="22" spans="1:25" x14ac:dyDescent="0.3">
      <c r="A22" s="1" t="s">
        <v>45</v>
      </c>
      <c r="B22">
        <v>0</v>
      </c>
      <c r="C22">
        <v>6051</v>
      </c>
      <c r="D22">
        <v>15257.7</v>
      </c>
      <c r="E22">
        <v>795.3</v>
      </c>
      <c r="F22">
        <v>0</v>
      </c>
      <c r="G22">
        <v>1039.46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3165.7</v>
      </c>
      <c r="R22">
        <v>5101.8</v>
      </c>
      <c r="S22">
        <v>0</v>
      </c>
      <c r="T22">
        <v>0</v>
      </c>
      <c r="U22">
        <v>12154.9</v>
      </c>
      <c r="V22">
        <v>0</v>
      </c>
      <c r="W22">
        <v>4252</v>
      </c>
      <c r="X22">
        <v>11079.4</v>
      </c>
      <c r="Y22">
        <v>58897.26</v>
      </c>
    </row>
    <row r="23" spans="1:25" x14ac:dyDescent="0.3">
      <c r="A23" s="1" t="s">
        <v>46</v>
      </c>
      <c r="B23">
        <v>723.6</v>
      </c>
      <c r="C23">
        <v>2844</v>
      </c>
      <c r="D23">
        <v>5685.9000000000005</v>
      </c>
      <c r="E23">
        <v>0</v>
      </c>
      <c r="F23">
        <v>0</v>
      </c>
      <c r="G23">
        <v>0</v>
      </c>
      <c r="H23">
        <v>32</v>
      </c>
      <c r="I23">
        <v>2387.8000000000002</v>
      </c>
      <c r="J23">
        <v>14247.6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2702</v>
      </c>
      <c r="T23">
        <v>4495.49</v>
      </c>
      <c r="U23">
        <v>0</v>
      </c>
      <c r="V23">
        <v>0</v>
      </c>
      <c r="W23">
        <v>0</v>
      </c>
      <c r="X23">
        <v>362.3</v>
      </c>
      <c r="Y23">
        <v>33480.69</v>
      </c>
    </row>
    <row r="24" spans="1:25" x14ac:dyDescent="0.3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28.39</v>
      </c>
      <c r="U24">
        <v>0</v>
      </c>
      <c r="V24">
        <v>0</v>
      </c>
      <c r="W24">
        <v>0</v>
      </c>
      <c r="X24">
        <v>0</v>
      </c>
      <c r="Y24">
        <v>28.39</v>
      </c>
    </row>
    <row r="25" spans="1:25" x14ac:dyDescent="0.3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312.39999999999998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10.32</v>
      </c>
      <c r="U25">
        <v>0</v>
      </c>
      <c r="V25">
        <v>0</v>
      </c>
      <c r="W25">
        <v>0</v>
      </c>
      <c r="X25">
        <v>0</v>
      </c>
      <c r="Y25">
        <v>322.72000000000003</v>
      </c>
    </row>
    <row r="26" spans="1:25" x14ac:dyDescent="0.3">
      <c r="A26" s="1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60.2</v>
      </c>
      <c r="J26">
        <v>118.7</v>
      </c>
      <c r="K26">
        <v>0</v>
      </c>
      <c r="L26">
        <v>0</v>
      </c>
      <c r="M26">
        <v>48.7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20.2</v>
      </c>
      <c r="U26">
        <v>0</v>
      </c>
      <c r="V26">
        <v>0</v>
      </c>
      <c r="W26">
        <v>0</v>
      </c>
      <c r="X26">
        <v>0</v>
      </c>
      <c r="Y26">
        <v>247.8</v>
      </c>
    </row>
    <row r="27" spans="1:25" x14ac:dyDescent="0.3">
      <c r="A27" s="1" t="s">
        <v>50</v>
      </c>
      <c r="B27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0.7</v>
      </c>
      <c r="J27">
        <v>291.39999999999998</v>
      </c>
      <c r="K27">
        <v>0</v>
      </c>
      <c r="L27">
        <v>0</v>
      </c>
      <c r="M27">
        <v>289.10000000000002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603.20000000000005</v>
      </c>
    </row>
    <row r="28" spans="1:25" x14ac:dyDescent="0.3">
      <c r="A28" s="1" t="s">
        <v>51</v>
      </c>
      <c r="B28">
        <v>52.2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1816.9</v>
      </c>
      <c r="J28">
        <v>308.39999999999998</v>
      </c>
      <c r="K28">
        <v>4</v>
      </c>
      <c r="L28">
        <v>0</v>
      </c>
      <c r="M28">
        <v>808.3</v>
      </c>
      <c r="N28">
        <v>0</v>
      </c>
      <c r="O28">
        <v>0</v>
      </c>
      <c r="P28">
        <v>0.215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2993.0149999999999</v>
      </c>
    </row>
    <row r="29" spans="1:25" x14ac:dyDescent="0.3">
      <c r="A29" s="1" t="s">
        <v>52</v>
      </c>
      <c r="B29">
        <v>250.6</v>
      </c>
      <c r="C29">
        <v>58</v>
      </c>
      <c r="D29">
        <v>125.91</v>
      </c>
      <c r="E29">
        <v>0</v>
      </c>
      <c r="F29">
        <v>0</v>
      </c>
      <c r="G29">
        <v>0</v>
      </c>
      <c r="H29">
        <v>0</v>
      </c>
      <c r="I29">
        <v>20.399999999999999</v>
      </c>
      <c r="J29">
        <v>86.7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2612</v>
      </c>
      <c r="T29">
        <v>5.78</v>
      </c>
      <c r="U29">
        <v>0</v>
      </c>
      <c r="V29">
        <v>0</v>
      </c>
      <c r="W29">
        <v>0</v>
      </c>
      <c r="X29">
        <v>0</v>
      </c>
      <c r="Y29">
        <v>3159.39</v>
      </c>
    </row>
    <row r="30" spans="1:25" x14ac:dyDescent="0.3">
      <c r="A30" s="1" t="s">
        <v>53</v>
      </c>
      <c r="B30">
        <v>0</v>
      </c>
      <c r="C30">
        <v>0</v>
      </c>
      <c r="D30">
        <v>0.71</v>
      </c>
      <c r="E30">
        <v>0</v>
      </c>
      <c r="F30">
        <v>300</v>
      </c>
      <c r="G30">
        <v>0</v>
      </c>
      <c r="H30">
        <v>0</v>
      </c>
      <c r="I30">
        <v>340.4</v>
      </c>
      <c r="J30">
        <v>17</v>
      </c>
      <c r="K30">
        <v>0</v>
      </c>
      <c r="L30">
        <v>0</v>
      </c>
      <c r="M30">
        <v>0</v>
      </c>
      <c r="N30">
        <v>0</v>
      </c>
      <c r="O30">
        <v>0</v>
      </c>
      <c r="P30">
        <v>0.01</v>
      </c>
      <c r="Q30">
        <v>0</v>
      </c>
      <c r="R30">
        <v>0</v>
      </c>
      <c r="S30">
        <v>0</v>
      </c>
      <c r="T30">
        <v>0.05</v>
      </c>
      <c r="U30">
        <v>0</v>
      </c>
      <c r="V30">
        <v>0</v>
      </c>
      <c r="W30">
        <v>0</v>
      </c>
      <c r="X30">
        <v>0</v>
      </c>
      <c r="Y30">
        <v>658.17</v>
      </c>
    </row>
    <row r="31" spans="1:25" x14ac:dyDescent="0.3">
      <c r="A31" s="1" t="s">
        <v>54</v>
      </c>
      <c r="B31">
        <v>0</v>
      </c>
      <c r="C31">
        <v>14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26</v>
      </c>
      <c r="K31">
        <v>0</v>
      </c>
      <c r="L31">
        <v>15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7699.91</v>
      </c>
      <c r="U31">
        <v>0</v>
      </c>
      <c r="V31">
        <v>0</v>
      </c>
      <c r="W31">
        <v>0</v>
      </c>
      <c r="X31">
        <v>0</v>
      </c>
      <c r="Y31">
        <v>7754.91</v>
      </c>
    </row>
    <row r="32" spans="1:25" x14ac:dyDescent="0.3">
      <c r="A32" s="1" t="s">
        <v>55</v>
      </c>
      <c r="B32">
        <v>0</v>
      </c>
      <c r="C32">
        <v>797</v>
      </c>
      <c r="D32">
        <v>0</v>
      </c>
      <c r="E32">
        <v>0</v>
      </c>
      <c r="F32">
        <v>0</v>
      </c>
      <c r="G32">
        <v>0</v>
      </c>
      <c r="H32">
        <v>25</v>
      </c>
      <c r="I32">
        <v>36.5</v>
      </c>
      <c r="J32">
        <v>576.29999999999995</v>
      </c>
      <c r="K32">
        <v>0</v>
      </c>
      <c r="L32">
        <v>1854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505.08</v>
      </c>
      <c r="U32">
        <v>0</v>
      </c>
      <c r="V32">
        <v>0</v>
      </c>
      <c r="W32">
        <v>0</v>
      </c>
      <c r="X32">
        <v>0</v>
      </c>
      <c r="Y32">
        <v>3793.88</v>
      </c>
    </row>
    <row r="33" spans="1:25" x14ac:dyDescent="0.3">
      <c r="A33" s="1" t="s">
        <v>56</v>
      </c>
      <c r="B33">
        <v>236.5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3405.9</v>
      </c>
      <c r="J33">
        <v>362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251</v>
      </c>
      <c r="T33">
        <v>0</v>
      </c>
      <c r="U33">
        <v>0</v>
      </c>
      <c r="V33">
        <v>0</v>
      </c>
      <c r="W33">
        <v>0</v>
      </c>
      <c r="X33">
        <v>0</v>
      </c>
      <c r="Y33">
        <v>4257.3999999999996</v>
      </c>
    </row>
    <row r="34" spans="1:25" x14ac:dyDescent="0.3">
      <c r="A34" s="1" t="s">
        <v>57</v>
      </c>
      <c r="B34">
        <v>0</v>
      </c>
      <c r="C34">
        <v>3569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1764.5</v>
      </c>
      <c r="K34">
        <v>0</v>
      </c>
      <c r="L34">
        <v>1977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123384.2</v>
      </c>
      <c r="U34">
        <v>0</v>
      </c>
      <c r="V34">
        <v>0</v>
      </c>
      <c r="W34">
        <v>0</v>
      </c>
      <c r="X34">
        <v>0</v>
      </c>
      <c r="Y34">
        <v>130694.7</v>
      </c>
    </row>
    <row r="35" spans="1:25" x14ac:dyDescent="0.3">
      <c r="A35" s="1" t="s">
        <v>58</v>
      </c>
      <c r="B35">
        <v>78.100000000000009</v>
      </c>
      <c r="C35">
        <v>635</v>
      </c>
      <c r="D35">
        <v>724.8</v>
      </c>
      <c r="E35">
        <v>0</v>
      </c>
      <c r="F35">
        <v>27.9</v>
      </c>
      <c r="G35">
        <v>0</v>
      </c>
      <c r="H35">
        <v>5</v>
      </c>
      <c r="I35">
        <v>364.8</v>
      </c>
      <c r="J35">
        <v>27397.4</v>
      </c>
      <c r="K35">
        <v>0</v>
      </c>
      <c r="L35">
        <v>0</v>
      </c>
      <c r="M35">
        <v>396.1</v>
      </c>
      <c r="N35">
        <v>0</v>
      </c>
      <c r="O35">
        <v>0</v>
      </c>
      <c r="P35">
        <v>0</v>
      </c>
      <c r="Q35">
        <v>0</v>
      </c>
      <c r="R35">
        <v>0</v>
      </c>
      <c r="S35">
        <v>41</v>
      </c>
      <c r="T35">
        <v>1135.4000000000001</v>
      </c>
      <c r="U35">
        <v>0.1</v>
      </c>
      <c r="V35">
        <v>0</v>
      </c>
      <c r="W35">
        <v>0</v>
      </c>
      <c r="X35">
        <v>89.5</v>
      </c>
      <c r="Y35">
        <v>30895.1</v>
      </c>
    </row>
    <row r="36" spans="1:25" x14ac:dyDescent="0.3">
      <c r="A36" s="1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8.24</v>
      </c>
      <c r="U36">
        <v>0</v>
      </c>
      <c r="V36">
        <v>0</v>
      </c>
      <c r="W36">
        <v>0</v>
      </c>
      <c r="X36">
        <v>0</v>
      </c>
      <c r="Y36">
        <v>8.24</v>
      </c>
    </row>
    <row r="37" spans="1:25" x14ac:dyDescent="0.3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183</v>
      </c>
      <c r="I37">
        <v>0</v>
      </c>
      <c r="J37">
        <v>73.3</v>
      </c>
      <c r="K37">
        <v>0</v>
      </c>
      <c r="L37">
        <v>12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5.21</v>
      </c>
      <c r="U37">
        <v>0</v>
      </c>
      <c r="V37">
        <v>0</v>
      </c>
      <c r="W37">
        <v>0</v>
      </c>
      <c r="X37">
        <v>0</v>
      </c>
      <c r="Y37">
        <v>273.51</v>
      </c>
    </row>
    <row r="38" spans="1:25" x14ac:dyDescent="0.3">
      <c r="A38" s="1" t="s">
        <v>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2930.7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65.11</v>
      </c>
      <c r="U38">
        <v>0</v>
      </c>
      <c r="V38">
        <v>0</v>
      </c>
      <c r="W38">
        <v>0</v>
      </c>
      <c r="X38">
        <v>0</v>
      </c>
      <c r="Y38">
        <v>2995.81</v>
      </c>
    </row>
    <row r="39" spans="1:25" x14ac:dyDescent="0.3">
      <c r="A39" s="1" t="s">
        <v>62</v>
      </c>
      <c r="B39">
        <v>9.3000000000000007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2.1</v>
      </c>
      <c r="J39">
        <v>595.5</v>
      </c>
      <c r="K39">
        <v>0</v>
      </c>
      <c r="L39">
        <v>0</v>
      </c>
      <c r="M39">
        <v>333.4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940.3</v>
      </c>
    </row>
    <row r="40" spans="1:25" x14ac:dyDescent="0.3">
      <c r="A40" s="1" t="s">
        <v>63</v>
      </c>
      <c r="B40">
        <v>169.8</v>
      </c>
      <c r="C40">
        <v>0</v>
      </c>
      <c r="D40">
        <v>0</v>
      </c>
      <c r="E40">
        <v>0</v>
      </c>
      <c r="F40">
        <v>76.900000000000006</v>
      </c>
      <c r="G40">
        <v>0</v>
      </c>
      <c r="H40">
        <v>0</v>
      </c>
      <c r="I40">
        <v>5961.5</v>
      </c>
      <c r="J40">
        <v>852</v>
      </c>
      <c r="K40">
        <v>0</v>
      </c>
      <c r="L40">
        <v>0</v>
      </c>
      <c r="M40">
        <v>1863.4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8924.6</v>
      </c>
    </row>
    <row r="41" spans="1:25" x14ac:dyDescent="0.3">
      <c r="A41" s="1" t="s">
        <v>64</v>
      </c>
      <c r="B41">
        <v>0</v>
      </c>
      <c r="C41">
        <v>11617</v>
      </c>
      <c r="D41">
        <v>47556.7</v>
      </c>
      <c r="E41">
        <v>0</v>
      </c>
      <c r="F41">
        <v>0</v>
      </c>
      <c r="G41">
        <v>0</v>
      </c>
      <c r="H41">
        <v>8846</v>
      </c>
      <c r="I41">
        <v>2.2000000000000002</v>
      </c>
      <c r="J41">
        <v>45246.2</v>
      </c>
      <c r="K41">
        <v>0</v>
      </c>
      <c r="L41">
        <v>3453</v>
      </c>
      <c r="M41">
        <v>0.6</v>
      </c>
      <c r="N41">
        <v>0</v>
      </c>
      <c r="O41">
        <v>7695</v>
      </c>
      <c r="P41">
        <v>0</v>
      </c>
      <c r="Q41">
        <v>0</v>
      </c>
      <c r="R41">
        <v>0</v>
      </c>
      <c r="S41">
        <v>35631</v>
      </c>
      <c r="T41">
        <v>919901.88</v>
      </c>
      <c r="U41">
        <v>0</v>
      </c>
      <c r="V41">
        <v>0</v>
      </c>
      <c r="W41">
        <v>0</v>
      </c>
      <c r="X41">
        <v>3815.2</v>
      </c>
      <c r="Y41">
        <v>1083764.78</v>
      </c>
    </row>
    <row r="42" spans="1:25" x14ac:dyDescent="0.3">
      <c r="A42" s="1" t="s">
        <v>65</v>
      </c>
      <c r="B42">
        <v>0</v>
      </c>
      <c r="C42">
        <v>12239</v>
      </c>
      <c r="D42">
        <v>3830.9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3.4</v>
      </c>
      <c r="S42">
        <v>0</v>
      </c>
      <c r="T42">
        <v>0</v>
      </c>
      <c r="U42">
        <v>1846.3</v>
      </c>
      <c r="V42">
        <v>0</v>
      </c>
      <c r="W42">
        <v>0</v>
      </c>
      <c r="X42">
        <v>2971</v>
      </c>
      <c r="Y42">
        <v>20890.599999999999</v>
      </c>
    </row>
    <row r="43" spans="1:25" x14ac:dyDescent="0.3">
      <c r="A43" s="1" t="s">
        <v>66</v>
      </c>
      <c r="B43">
        <v>0</v>
      </c>
      <c r="C43">
        <v>1704</v>
      </c>
      <c r="D43">
        <v>2414.8000000000002</v>
      </c>
      <c r="E43">
        <v>12669.7</v>
      </c>
      <c r="F43">
        <v>0</v>
      </c>
      <c r="G43">
        <v>22042.14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1064.5999999999999</v>
      </c>
      <c r="R43">
        <v>668.2</v>
      </c>
      <c r="S43">
        <v>0</v>
      </c>
      <c r="T43">
        <v>0</v>
      </c>
      <c r="U43">
        <v>22928.5</v>
      </c>
      <c r="V43">
        <v>0</v>
      </c>
      <c r="W43">
        <v>9128</v>
      </c>
      <c r="X43">
        <v>40489</v>
      </c>
      <c r="Y43">
        <v>113108.94</v>
      </c>
    </row>
    <row r="44" spans="1:25" x14ac:dyDescent="0.3">
      <c r="A44" s="1" t="s">
        <v>67</v>
      </c>
      <c r="B44">
        <v>0</v>
      </c>
      <c r="C44">
        <v>531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531</v>
      </c>
    </row>
    <row r="45" spans="1:25" x14ac:dyDescent="0.3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70715.009999999995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3123.1</v>
      </c>
      <c r="Y45">
        <v>73838.11</v>
      </c>
    </row>
    <row r="46" spans="1:25" x14ac:dyDescent="0.3">
      <c r="A46" s="1" t="s">
        <v>69</v>
      </c>
      <c r="B46">
        <v>1.2</v>
      </c>
      <c r="C46">
        <v>7449</v>
      </c>
      <c r="D46">
        <v>36797.699999999997</v>
      </c>
      <c r="E46">
        <v>0</v>
      </c>
      <c r="F46">
        <v>0</v>
      </c>
      <c r="G46">
        <v>0</v>
      </c>
      <c r="H46">
        <v>4019</v>
      </c>
      <c r="I46">
        <v>4284.6000000000004</v>
      </c>
      <c r="J46">
        <v>25286.6</v>
      </c>
      <c r="K46">
        <v>0</v>
      </c>
      <c r="L46">
        <v>0</v>
      </c>
      <c r="M46">
        <v>0.6</v>
      </c>
      <c r="N46">
        <v>0</v>
      </c>
      <c r="O46">
        <v>0</v>
      </c>
      <c r="P46">
        <v>0</v>
      </c>
      <c r="Q46">
        <v>0</v>
      </c>
      <c r="R46">
        <v>0</v>
      </c>
      <c r="S46">
        <v>26966</v>
      </c>
      <c r="T46">
        <v>103685.2</v>
      </c>
      <c r="U46">
        <v>0</v>
      </c>
      <c r="V46">
        <v>0</v>
      </c>
      <c r="W46">
        <v>0</v>
      </c>
      <c r="X46">
        <v>4395.2</v>
      </c>
      <c r="Y46">
        <v>212885.1</v>
      </c>
    </row>
    <row r="47" spans="1:25" x14ac:dyDescent="0.3">
      <c r="A47" s="1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 s="1" t="s">
        <v>71</v>
      </c>
      <c r="B48">
        <v>0</v>
      </c>
      <c r="C48">
        <v>3592</v>
      </c>
      <c r="D48">
        <v>0</v>
      </c>
      <c r="E48">
        <v>0</v>
      </c>
      <c r="F48">
        <v>0</v>
      </c>
      <c r="G48">
        <v>0</v>
      </c>
      <c r="H48">
        <v>576</v>
      </c>
      <c r="I48">
        <v>60.3</v>
      </c>
      <c r="J48">
        <v>12262.5</v>
      </c>
      <c r="K48">
        <v>0</v>
      </c>
      <c r="L48">
        <v>0</v>
      </c>
      <c r="M48">
        <v>10241.299999999999</v>
      </c>
      <c r="N48">
        <v>0</v>
      </c>
      <c r="O48">
        <v>0</v>
      </c>
      <c r="P48">
        <v>0</v>
      </c>
      <c r="Q48">
        <v>0</v>
      </c>
      <c r="R48">
        <v>0</v>
      </c>
      <c r="S48">
        <v>3222</v>
      </c>
      <c r="T48">
        <v>0</v>
      </c>
      <c r="U48">
        <v>0</v>
      </c>
      <c r="V48">
        <v>0</v>
      </c>
      <c r="W48">
        <v>0</v>
      </c>
      <c r="X48">
        <v>0</v>
      </c>
      <c r="Y48">
        <v>29954.1</v>
      </c>
    </row>
    <row r="49" spans="1:25" x14ac:dyDescent="0.3">
      <c r="A49" s="1" t="s">
        <v>72</v>
      </c>
      <c r="B49">
        <v>0</v>
      </c>
      <c r="C49">
        <v>267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4982.5</v>
      </c>
      <c r="K49">
        <v>0</v>
      </c>
      <c r="L49">
        <v>0</v>
      </c>
      <c r="M49">
        <v>7939.4000000000005</v>
      </c>
      <c r="N49">
        <v>0</v>
      </c>
      <c r="O49">
        <v>0</v>
      </c>
      <c r="P49">
        <v>0</v>
      </c>
      <c r="Q49">
        <v>0</v>
      </c>
      <c r="R49">
        <v>0</v>
      </c>
      <c r="S49">
        <v>491</v>
      </c>
      <c r="T49">
        <v>0</v>
      </c>
      <c r="U49">
        <v>0</v>
      </c>
      <c r="V49">
        <v>0</v>
      </c>
      <c r="W49">
        <v>0</v>
      </c>
      <c r="X49">
        <v>0</v>
      </c>
      <c r="Y49">
        <v>13679.9</v>
      </c>
    </row>
    <row r="50" spans="1:25" x14ac:dyDescent="0.3">
      <c r="A50" s="1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4981.1000000000004</v>
      </c>
      <c r="K50">
        <v>0</v>
      </c>
      <c r="L50">
        <v>0</v>
      </c>
      <c r="M50">
        <v>564.1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5545.2000000000007</v>
      </c>
    </row>
    <row r="51" spans="1:25" x14ac:dyDescent="0.3">
      <c r="A51" s="1" t="s">
        <v>74</v>
      </c>
      <c r="B51">
        <v>68.7</v>
      </c>
      <c r="C51">
        <v>275</v>
      </c>
      <c r="D51">
        <v>1843.4</v>
      </c>
      <c r="E51">
        <v>0</v>
      </c>
      <c r="F51">
        <v>10153.6</v>
      </c>
      <c r="G51">
        <v>0</v>
      </c>
      <c r="H51">
        <v>11</v>
      </c>
      <c r="I51">
        <v>14919.1</v>
      </c>
      <c r="J51">
        <v>6898.7000000000007</v>
      </c>
      <c r="K51">
        <v>0</v>
      </c>
      <c r="L51">
        <v>0</v>
      </c>
      <c r="M51">
        <v>1387.5</v>
      </c>
      <c r="N51">
        <v>0</v>
      </c>
      <c r="O51">
        <v>0</v>
      </c>
      <c r="P51">
        <v>0</v>
      </c>
      <c r="Q51">
        <v>0</v>
      </c>
      <c r="R51">
        <v>0</v>
      </c>
      <c r="S51">
        <v>241</v>
      </c>
      <c r="T51">
        <v>963.55</v>
      </c>
      <c r="U51">
        <v>0</v>
      </c>
      <c r="V51">
        <v>0</v>
      </c>
      <c r="W51">
        <v>0</v>
      </c>
      <c r="X51">
        <v>26.3</v>
      </c>
      <c r="Y51">
        <v>36787.85</v>
      </c>
    </row>
    <row r="52" spans="1:25" x14ac:dyDescent="0.3">
      <c r="A52" s="1" t="s">
        <v>75</v>
      </c>
      <c r="B52">
        <v>0</v>
      </c>
      <c r="C52">
        <v>0</v>
      </c>
      <c r="D52">
        <v>0</v>
      </c>
      <c r="E52">
        <v>0</v>
      </c>
      <c r="F52">
        <v>5884.9</v>
      </c>
      <c r="G52">
        <v>0</v>
      </c>
      <c r="H52">
        <v>0</v>
      </c>
      <c r="I52">
        <v>391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2432</v>
      </c>
      <c r="W52">
        <v>0</v>
      </c>
      <c r="X52">
        <v>0</v>
      </c>
      <c r="Y52">
        <v>8707.9</v>
      </c>
    </row>
    <row r="53" spans="1:25" x14ac:dyDescent="0.3">
      <c r="A53" s="1" t="s">
        <v>76</v>
      </c>
      <c r="B53">
        <v>0</v>
      </c>
      <c r="C53">
        <v>0</v>
      </c>
      <c r="D53">
        <v>0.01</v>
      </c>
      <c r="E53">
        <v>0</v>
      </c>
      <c r="F53">
        <v>0</v>
      </c>
      <c r="G53">
        <v>0</v>
      </c>
      <c r="H53">
        <v>0</v>
      </c>
      <c r="I53">
        <v>836.19999999999993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16301</v>
      </c>
      <c r="T53">
        <v>525.78</v>
      </c>
      <c r="U53">
        <v>0</v>
      </c>
      <c r="V53">
        <v>0</v>
      </c>
      <c r="W53">
        <v>0</v>
      </c>
      <c r="X53">
        <v>0</v>
      </c>
      <c r="Y53">
        <v>17662.990000000002</v>
      </c>
    </row>
    <row r="54" spans="1:25" x14ac:dyDescent="0.3">
      <c r="A54" s="1" t="s">
        <v>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12153</v>
      </c>
      <c r="W54">
        <v>0</v>
      </c>
      <c r="X54">
        <v>0</v>
      </c>
      <c r="Y54">
        <v>12153</v>
      </c>
    </row>
    <row r="55" spans="1:25" x14ac:dyDescent="0.3">
      <c r="A55" s="1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23</v>
      </c>
      <c r="W55">
        <v>0</v>
      </c>
      <c r="X55">
        <v>0</v>
      </c>
      <c r="Y55">
        <v>23</v>
      </c>
    </row>
    <row r="56" spans="1:25" x14ac:dyDescent="0.3">
      <c r="A56" s="1" t="s">
        <v>79</v>
      </c>
      <c r="B56">
        <v>476.8</v>
      </c>
      <c r="C56">
        <v>102</v>
      </c>
      <c r="D56">
        <v>820.51</v>
      </c>
      <c r="E56">
        <v>0</v>
      </c>
      <c r="F56">
        <v>0</v>
      </c>
      <c r="G56">
        <v>0</v>
      </c>
      <c r="H56">
        <v>0</v>
      </c>
      <c r="I56">
        <v>117.4</v>
      </c>
      <c r="J56">
        <v>966.80000000000007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328</v>
      </c>
      <c r="T56">
        <v>35.74</v>
      </c>
      <c r="U56">
        <v>0</v>
      </c>
      <c r="V56">
        <v>0</v>
      </c>
      <c r="W56">
        <v>0</v>
      </c>
      <c r="X56">
        <v>2.2000000000000002</v>
      </c>
      <c r="Y56">
        <v>2849.45</v>
      </c>
    </row>
    <row r="57" spans="1:25" x14ac:dyDescent="0.3">
      <c r="A57" s="1" t="s">
        <v>80</v>
      </c>
      <c r="B57">
        <v>0</v>
      </c>
      <c r="C57">
        <v>0</v>
      </c>
      <c r="D57">
        <v>0</v>
      </c>
      <c r="E57">
        <v>0</v>
      </c>
      <c r="F57">
        <v>287.7</v>
      </c>
      <c r="G57">
        <v>0</v>
      </c>
      <c r="H57">
        <v>0</v>
      </c>
      <c r="I57">
        <v>3.6</v>
      </c>
      <c r="J57">
        <v>2261.6</v>
      </c>
      <c r="K57">
        <v>0</v>
      </c>
      <c r="L57">
        <v>0</v>
      </c>
      <c r="M57">
        <v>318.10000000000002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2872</v>
      </c>
    </row>
    <row r="58" spans="1:25" x14ac:dyDescent="0.3">
      <c r="A58" s="1" t="s">
        <v>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92.5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92.5</v>
      </c>
    </row>
    <row r="59" spans="1:25" x14ac:dyDescent="0.3">
      <c r="A59" s="1" t="s">
        <v>82</v>
      </c>
      <c r="B59">
        <v>0</v>
      </c>
      <c r="C59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2.2999999999999998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10503.57</v>
      </c>
      <c r="U59">
        <v>0</v>
      </c>
      <c r="V59">
        <v>0</v>
      </c>
      <c r="W59">
        <v>0</v>
      </c>
      <c r="X59">
        <v>0</v>
      </c>
      <c r="Y59">
        <v>10523.87</v>
      </c>
    </row>
    <row r="60" spans="1:25" x14ac:dyDescent="0.3">
      <c r="A60" s="1" t="s">
        <v>83</v>
      </c>
      <c r="B60">
        <v>47.6</v>
      </c>
      <c r="C60">
        <v>62</v>
      </c>
      <c r="D60">
        <v>487.62</v>
      </c>
      <c r="E60">
        <v>0</v>
      </c>
      <c r="F60">
        <v>670.01</v>
      </c>
      <c r="G60">
        <v>0</v>
      </c>
      <c r="H60">
        <v>23</v>
      </c>
      <c r="I60">
        <v>1962.6</v>
      </c>
      <c r="J60">
        <v>4346.5</v>
      </c>
      <c r="K60">
        <v>2</v>
      </c>
      <c r="L60">
        <v>0</v>
      </c>
      <c r="M60">
        <v>471.6</v>
      </c>
      <c r="N60">
        <v>0</v>
      </c>
      <c r="O60">
        <v>0</v>
      </c>
      <c r="P60">
        <v>0.20899999999999999</v>
      </c>
      <c r="Q60">
        <v>0</v>
      </c>
      <c r="R60">
        <v>0</v>
      </c>
      <c r="S60">
        <v>2</v>
      </c>
      <c r="T60">
        <v>6999.91</v>
      </c>
      <c r="U60">
        <v>0</v>
      </c>
      <c r="V60">
        <v>0</v>
      </c>
      <c r="W60">
        <v>0</v>
      </c>
      <c r="X60">
        <v>16.7</v>
      </c>
      <c r="Y60">
        <v>15091.749</v>
      </c>
    </row>
    <row r="61" spans="1:25" x14ac:dyDescent="0.3">
      <c r="A61" s="1" t="s">
        <v>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167.71</v>
      </c>
      <c r="U61">
        <v>0</v>
      </c>
      <c r="V61">
        <v>0</v>
      </c>
      <c r="W61">
        <v>0</v>
      </c>
      <c r="X61">
        <v>0</v>
      </c>
      <c r="Y61">
        <v>167.71</v>
      </c>
    </row>
    <row r="62" spans="1:25" x14ac:dyDescent="0.3">
      <c r="A62" s="1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393</v>
      </c>
      <c r="I62">
        <v>0</v>
      </c>
      <c r="J62">
        <v>122.2</v>
      </c>
      <c r="K62">
        <v>0</v>
      </c>
      <c r="L62">
        <v>36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678.02</v>
      </c>
      <c r="U62">
        <v>0</v>
      </c>
      <c r="V62">
        <v>0</v>
      </c>
      <c r="W62">
        <v>0</v>
      </c>
      <c r="X62">
        <v>0</v>
      </c>
      <c r="Y62">
        <v>1229.22</v>
      </c>
    </row>
    <row r="63" spans="1:25" x14ac:dyDescent="0.3">
      <c r="A63" s="1" t="s">
        <v>86</v>
      </c>
      <c r="B63">
        <v>28.7</v>
      </c>
      <c r="C63">
        <v>18880</v>
      </c>
      <c r="D63">
        <v>41003.43</v>
      </c>
      <c r="E63">
        <v>0.01</v>
      </c>
      <c r="F63">
        <v>21417.599999999999</v>
      </c>
      <c r="G63">
        <v>0</v>
      </c>
      <c r="H63">
        <v>4717</v>
      </c>
      <c r="I63">
        <v>12182.1</v>
      </c>
      <c r="J63">
        <v>160427.79999999999</v>
      </c>
      <c r="K63">
        <v>13</v>
      </c>
      <c r="L63">
        <v>0</v>
      </c>
      <c r="M63">
        <v>52794.899999999987</v>
      </c>
      <c r="N63">
        <v>0</v>
      </c>
      <c r="O63">
        <v>273.5</v>
      </c>
      <c r="P63">
        <v>7.3159999999999998</v>
      </c>
      <c r="Q63">
        <v>0</v>
      </c>
      <c r="R63">
        <v>0</v>
      </c>
      <c r="S63">
        <v>19887</v>
      </c>
      <c r="T63">
        <v>232721.04</v>
      </c>
      <c r="U63">
        <v>3.5</v>
      </c>
      <c r="V63">
        <v>3294</v>
      </c>
      <c r="W63">
        <v>696</v>
      </c>
      <c r="X63">
        <v>3155.6</v>
      </c>
      <c r="Y63">
        <v>571502.49600000004</v>
      </c>
    </row>
    <row r="64" spans="1:25" x14ac:dyDescent="0.3">
      <c r="A64" s="1" t="s">
        <v>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2291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2291</v>
      </c>
    </row>
    <row r="65" spans="1:25" x14ac:dyDescent="0.3">
      <c r="A65" s="1" t="s">
        <v>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100</v>
      </c>
      <c r="W65">
        <v>0</v>
      </c>
      <c r="X65">
        <v>0</v>
      </c>
      <c r="Y65">
        <v>100</v>
      </c>
    </row>
    <row r="66" spans="1:25" x14ac:dyDescent="0.3">
      <c r="A66" s="1" t="s">
        <v>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1937.5</v>
      </c>
      <c r="N66">
        <v>0</v>
      </c>
      <c r="O66">
        <v>0</v>
      </c>
      <c r="P66">
        <v>0</v>
      </c>
      <c r="Q66">
        <v>0</v>
      </c>
      <c r="R66">
        <v>0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1943.5</v>
      </c>
    </row>
    <row r="67" spans="1:25" x14ac:dyDescent="0.3">
      <c r="A67" s="1" t="s">
        <v>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174</v>
      </c>
      <c r="W67">
        <v>0</v>
      </c>
      <c r="X67">
        <v>0</v>
      </c>
      <c r="Y67">
        <v>174</v>
      </c>
    </row>
    <row r="68" spans="1:25" x14ac:dyDescent="0.3">
      <c r="A68" s="1" t="s">
        <v>91</v>
      </c>
      <c r="B68">
        <v>62.3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878.9</v>
      </c>
      <c r="J68">
        <v>309.7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567</v>
      </c>
      <c r="T68">
        <v>0</v>
      </c>
      <c r="U68">
        <v>0</v>
      </c>
      <c r="V68">
        <v>0</v>
      </c>
      <c r="W68">
        <v>0</v>
      </c>
      <c r="X68">
        <v>0</v>
      </c>
      <c r="Y68">
        <v>1817.9</v>
      </c>
    </row>
    <row r="69" spans="1:25" x14ac:dyDescent="0.3">
      <c r="A69" s="1" t="s">
        <v>92</v>
      </c>
      <c r="B69">
        <v>0</v>
      </c>
      <c r="C69">
        <v>0</v>
      </c>
      <c r="D69">
        <v>0</v>
      </c>
      <c r="E69">
        <v>0</v>
      </c>
      <c r="F69">
        <v>0.5</v>
      </c>
      <c r="G69">
        <v>0</v>
      </c>
      <c r="H69">
        <v>0</v>
      </c>
      <c r="I69">
        <v>0</v>
      </c>
      <c r="J69">
        <v>12212.2</v>
      </c>
      <c r="K69">
        <v>0</v>
      </c>
      <c r="L69">
        <v>0</v>
      </c>
      <c r="M69">
        <v>44.6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12257.3</v>
      </c>
    </row>
    <row r="70" spans="1:25" x14ac:dyDescent="0.3">
      <c r="A70" s="1" t="s">
        <v>93</v>
      </c>
      <c r="B70">
        <v>0</v>
      </c>
      <c r="C70">
        <v>0</v>
      </c>
      <c r="D70">
        <v>0</v>
      </c>
      <c r="E70">
        <v>0</v>
      </c>
      <c r="F70">
        <v>0.5</v>
      </c>
      <c r="G70">
        <v>0</v>
      </c>
      <c r="H70">
        <v>0</v>
      </c>
      <c r="I70">
        <v>0</v>
      </c>
      <c r="J70">
        <v>12212.2</v>
      </c>
      <c r="K70">
        <v>0</v>
      </c>
      <c r="L70">
        <v>0</v>
      </c>
      <c r="M70">
        <v>44.6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12257.3</v>
      </c>
    </row>
    <row r="71" spans="1:25" x14ac:dyDescent="0.3">
      <c r="A71" s="1" t="s">
        <v>94</v>
      </c>
      <c r="B71">
        <v>0</v>
      </c>
      <c r="C71">
        <v>0</v>
      </c>
      <c r="D71">
        <v>0</v>
      </c>
      <c r="E71">
        <v>0</v>
      </c>
      <c r="F71">
        <v>0.5</v>
      </c>
      <c r="G71">
        <v>0</v>
      </c>
      <c r="H71">
        <v>0</v>
      </c>
      <c r="I71">
        <v>0</v>
      </c>
      <c r="J71">
        <v>12212.2</v>
      </c>
      <c r="K71">
        <v>0</v>
      </c>
      <c r="L71">
        <v>0</v>
      </c>
      <c r="M71">
        <v>44.6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12257.3</v>
      </c>
    </row>
    <row r="72" spans="1:25" x14ac:dyDescent="0.3">
      <c r="A72" s="1" t="s">
        <v>95</v>
      </c>
      <c r="B72">
        <v>0.1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6916.4</v>
      </c>
      <c r="K72">
        <v>0</v>
      </c>
      <c r="L72">
        <v>0</v>
      </c>
      <c r="M72">
        <v>2582.8000000000002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9501.2999999999993</v>
      </c>
    </row>
    <row r="73" spans="1:25" x14ac:dyDescent="0.3">
      <c r="A73" s="1" t="s">
        <v>96</v>
      </c>
      <c r="B73">
        <v>0.1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6916.4</v>
      </c>
      <c r="K73">
        <v>0</v>
      </c>
      <c r="L73">
        <v>0</v>
      </c>
      <c r="M73">
        <v>2582.8000000000002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9501.2999999999993</v>
      </c>
    </row>
    <row r="74" spans="1:25" x14ac:dyDescent="0.3">
      <c r="A74" s="1" t="s">
        <v>97</v>
      </c>
      <c r="B74">
        <v>0</v>
      </c>
      <c r="C74">
        <v>0</v>
      </c>
      <c r="D74">
        <v>0</v>
      </c>
      <c r="E74">
        <v>0</v>
      </c>
      <c r="F74">
        <v>7</v>
      </c>
      <c r="G74">
        <v>0</v>
      </c>
      <c r="H74">
        <v>0</v>
      </c>
      <c r="I74">
        <v>0</v>
      </c>
      <c r="J74">
        <v>127.3</v>
      </c>
      <c r="K74">
        <v>0</v>
      </c>
      <c r="L74">
        <v>0</v>
      </c>
      <c r="M74">
        <v>952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1086.3</v>
      </c>
    </row>
    <row r="75" spans="1:25" x14ac:dyDescent="0.3">
      <c r="A75" s="1" t="s">
        <v>98</v>
      </c>
      <c r="B75">
        <v>0</v>
      </c>
      <c r="C75">
        <v>0</v>
      </c>
      <c r="D75">
        <v>0</v>
      </c>
      <c r="E75">
        <v>0</v>
      </c>
      <c r="F75">
        <v>7</v>
      </c>
      <c r="G75">
        <v>0</v>
      </c>
      <c r="H75">
        <v>0</v>
      </c>
      <c r="I75">
        <v>0</v>
      </c>
      <c r="J75">
        <v>9.3000000000000007</v>
      </c>
      <c r="K75">
        <v>0</v>
      </c>
      <c r="L75">
        <v>0</v>
      </c>
      <c r="M75">
        <v>952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968.3</v>
      </c>
    </row>
    <row r="76" spans="1:25" x14ac:dyDescent="0.3">
      <c r="A76" s="1" t="s">
        <v>99</v>
      </c>
      <c r="B76">
        <v>30.2</v>
      </c>
      <c r="C76">
        <v>0</v>
      </c>
      <c r="D76">
        <v>0</v>
      </c>
      <c r="E76">
        <v>0</v>
      </c>
      <c r="F76">
        <v>12</v>
      </c>
      <c r="G76">
        <v>0</v>
      </c>
      <c r="H76">
        <v>0</v>
      </c>
      <c r="I76">
        <v>1545</v>
      </c>
      <c r="J76">
        <v>14734.2</v>
      </c>
      <c r="K76">
        <v>0</v>
      </c>
      <c r="L76">
        <v>0</v>
      </c>
      <c r="M76">
        <v>11555.6</v>
      </c>
      <c r="N76">
        <v>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27881</v>
      </c>
    </row>
    <row r="77" spans="1:25" x14ac:dyDescent="0.3">
      <c r="A77" s="1" t="s">
        <v>100</v>
      </c>
      <c r="B77">
        <v>15</v>
      </c>
      <c r="C77">
        <v>0</v>
      </c>
      <c r="D77">
        <v>0</v>
      </c>
      <c r="E77">
        <v>0</v>
      </c>
      <c r="F77">
        <v>13.5</v>
      </c>
      <c r="G77">
        <v>0</v>
      </c>
      <c r="H77">
        <v>0</v>
      </c>
      <c r="I77">
        <v>1093.4000000000001</v>
      </c>
      <c r="J77">
        <v>444.5</v>
      </c>
      <c r="K77">
        <v>0</v>
      </c>
      <c r="L77">
        <v>0</v>
      </c>
      <c r="M77">
        <v>3305.1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4871.5</v>
      </c>
    </row>
    <row r="78" spans="1:25" x14ac:dyDescent="0.3">
      <c r="A78" s="1" t="s">
        <v>101</v>
      </c>
      <c r="B78">
        <v>15.3</v>
      </c>
      <c r="C78">
        <v>0</v>
      </c>
      <c r="D78">
        <v>0</v>
      </c>
      <c r="E78">
        <v>0</v>
      </c>
      <c r="F78">
        <v>6</v>
      </c>
      <c r="G78">
        <v>0</v>
      </c>
      <c r="H78">
        <v>0</v>
      </c>
      <c r="I78">
        <v>778.6</v>
      </c>
      <c r="J78">
        <v>448.6</v>
      </c>
      <c r="K78">
        <v>0</v>
      </c>
      <c r="L78">
        <v>0</v>
      </c>
      <c r="M78">
        <v>3196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4444.5</v>
      </c>
    </row>
    <row r="79" spans="1:25" x14ac:dyDescent="0.3">
      <c r="A79" s="1" t="s">
        <v>102</v>
      </c>
      <c r="B79">
        <v>2.8</v>
      </c>
      <c r="C79">
        <v>0</v>
      </c>
      <c r="D79">
        <v>0</v>
      </c>
      <c r="E79">
        <v>0</v>
      </c>
      <c r="F79">
        <v>1.3</v>
      </c>
      <c r="G79">
        <v>0</v>
      </c>
      <c r="H79">
        <v>0</v>
      </c>
      <c r="I79">
        <v>3588.7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3592.8</v>
      </c>
    </row>
    <row r="80" spans="1:25" x14ac:dyDescent="0.3">
      <c r="A80" s="1" t="s">
        <v>103</v>
      </c>
      <c r="B80">
        <v>0</v>
      </c>
      <c r="C80">
        <v>0</v>
      </c>
      <c r="D80">
        <v>0</v>
      </c>
      <c r="E80">
        <v>0</v>
      </c>
      <c r="F80">
        <v>42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45</v>
      </c>
    </row>
    <row r="81" spans="1:25" x14ac:dyDescent="0.3">
      <c r="A81" s="1" t="s">
        <v>104</v>
      </c>
      <c r="B81">
        <v>0</v>
      </c>
      <c r="C81">
        <v>0</v>
      </c>
      <c r="D81">
        <v>0</v>
      </c>
      <c r="E81">
        <v>0</v>
      </c>
      <c r="F81">
        <v>117.5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151</v>
      </c>
      <c r="W81">
        <v>0</v>
      </c>
      <c r="X81">
        <v>0</v>
      </c>
      <c r="Y81">
        <v>268.51</v>
      </c>
    </row>
    <row r="82" spans="1:25" x14ac:dyDescent="0.3">
      <c r="A82" s="1" t="s">
        <v>105</v>
      </c>
      <c r="B82">
        <v>0</v>
      </c>
      <c r="C82">
        <v>0</v>
      </c>
      <c r="D82">
        <v>0</v>
      </c>
      <c r="E82">
        <v>0</v>
      </c>
      <c r="F82">
        <v>117.5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151</v>
      </c>
      <c r="W82">
        <v>0</v>
      </c>
      <c r="X82">
        <v>0</v>
      </c>
      <c r="Y82">
        <v>268.51</v>
      </c>
    </row>
    <row r="83" spans="1:25" x14ac:dyDescent="0.3">
      <c r="A83" s="1" t="s">
        <v>106</v>
      </c>
      <c r="B83">
        <v>0</v>
      </c>
      <c r="C83">
        <v>0</v>
      </c>
      <c r="D83">
        <v>0</v>
      </c>
      <c r="E83">
        <v>0</v>
      </c>
      <c r="F83">
        <v>117.5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0.01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151</v>
      </c>
      <c r="W83">
        <v>0</v>
      </c>
      <c r="X83">
        <v>0</v>
      </c>
      <c r="Y83">
        <v>268.51</v>
      </c>
    </row>
    <row r="84" spans="1:25" x14ac:dyDescent="0.3">
      <c r="A84" s="1" t="s">
        <v>107</v>
      </c>
      <c r="B84">
        <v>0</v>
      </c>
      <c r="C84">
        <v>0</v>
      </c>
      <c r="D84">
        <v>0</v>
      </c>
      <c r="E84">
        <v>0</v>
      </c>
      <c r="F84">
        <v>42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45</v>
      </c>
    </row>
    <row r="85" spans="1:25" x14ac:dyDescent="0.3">
      <c r="A85" s="1" t="s">
        <v>108</v>
      </c>
      <c r="B85">
        <v>115.2</v>
      </c>
      <c r="C85">
        <v>373</v>
      </c>
      <c r="D85">
        <v>210.1</v>
      </c>
      <c r="E85">
        <v>0</v>
      </c>
      <c r="F85">
        <v>0</v>
      </c>
      <c r="G85">
        <v>0</v>
      </c>
      <c r="H85">
        <v>0</v>
      </c>
      <c r="I85">
        <v>0</v>
      </c>
      <c r="J85">
        <v>4932.3999999999996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684</v>
      </c>
      <c r="T85">
        <v>0.02</v>
      </c>
      <c r="U85">
        <v>0</v>
      </c>
      <c r="V85">
        <v>0</v>
      </c>
      <c r="W85">
        <v>0</v>
      </c>
      <c r="X85">
        <v>0</v>
      </c>
      <c r="Y85">
        <v>6314.72</v>
      </c>
    </row>
    <row r="86" spans="1:25" x14ac:dyDescent="0.3">
      <c r="A86" s="1" t="s">
        <v>109</v>
      </c>
      <c r="B86">
        <v>0</v>
      </c>
      <c r="C86">
        <v>0</v>
      </c>
      <c r="D86">
        <v>393.1</v>
      </c>
      <c r="E86">
        <v>0</v>
      </c>
      <c r="F86">
        <v>0</v>
      </c>
      <c r="G86">
        <v>0</v>
      </c>
      <c r="H86">
        <v>0</v>
      </c>
      <c r="I86">
        <v>0</v>
      </c>
      <c r="J86">
        <v>14008.7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123.22</v>
      </c>
      <c r="U86">
        <v>0</v>
      </c>
      <c r="V86">
        <v>0</v>
      </c>
      <c r="W86">
        <v>0</v>
      </c>
      <c r="X86">
        <v>1.1000000000000001</v>
      </c>
      <c r="Y86">
        <v>14526.12</v>
      </c>
    </row>
    <row r="87" spans="1:25" x14ac:dyDescent="0.3">
      <c r="A87" s="1" t="s">
        <v>110</v>
      </c>
      <c r="B87">
        <v>115.2</v>
      </c>
      <c r="C87">
        <v>373</v>
      </c>
      <c r="D87">
        <v>210.1</v>
      </c>
      <c r="E87">
        <v>0</v>
      </c>
      <c r="F87">
        <v>0</v>
      </c>
      <c r="G87">
        <v>0</v>
      </c>
      <c r="H87">
        <v>0</v>
      </c>
      <c r="I87">
        <v>0</v>
      </c>
      <c r="J87">
        <v>4932.3999999999996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684</v>
      </c>
      <c r="T87">
        <v>0.02</v>
      </c>
      <c r="U87">
        <v>0</v>
      </c>
      <c r="V87">
        <v>0</v>
      </c>
      <c r="W87">
        <v>0</v>
      </c>
      <c r="X87">
        <v>0</v>
      </c>
      <c r="Y87">
        <v>6314.72</v>
      </c>
    </row>
    <row r="88" spans="1:25" x14ac:dyDescent="0.3">
      <c r="A88" s="1" t="s">
        <v>111</v>
      </c>
      <c r="B88">
        <v>0</v>
      </c>
      <c r="C88">
        <v>0</v>
      </c>
      <c r="D88">
        <v>393.1</v>
      </c>
      <c r="E88">
        <v>0</v>
      </c>
      <c r="F88">
        <v>0</v>
      </c>
      <c r="G88">
        <v>0</v>
      </c>
      <c r="H88">
        <v>0</v>
      </c>
      <c r="I88">
        <v>0</v>
      </c>
      <c r="J88">
        <v>14008.7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123.22</v>
      </c>
      <c r="U88">
        <v>0</v>
      </c>
      <c r="V88">
        <v>0</v>
      </c>
      <c r="W88">
        <v>0</v>
      </c>
      <c r="X88">
        <v>1.1000000000000001</v>
      </c>
      <c r="Y88">
        <v>14526.12</v>
      </c>
    </row>
    <row r="89" spans="1:25" x14ac:dyDescent="0.3">
      <c r="A89" s="1" t="s">
        <v>112</v>
      </c>
      <c r="B89">
        <v>0</v>
      </c>
      <c r="C89">
        <v>0</v>
      </c>
      <c r="D89">
        <v>71261.100000000006</v>
      </c>
      <c r="E89">
        <v>0</v>
      </c>
      <c r="F89">
        <v>0</v>
      </c>
      <c r="G89">
        <v>0</v>
      </c>
      <c r="H89">
        <v>0</v>
      </c>
      <c r="I89">
        <v>0</v>
      </c>
      <c r="J89">
        <v>28.5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18</v>
      </c>
      <c r="T89">
        <v>64923.140000000007</v>
      </c>
      <c r="U89">
        <v>0</v>
      </c>
      <c r="V89">
        <v>0</v>
      </c>
      <c r="W89">
        <v>0</v>
      </c>
      <c r="X89">
        <v>0.1</v>
      </c>
      <c r="Y89">
        <v>136230.84</v>
      </c>
    </row>
    <row r="90" spans="1:25" x14ac:dyDescent="0.3">
      <c r="A90" s="1" t="s">
        <v>113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 s="1" t="s">
        <v>114</v>
      </c>
      <c r="B91">
        <v>0</v>
      </c>
      <c r="C91">
        <v>62</v>
      </c>
      <c r="D91">
        <v>12.6</v>
      </c>
      <c r="E91">
        <v>0</v>
      </c>
      <c r="F91">
        <v>0</v>
      </c>
      <c r="G91">
        <v>0</v>
      </c>
      <c r="H91">
        <v>0</v>
      </c>
      <c r="I91">
        <v>8724.5</v>
      </c>
      <c r="J91">
        <v>2521</v>
      </c>
      <c r="K91">
        <v>0</v>
      </c>
      <c r="L91">
        <v>0</v>
      </c>
      <c r="M91">
        <v>7</v>
      </c>
      <c r="N91">
        <v>0</v>
      </c>
      <c r="O91">
        <v>0</v>
      </c>
      <c r="P91">
        <v>0</v>
      </c>
      <c r="Q91">
        <v>0</v>
      </c>
      <c r="R91">
        <v>0</v>
      </c>
      <c r="S91">
        <v>4902</v>
      </c>
      <c r="T91">
        <v>0</v>
      </c>
      <c r="U91">
        <v>0</v>
      </c>
      <c r="V91">
        <v>0</v>
      </c>
      <c r="W91">
        <v>0</v>
      </c>
      <c r="X91">
        <v>0</v>
      </c>
      <c r="Y91">
        <v>16229.1</v>
      </c>
    </row>
    <row r="92" spans="1:25" x14ac:dyDescent="0.3">
      <c r="A92" s="1" t="s">
        <v>115</v>
      </c>
      <c r="B92">
        <v>0</v>
      </c>
      <c r="C92">
        <v>0</v>
      </c>
      <c r="D92">
        <v>0</v>
      </c>
      <c r="E92">
        <v>0</v>
      </c>
      <c r="F92">
        <v>2948.1</v>
      </c>
      <c r="G92">
        <v>0</v>
      </c>
      <c r="H92">
        <v>0</v>
      </c>
      <c r="I92">
        <v>16035.8</v>
      </c>
      <c r="J92">
        <v>4.9000000000000004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18988.8</v>
      </c>
    </row>
    <row r="93" spans="1:25" x14ac:dyDescent="0.3">
      <c r="A93" s="1" t="s">
        <v>116</v>
      </c>
      <c r="B93">
        <v>0</v>
      </c>
      <c r="C93">
        <v>0</v>
      </c>
      <c r="D93">
        <v>0</v>
      </c>
      <c r="E93">
        <v>0</v>
      </c>
      <c r="F93">
        <v>53393</v>
      </c>
      <c r="G93">
        <v>0</v>
      </c>
      <c r="H93">
        <v>0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127454</v>
      </c>
      <c r="W93">
        <v>0</v>
      </c>
      <c r="X93">
        <v>0</v>
      </c>
      <c r="Y93">
        <v>180850</v>
      </c>
    </row>
    <row r="94" spans="1:25" x14ac:dyDescent="0.3">
      <c r="A94" s="1" t="s">
        <v>117</v>
      </c>
      <c r="B94">
        <v>0</v>
      </c>
      <c r="C94">
        <v>221</v>
      </c>
      <c r="D94">
        <v>805.2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17.5</v>
      </c>
      <c r="Y94">
        <v>1043.7</v>
      </c>
    </row>
    <row r="95" spans="1:25" x14ac:dyDescent="0.3">
      <c r="A95" s="1" t="s">
        <v>118</v>
      </c>
      <c r="B95">
        <v>0</v>
      </c>
      <c r="C95">
        <v>78</v>
      </c>
      <c r="D95">
        <v>643.1</v>
      </c>
      <c r="E95">
        <v>0</v>
      </c>
      <c r="F95">
        <v>0</v>
      </c>
      <c r="G95">
        <v>3.27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38</v>
      </c>
      <c r="V95">
        <v>0</v>
      </c>
      <c r="W95">
        <v>0</v>
      </c>
      <c r="X95">
        <v>84.600000000000009</v>
      </c>
      <c r="Y95">
        <v>846.97</v>
      </c>
    </row>
    <row r="96" spans="1:25" x14ac:dyDescent="0.3">
      <c r="A96" s="1" t="s">
        <v>119</v>
      </c>
      <c r="B96">
        <v>3699.3</v>
      </c>
      <c r="C96">
        <v>3787</v>
      </c>
      <c r="D96">
        <v>9368.9999999999982</v>
      </c>
      <c r="E96">
        <v>0</v>
      </c>
      <c r="F96">
        <v>0</v>
      </c>
      <c r="G96">
        <v>0</v>
      </c>
      <c r="H96">
        <v>0</v>
      </c>
      <c r="I96">
        <v>384.6</v>
      </c>
      <c r="J96">
        <v>14788.9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26707</v>
      </c>
      <c r="T96">
        <v>1089.71</v>
      </c>
      <c r="U96">
        <v>0</v>
      </c>
      <c r="V96">
        <v>0</v>
      </c>
      <c r="W96">
        <v>0</v>
      </c>
      <c r="X96">
        <v>4.9000000000000004</v>
      </c>
      <c r="Y96">
        <v>59830.41</v>
      </c>
    </row>
    <row r="97" spans="1:25" x14ac:dyDescent="0.3">
      <c r="A97" s="1" t="s">
        <v>120</v>
      </c>
      <c r="B97">
        <v>275.39999999999998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300.39999999999998</v>
      </c>
      <c r="K97">
        <v>0</v>
      </c>
      <c r="L97">
        <v>0</v>
      </c>
      <c r="M97">
        <v>178.2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754</v>
      </c>
    </row>
    <row r="98" spans="1:25" x14ac:dyDescent="0.3">
      <c r="A98" s="1" t="s">
        <v>121</v>
      </c>
      <c r="B98">
        <v>1122.5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2190.3000000000002</v>
      </c>
      <c r="J98">
        <v>516.9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62</v>
      </c>
      <c r="T98">
        <v>0</v>
      </c>
      <c r="U98">
        <v>0</v>
      </c>
      <c r="V98">
        <v>0</v>
      </c>
      <c r="W98">
        <v>0</v>
      </c>
      <c r="X98">
        <v>0</v>
      </c>
      <c r="Y98">
        <v>3891.7</v>
      </c>
    </row>
    <row r="99" spans="1:25" x14ac:dyDescent="0.3">
      <c r="A99" s="1" t="s">
        <v>122</v>
      </c>
      <c r="B99">
        <v>50.7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227.1</v>
      </c>
      <c r="J99">
        <v>836.3</v>
      </c>
      <c r="K99">
        <v>4</v>
      </c>
      <c r="L99">
        <v>0</v>
      </c>
      <c r="M99">
        <v>0</v>
      </c>
      <c r="N99">
        <v>0</v>
      </c>
      <c r="O99">
        <v>0</v>
      </c>
      <c r="P99">
        <v>2.7210000000000001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1122.8209999999999</v>
      </c>
    </row>
    <row r="100" spans="1:25" x14ac:dyDescent="0.3">
      <c r="A100" s="1" t="s">
        <v>123</v>
      </c>
      <c r="B100">
        <v>188.4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136.19999999999999</v>
      </c>
      <c r="J100">
        <v>54.9</v>
      </c>
      <c r="K100">
        <v>0</v>
      </c>
      <c r="L100">
        <v>0</v>
      </c>
      <c r="M100">
        <v>63.2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442.7</v>
      </c>
    </row>
    <row r="101" spans="1:25" x14ac:dyDescent="0.3">
      <c r="A101" s="1" t="s">
        <v>124</v>
      </c>
      <c r="B101">
        <v>0.4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87.2</v>
      </c>
      <c r="J101">
        <v>69.2</v>
      </c>
      <c r="K101">
        <v>0</v>
      </c>
      <c r="L101">
        <v>0</v>
      </c>
      <c r="M101">
        <v>0.6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157.4</v>
      </c>
    </row>
    <row r="102" spans="1:25" x14ac:dyDescent="0.3">
      <c r="A102" s="1" t="s">
        <v>125</v>
      </c>
      <c r="B102">
        <v>1.5</v>
      </c>
      <c r="C102">
        <v>0</v>
      </c>
      <c r="D102">
        <v>0</v>
      </c>
      <c r="E102">
        <v>0</v>
      </c>
      <c r="F102">
        <v>12</v>
      </c>
      <c r="G102">
        <v>0</v>
      </c>
      <c r="H102">
        <v>0</v>
      </c>
      <c r="I102">
        <v>198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112</v>
      </c>
      <c r="W102">
        <v>0</v>
      </c>
      <c r="X102">
        <v>0</v>
      </c>
      <c r="Y102">
        <v>323.5</v>
      </c>
    </row>
    <row r="103" spans="1:25" x14ac:dyDescent="0.3">
      <c r="A103" s="1" t="s">
        <v>126</v>
      </c>
      <c r="B103">
        <v>0</v>
      </c>
      <c r="C103">
        <v>1592</v>
      </c>
      <c r="D103">
        <v>1.4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282.60000000000002</v>
      </c>
      <c r="K103">
        <v>0</v>
      </c>
      <c r="L103">
        <v>954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175246.23</v>
      </c>
      <c r="U103">
        <v>0</v>
      </c>
      <c r="V103">
        <v>0</v>
      </c>
      <c r="W103">
        <v>0</v>
      </c>
      <c r="X103">
        <v>0</v>
      </c>
      <c r="Y103">
        <v>178076.23</v>
      </c>
    </row>
    <row r="104" spans="1:25" x14ac:dyDescent="0.3">
      <c r="A104" s="1" t="s">
        <v>127</v>
      </c>
      <c r="B104">
        <v>14.6</v>
      </c>
      <c r="C104">
        <v>11085</v>
      </c>
      <c r="D104">
        <v>4453</v>
      </c>
      <c r="E104">
        <v>0</v>
      </c>
      <c r="F104">
        <v>15.2</v>
      </c>
      <c r="G104">
        <v>0</v>
      </c>
      <c r="H104">
        <v>162</v>
      </c>
      <c r="I104">
        <v>2316.6</v>
      </c>
      <c r="J104">
        <v>15055.1</v>
      </c>
      <c r="K104">
        <v>0</v>
      </c>
      <c r="L104">
        <v>0</v>
      </c>
      <c r="M104">
        <v>459.6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</v>
      </c>
      <c r="T104">
        <v>51677.1</v>
      </c>
      <c r="U104">
        <v>654</v>
      </c>
      <c r="V104">
        <v>0</v>
      </c>
      <c r="W104">
        <v>0</v>
      </c>
      <c r="X104">
        <v>834.69999999999993</v>
      </c>
      <c r="Y104">
        <v>86729.9</v>
      </c>
    </row>
    <row r="105" spans="1:25" x14ac:dyDescent="0.3">
      <c r="A105" s="1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1.49</v>
      </c>
      <c r="U105">
        <v>0</v>
      </c>
      <c r="V105">
        <v>0</v>
      </c>
      <c r="W105">
        <v>0</v>
      </c>
      <c r="X105">
        <v>0</v>
      </c>
      <c r="Y105">
        <v>1.49</v>
      </c>
    </row>
    <row r="106" spans="1:25" x14ac:dyDescent="0.3">
      <c r="A106" s="1" t="s">
        <v>129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2587</v>
      </c>
      <c r="I106">
        <v>0</v>
      </c>
      <c r="J106">
        <v>705.6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28.05</v>
      </c>
      <c r="U106">
        <v>0</v>
      </c>
      <c r="V106">
        <v>0</v>
      </c>
      <c r="W106">
        <v>0</v>
      </c>
      <c r="X106">
        <v>0</v>
      </c>
      <c r="Y106">
        <v>3320.65</v>
      </c>
    </row>
    <row r="107" spans="1:25" x14ac:dyDescent="0.3">
      <c r="A107" s="1" t="s">
        <v>130</v>
      </c>
      <c r="B107">
        <v>12.2</v>
      </c>
      <c r="C107">
        <v>129</v>
      </c>
      <c r="D107">
        <v>163.01</v>
      </c>
      <c r="E107">
        <v>0</v>
      </c>
      <c r="F107">
        <v>0</v>
      </c>
      <c r="G107">
        <v>0</v>
      </c>
      <c r="H107">
        <v>0</v>
      </c>
      <c r="I107">
        <v>9.8999999999999986</v>
      </c>
      <c r="J107">
        <v>539.29999999999995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623.3599999999999</v>
      </c>
      <c r="U107">
        <v>0</v>
      </c>
      <c r="V107">
        <v>0</v>
      </c>
      <c r="W107">
        <v>0</v>
      </c>
      <c r="X107">
        <v>32.200000000000003</v>
      </c>
      <c r="Y107">
        <v>1508.97</v>
      </c>
    </row>
    <row r="108" spans="1:25" x14ac:dyDescent="0.3">
      <c r="A108" s="1" t="s">
        <v>131</v>
      </c>
      <c r="B108">
        <v>34.700000000000003</v>
      </c>
      <c r="C108">
        <v>0</v>
      </c>
      <c r="D108">
        <v>0</v>
      </c>
      <c r="E108">
        <v>0</v>
      </c>
      <c r="F108">
        <v>0.31</v>
      </c>
      <c r="G108">
        <v>0</v>
      </c>
      <c r="H108">
        <v>0</v>
      </c>
      <c r="I108">
        <v>1839.2</v>
      </c>
      <c r="J108">
        <v>1419.8</v>
      </c>
      <c r="K108">
        <v>77</v>
      </c>
      <c r="L108">
        <v>0</v>
      </c>
      <c r="M108">
        <v>550.4</v>
      </c>
      <c r="N108">
        <v>0</v>
      </c>
      <c r="O108">
        <v>0</v>
      </c>
      <c r="P108">
        <v>8.6790000000000003</v>
      </c>
      <c r="Q108">
        <v>0</v>
      </c>
      <c r="R108">
        <v>0</v>
      </c>
      <c r="S108">
        <v>2</v>
      </c>
      <c r="T108">
        <v>0.11</v>
      </c>
      <c r="U108">
        <v>0</v>
      </c>
      <c r="V108">
        <v>0</v>
      </c>
      <c r="W108">
        <v>0</v>
      </c>
      <c r="X108">
        <v>0</v>
      </c>
      <c r="Y108">
        <v>3932.1990000000001</v>
      </c>
    </row>
    <row r="109" spans="1:25" x14ac:dyDescent="0.3">
      <c r="A109" s="1" t="s">
        <v>132</v>
      </c>
      <c r="B109">
        <v>0</v>
      </c>
      <c r="C109">
        <v>0</v>
      </c>
      <c r="D109">
        <v>0</v>
      </c>
      <c r="E109">
        <v>0</v>
      </c>
      <c r="F109">
        <v>356</v>
      </c>
      <c r="G109">
        <v>0</v>
      </c>
      <c r="H109">
        <v>0</v>
      </c>
      <c r="I109">
        <v>1243.3</v>
      </c>
      <c r="J109">
        <v>43.8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  <c r="W109">
        <v>0</v>
      </c>
      <c r="X109">
        <v>0</v>
      </c>
      <c r="Y109">
        <v>1645.1</v>
      </c>
    </row>
    <row r="110" spans="1:25" x14ac:dyDescent="0.3">
      <c r="A110" s="1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387.7</v>
      </c>
      <c r="R110">
        <v>0</v>
      </c>
      <c r="S110">
        <v>0</v>
      </c>
      <c r="T110">
        <v>16775.95</v>
      </c>
      <c r="U110">
        <v>0</v>
      </c>
      <c r="V110">
        <v>0</v>
      </c>
      <c r="W110">
        <v>0</v>
      </c>
      <c r="X110">
        <v>0</v>
      </c>
      <c r="Y110">
        <v>17163.650000000001</v>
      </c>
    </row>
    <row r="111" spans="1:25" x14ac:dyDescent="0.3">
      <c r="A111" s="1" t="s">
        <v>134</v>
      </c>
      <c r="B111">
        <v>0</v>
      </c>
      <c r="C111">
        <v>0</v>
      </c>
      <c r="D111">
        <v>110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1687</v>
      </c>
      <c r="U111">
        <v>0</v>
      </c>
      <c r="V111">
        <v>0</v>
      </c>
      <c r="W111">
        <v>0</v>
      </c>
      <c r="X111">
        <v>140</v>
      </c>
      <c r="Y111">
        <v>1937.3</v>
      </c>
    </row>
    <row r="112" spans="1:25" x14ac:dyDescent="0.3">
      <c r="A112" s="1" t="s">
        <v>135</v>
      </c>
      <c r="B112">
        <v>0</v>
      </c>
      <c r="C112">
        <v>0</v>
      </c>
      <c r="D112">
        <v>110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1687</v>
      </c>
      <c r="U112">
        <v>0</v>
      </c>
      <c r="V112">
        <v>0</v>
      </c>
      <c r="W112">
        <v>0</v>
      </c>
      <c r="X112">
        <v>140</v>
      </c>
      <c r="Y112">
        <v>1937.3</v>
      </c>
    </row>
    <row r="113" spans="1:25" x14ac:dyDescent="0.3">
      <c r="A113" s="1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 s="1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 s="1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2992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5172.93</v>
      </c>
      <c r="U115">
        <v>0</v>
      </c>
      <c r="V115">
        <v>0</v>
      </c>
      <c r="W115">
        <v>0</v>
      </c>
      <c r="X115">
        <v>0</v>
      </c>
      <c r="Y115">
        <v>8164.93</v>
      </c>
    </row>
    <row r="116" spans="1:25" x14ac:dyDescent="0.3">
      <c r="A116" s="1" t="s">
        <v>139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2992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5172.93</v>
      </c>
      <c r="U116">
        <v>0</v>
      </c>
      <c r="V116">
        <v>0</v>
      </c>
      <c r="W116">
        <v>0</v>
      </c>
      <c r="X116">
        <v>0</v>
      </c>
      <c r="Y116">
        <v>8164.93</v>
      </c>
    </row>
    <row r="117" spans="1:25" x14ac:dyDescent="0.3">
      <c r="A117" s="1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2992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5172.93</v>
      </c>
      <c r="U117">
        <v>0</v>
      </c>
      <c r="V117">
        <v>0</v>
      </c>
      <c r="W117">
        <v>0</v>
      </c>
      <c r="X117">
        <v>0</v>
      </c>
      <c r="Y117">
        <v>8164.93</v>
      </c>
    </row>
    <row r="118" spans="1:25" x14ac:dyDescent="0.3">
      <c r="A118" s="1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2992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5172.93</v>
      </c>
      <c r="U118">
        <v>0</v>
      </c>
      <c r="V118">
        <v>0</v>
      </c>
      <c r="W118">
        <v>0</v>
      </c>
      <c r="X118">
        <v>0</v>
      </c>
      <c r="Y118">
        <v>8164.93</v>
      </c>
    </row>
    <row r="119" spans="1:25" x14ac:dyDescent="0.3">
      <c r="A119" s="1" t="s">
        <v>142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4656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34.86</v>
      </c>
      <c r="U119">
        <v>0</v>
      </c>
      <c r="V119">
        <v>0</v>
      </c>
      <c r="W119">
        <v>0</v>
      </c>
      <c r="X119">
        <v>0</v>
      </c>
      <c r="Y119">
        <v>4690.8599999999997</v>
      </c>
    </row>
    <row r="120" spans="1:25" x14ac:dyDescent="0.3">
      <c r="A120" s="1" t="s">
        <v>143</v>
      </c>
      <c r="B120">
        <v>178.7</v>
      </c>
      <c r="C120">
        <v>0</v>
      </c>
      <c r="D120">
        <v>1.1100000000000001</v>
      </c>
      <c r="E120">
        <v>0</v>
      </c>
      <c r="F120">
        <v>0</v>
      </c>
      <c r="G120">
        <v>0</v>
      </c>
      <c r="H120">
        <v>0</v>
      </c>
      <c r="I120">
        <v>546.1</v>
      </c>
      <c r="J120">
        <v>409.4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5.89</v>
      </c>
      <c r="U120">
        <v>0</v>
      </c>
      <c r="V120">
        <v>0</v>
      </c>
      <c r="W120">
        <v>0</v>
      </c>
      <c r="X120">
        <v>0</v>
      </c>
      <c r="Y120">
        <v>1141.2</v>
      </c>
    </row>
    <row r="121" spans="1:25" x14ac:dyDescent="0.3">
      <c r="A121" s="1" t="s">
        <v>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6.4</v>
      </c>
      <c r="K121">
        <v>0</v>
      </c>
      <c r="L121">
        <v>0</v>
      </c>
      <c r="M121">
        <v>1.8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8.1999999999999993</v>
      </c>
    </row>
    <row r="122" spans="1:25" x14ac:dyDescent="0.3">
      <c r="A122" s="1" t="s">
        <v>145</v>
      </c>
      <c r="B122">
        <v>63.400000000000013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19.399999999999999</v>
      </c>
      <c r="J122">
        <v>38.299999999999997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131.1</v>
      </c>
    </row>
    <row r="123" spans="1:25" x14ac:dyDescent="0.3">
      <c r="A123" s="1" t="s">
        <v>146</v>
      </c>
      <c r="B123">
        <v>34.799999999999997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31.1</v>
      </c>
      <c r="J123">
        <v>56.5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122.4</v>
      </c>
    </row>
    <row r="124" spans="1:25" x14ac:dyDescent="0.3">
      <c r="A124" s="1" t="s">
        <v>147</v>
      </c>
      <c r="B124">
        <v>3.6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81.5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85.100000000000009</v>
      </c>
    </row>
    <row r="125" spans="1:25" x14ac:dyDescent="0.3">
      <c r="A125" s="1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 s="1" t="s">
        <v>149</v>
      </c>
      <c r="B126">
        <v>0</v>
      </c>
      <c r="C126">
        <v>13000</v>
      </c>
      <c r="D126">
        <v>282575.90000000002</v>
      </c>
      <c r="E126">
        <v>0</v>
      </c>
      <c r="F126">
        <v>0</v>
      </c>
      <c r="G126">
        <v>0</v>
      </c>
      <c r="H126">
        <v>1327</v>
      </c>
      <c r="I126">
        <v>8.1999999999999993</v>
      </c>
      <c r="J126">
        <v>3966.4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592.70000000000005</v>
      </c>
      <c r="R126">
        <v>0</v>
      </c>
      <c r="S126">
        <v>0</v>
      </c>
      <c r="T126">
        <v>77973.06</v>
      </c>
      <c r="U126">
        <v>0</v>
      </c>
      <c r="V126">
        <v>0</v>
      </c>
      <c r="W126">
        <v>0</v>
      </c>
      <c r="X126">
        <v>32021</v>
      </c>
      <c r="Y126">
        <v>411464.26</v>
      </c>
    </row>
    <row r="127" spans="1:25" x14ac:dyDescent="0.3">
      <c r="A127" s="1" t="s">
        <v>150</v>
      </c>
      <c r="B127">
        <v>0</v>
      </c>
      <c r="C127">
        <v>13000</v>
      </c>
      <c r="D127">
        <v>282575.90000000002</v>
      </c>
      <c r="E127">
        <v>0</v>
      </c>
      <c r="F127">
        <v>0</v>
      </c>
      <c r="G127">
        <v>0</v>
      </c>
      <c r="H127">
        <v>1327</v>
      </c>
      <c r="I127">
        <v>8.1999999999999993</v>
      </c>
      <c r="J127">
        <v>3966.4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592.70000000000005</v>
      </c>
      <c r="R127">
        <v>0</v>
      </c>
      <c r="S127">
        <v>0</v>
      </c>
      <c r="T127">
        <v>77973.06</v>
      </c>
      <c r="U127">
        <v>0</v>
      </c>
      <c r="V127">
        <v>0</v>
      </c>
      <c r="W127">
        <v>0</v>
      </c>
      <c r="X127">
        <v>32021</v>
      </c>
      <c r="Y127">
        <v>411464.26</v>
      </c>
    </row>
    <row r="128" spans="1:25" x14ac:dyDescent="0.3">
      <c r="A128" s="1" t="s">
        <v>151</v>
      </c>
      <c r="B128">
        <v>0</v>
      </c>
      <c r="C128">
        <v>13000</v>
      </c>
      <c r="D128">
        <v>282333.40000000002</v>
      </c>
      <c r="E128">
        <v>0</v>
      </c>
      <c r="F128">
        <v>0</v>
      </c>
      <c r="G128">
        <v>0</v>
      </c>
      <c r="H128">
        <v>1327</v>
      </c>
      <c r="I128">
        <v>0</v>
      </c>
      <c r="J128">
        <v>3966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592.70000000000005</v>
      </c>
      <c r="R128">
        <v>0</v>
      </c>
      <c r="S128">
        <v>0</v>
      </c>
      <c r="T128">
        <v>78013.06</v>
      </c>
      <c r="U128">
        <v>0</v>
      </c>
      <c r="V128">
        <v>0</v>
      </c>
      <c r="W128">
        <v>0</v>
      </c>
      <c r="X128">
        <v>32021</v>
      </c>
      <c r="Y128">
        <v>411253.16</v>
      </c>
    </row>
    <row r="129" spans="1:25" x14ac:dyDescent="0.3">
      <c r="A129" s="1" t="s">
        <v>152</v>
      </c>
      <c r="B129">
        <v>0</v>
      </c>
      <c r="C129">
        <v>13000</v>
      </c>
      <c r="D129">
        <v>282333.40000000002</v>
      </c>
      <c r="E129">
        <v>0</v>
      </c>
      <c r="F129">
        <v>0</v>
      </c>
      <c r="G129">
        <v>0</v>
      </c>
      <c r="H129">
        <v>1327</v>
      </c>
      <c r="I129">
        <v>0</v>
      </c>
      <c r="J129">
        <v>3966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592.70000000000005</v>
      </c>
      <c r="R129">
        <v>0</v>
      </c>
      <c r="S129">
        <v>0</v>
      </c>
      <c r="T129">
        <v>78013.06</v>
      </c>
      <c r="U129">
        <v>0</v>
      </c>
      <c r="V129">
        <v>0</v>
      </c>
      <c r="W129">
        <v>0</v>
      </c>
      <c r="X129">
        <v>32021</v>
      </c>
      <c r="Y129">
        <v>411253.16</v>
      </c>
    </row>
    <row r="130" spans="1:25" x14ac:dyDescent="0.3">
      <c r="A130" s="1" t="s">
        <v>153</v>
      </c>
      <c r="B130">
        <v>0</v>
      </c>
      <c r="C130">
        <v>0</v>
      </c>
      <c r="D130">
        <v>57.9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40</v>
      </c>
      <c r="U130">
        <v>0</v>
      </c>
      <c r="V130">
        <v>0</v>
      </c>
      <c r="W130">
        <v>0</v>
      </c>
      <c r="X130">
        <v>0</v>
      </c>
      <c r="Y130">
        <v>97.9</v>
      </c>
    </row>
    <row r="131" spans="1:25" x14ac:dyDescent="0.3">
      <c r="A131" s="1" t="s">
        <v>154</v>
      </c>
      <c r="B131">
        <v>0</v>
      </c>
      <c r="C131">
        <v>0</v>
      </c>
      <c r="D131">
        <v>57.9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0</v>
      </c>
      <c r="W131">
        <v>0</v>
      </c>
      <c r="X131">
        <v>0</v>
      </c>
      <c r="Y131">
        <v>97.9</v>
      </c>
    </row>
    <row r="132" spans="1:25" x14ac:dyDescent="0.3">
      <c r="A132" s="1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 s="1" t="s">
        <v>156</v>
      </c>
      <c r="B133">
        <v>0</v>
      </c>
      <c r="C133">
        <v>0</v>
      </c>
      <c r="D133">
        <v>0</v>
      </c>
      <c r="E133">
        <v>0</v>
      </c>
      <c r="F133">
        <v>24.31</v>
      </c>
      <c r="G133">
        <v>0</v>
      </c>
      <c r="H133">
        <v>0</v>
      </c>
      <c r="I133">
        <v>3355.8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3.1320000000000001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7</v>
      </c>
      <c r="W133">
        <v>0</v>
      </c>
      <c r="X133">
        <v>0</v>
      </c>
      <c r="Y133">
        <v>3390.2420000000002</v>
      </c>
    </row>
    <row r="134" spans="1:25" x14ac:dyDescent="0.3">
      <c r="A134" s="1" t="s">
        <v>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0.8</v>
      </c>
    </row>
    <row r="135" spans="1:25" x14ac:dyDescent="0.3">
      <c r="A135" s="1" t="s">
        <v>158</v>
      </c>
      <c r="B135">
        <v>0</v>
      </c>
      <c r="C135">
        <v>0</v>
      </c>
      <c r="D135">
        <v>0</v>
      </c>
      <c r="E135">
        <v>0</v>
      </c>
      <c r="F135">
        <v>0.11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</v>
      </c>
      <c r="W135">
        <v>0</v>
      </c>
      <c r="X135">
        <v>0</v>
      </c>
      <c r="Y135">
        <v>4.1100000000000003</v>
      </c>
    </row>
    <row r="136" spans="1:25" x14ac:dyDescent="0.3">
      <c r="A136" s="1" t="s">
        <v>159</v>
      </c>
      <c r="B136">
        <v>0</v>
      </c>
      <c r="C136">
        <v>4</v>
      </c>
      <c r="D136">
        <v>126.01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0.7</v>
      </c>
      <c r="Y136">
        <v>130.71</v>
      </c>
    </row>
    <row r="137" spans="1:25" x14ac:dyDescent="0.3">
      <c r="A137" s="1" t="s">
        <v>160</v>
      </c>
      <c r="B137">
        <v>1267.7</v>
      </c>
      <c r="C137">
        <v>537</v>
      </c>
      <c r="D137">
        <v>405.80999999999989</v>
      </c>
      <c r="E137">
        <v>0</v>
      </c>
      <c r="F137">
        <v>0</v>
      </c>
      <c r="G137">
        <v>0</v>
      </c>
      <c r="H137">
        <v>0</v>
      </c>
      <c r="I137">
        <v>630.4</v>
      </c>
      <c r="J137">
        <v>942.90000000000009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8770</v>
      </c>
      <c r="T137">
        <v>1.95</v>
      </c>
      <c r="U137">
        <v>0</v>
      </c>
      <c r="V137">
        <v>0</v>
      </c>
      <c r="W137">
        <v>0</v>
      </c>
      <c r="X137">
        <v>0</v>
      </c>
      <c r="Y137">
        <v>12555.76</v>
      </c>
    </row>
    <row r="138" spans="1:25" x14ac:dyDescent="0.3">
      <c r="A138" s="1" t="s">
        <v>161</v>
      </c>
      <c r="B138">
        <v>217.1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12.1</v>
      </c>
      <c r="K138">
        <v>0</v>
      </c>
      <c r="L138">
        <v>0</v>
      </c>
      <c r="M138">
        <v>47.3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276.5</v>
      </c>
    </row>
    <row r="139" spans="1:25" x14ac:dyDescent="0.3">
      <c r="A139" s="1" t="s">
        <v>162</v>
      </c>
      <c r="B139">
        <v>1293.5999999999999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2475.8000000000002</v>
      </c>
      <c r="J139">
        <v>679.1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4448.5</v>
      </c>
    </row>
    <row r="140" spans="1:25" x14ac:dyDescent="0.3">
      <c r="A140" s="1" t="s">
        <v>163</v>
      </c>
      <c r="B140">
        <v>16.7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375</v>
      </c>
      <c r="J140">
        <v>362.5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1.4870000000000001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760.68700000000001</v>
      </c>
    </row>
    <row r="141" spans="1:25" x14ac:dyDescent="0.3">
      <c r="A141" s="1" t="s">
        <v>164</v>
      </c>
      <c r="B141">
        <v>620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44.2</v>
      </c>
      <c r="J141">
        <v>179.6</v>
      </c>
      <c r="K141">
        <v>0</v>
      </c>
      <c r="L141">
        <v>0</v>
      </c>
      <c r="M141">
        <v>26.9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870.7</v>
      </c>
    </row>
    <row r="142" spans="1:25" x14ac:dyDescent="0.3">
      <c r="A142" s="1" t="s">
        <v>165</v>
      </c>
      <c r="B142">
        <v>19.600000000000001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73.099999999999994</v>
      </c>
      <c r="J142">
        <v>50.6</v>
      </c>
      <c r="K142">
        <v>0</v>
      </c>
      <c r="L142">
        <v>0</v>
      </c>
      <c r="M142">
        <v>2.8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146.1</v>
      </c>
    </row>
    <row r="143" spans="1:25" x14ac:dyDescent="0.3">
      <c r="A143" s="1" t="s">
        <v>166</v>
      </c>
      <c r="B143">
        <v>451.3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4347.7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4799</v>
      </c>
    </row>
    <row r="144" spans="1:25" x14ac:dyDescent="0.3">
      <c r="A144" s="1" t="s">
        <v>189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2.1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380</v>
      </c>
      <c r="W144">
        <v>0</v>
      </c>
      <c r="X144">
        <v>0</v>
      </c>
      <c r="Y144">
        <v>382.1</v>
      </c>
    </row>
    <row r="145" spans="1:25" x14ac:dyDescent="0.3">
      <c r="A145" s="1" t="s">
        <v>167</v>
      </c>
      <c r="B145">
        <v>0</v>
      </c>
      <c r="C145">
        <v>17753</v>
      </c>
      <c r="D145">
        <v>37811.800000000003</v>
      </c>
      <c r="E145">
        <v>45283.3</v>
      </c>
      <c r="F145">
        <v>0</v>
      </c>
      <c r="G145">
        <v>24611.64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7300.9</v>
      </c>
      <c r="R145">
        <v>10198.200000000001</v>
      </c>
      <c r="S145">
        <v>0</v>
      </c>
      <c r="T145">
        <v>0</v>
      </c>
      <c r="U145">
        <v>56376.800000000003</v>
      </c>
      <c r="V145">
        <v>0</v>
      </c>
      <c r="W145">
        <v>25647</v>
      </c>
      <c r="X145">
        <v>79983.899999999994</v>
      </c>
      <c r="Y145">
        <v>304966.53999999998</v>
      </c>
    </row>
    <row r="146" spans="1:25" x14ac:dyDescent="0.3">
      <c r="A146" s="1" t="s">
        <v>168</v>
      </c>
      <c r="B146">
        <v>1.1000000000000001</v>
      </c>
      <c r="C146">
        <v>3031</v>
      </c>
      <c r="D146">
        <v>128645.3</v>
      </c>
      <c r="E146">
        <v>0</v>
      </c>
      <c r="F146">
        <v>0</v>
      </c>
      <c r="G146">
        <v>0</v>
      </c>
      <c r="H146">
        <v>7326</v>
      </c>
      <c r="I146">
        <v>0</v>
      </c>
      <c r="J146">
        <v>1869.5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1722</v>
      </c>
      <c r="T146">
        <v>13356.68</v>
      </c>
      <c r="U146">
        <v>0</v>
      </c>
      <c r="V146">
        <v>0</v>
      </c>
      <c r="W146">
        <v>0</v>
      </c>
      <c r="X146">
        <v>1200</v>
      </c>
      <c r="Y146">
        <v>157151.57999999999</v>
      </c>
    </row>
    <row r="147" spans="1:25" x14ac:dyDescent="0.3">
      <c r="A147" s="1" t="s">
        <v>169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544</v>
      </c>
      <c r="K147">
        <v>0</v>
      </c>
      <c r="L147">
        <v>0</v>
      </c>
      <c r="M147">
        <v>846.09999999999991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1390.1</v>
      </c>
    </row>
    <row r="148" spans="1:25" x14ac:dyDescent="0.3">
      <c r="A148" s="1" t="s">
        <v>170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2.2999999999999998</v>
      </c>
      <c r="J148">
        <v>4408.3999999999996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4410.7</v>
      </c>
    </row>
    <row r="149" spans="1:25" x14ac:dyDescent="0.3">
      <c r="A149" s="1" t="s">
        <v>171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2086.8000000000002</v>
      </c>
      <c r="J149">
        <v>145.6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2234.4</v>
      </c>
    </row>
    <row r="150" spans="1:25" x14ac:dyDescent="0.3">
      <c r="A150" s="1" t="s">
        <v>172</v>
      </c>
      <c r="B150">
        <v>0</v>
      </c>
      <c r="C150">
        <v>0</v>
      </c>
      <c r="D150">
        <v>0</v>
      </c>
      <c r="E150">
        <v>0</v>
      </c>
      <c r="F150">
        <v>5.2</v>
      </c>
      <c r="G150">
        <v>0</v>
      </c>
      <c r="H150">
        <v>0</v>
      </c>
      <c r="I150">
        <v>2315.6</v>
      </c>
      <c r="J150">
        <v>110.9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3.43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2435.13</v>
      </c>
    </row>
    <row r="151" spans="1:25" x14ac:dyDescent="0.3">
      <c r="A151" s="1" t="s">
        <v>173</v>
      </c>
      <c r="B151">
        <v>0</v>
      </c>
      <c r="C151">
        <v>0</v>
      </c>
      <c r="D151">
        <v>0</v>
      </c>
      <c r="E151">
        <v>0</v>
      </c>
      <c r="F151">
        <v>13.9</v>
      </c>
      <c r="G151">
        <v>0</v>
      </c>
      <c r="H151">
        <v>0</v>
      </c>
      <c r="I151">
        <v>1075.2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1089.0999999999999</v>
      </c>
    </row>
    <row r="152" spans="1:25" x14ac:dyDescent="0.3">
      <c r="A152" s="1" t="s">
        <v>174</v>
      </c>
      <c r="B152">
        <v>0</v>
      </c>
      <c r="C152">
        <v>0</v>
      </c>
      <c r="D152">
        <v>0</v>
      </c>
      <c r="E152">
        <v>0</v>
      </c>
      <c r="F152">
        <v>192.8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192.8</v>
      </c>
    </row>
    <row r="153" spans="1:25" x14ac:dyDescent="0.3">
      <c r="A153" s="1" t="s">
        <v>175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240.4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2.5430000000000001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242.94300000000001</v>
      </c>
    </row>
    <row r="154" spans="1:25" x14ac:dyDescent="0.3">
      <c r="A154" s="1" t="s">
        <v>176</v>
      </c>
      <c r="B154">
        <v>0</v>
      </c>
      <c r="C154">
        <v>59</v>
      </c>
      <c r="D154">
        <v>136.71</v>
      </c>
      <c r="E154">
        <v>0.2</v>
      </c>
      <c r="F154">
        <v>0</v>
      </c>
      <c r="G154">
        <v>2.64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9.8000000000000007</v>
      </c>
      <c r="R154">
        <v>3.3</v>
      </c>
      <c r="S154">
        <v>0</v>
      </c>
      <c r="T154">
        <v>0</v>
      </c>
      <c r="U154">
        <v>100.9</v>
      </c>
      <c r="V154">
        <v>0</v>
      </c>
      <c r="W154">
        <v>3</v>
      </c>
      <c r="X154">
        <v>32.4</v>
      </c>
      <c r="Y154">
        <v>347.95</v>
      </c>
    </row>
    <row r="155" spans="1:25" x14ac:dyDescent="0.3">
      <c r="A155" s="1" t="s">
        <v>177</v>
      </c>
      <c r="B155">
        <v>118.3</v>
      </c>
      <c r="C155">
        <v>191</v>
      </c>
      <c r="D155">
        <v>467.1</v>
      </c>
      <c r="E155">
        <v>0</v>
      </c>
      <c r="F155">
        <v>0</v>
      </c>
      <c r="G155">
        <v>0</v>
      </c>
      <c r="H155">
        <v>0</v>
      </c>
      <c r="I155">
        <v>36.9</v>
      </c>
      <c r="J155">
        <v>385.7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1469</v>
      </c>
      <c r="T155">
        <v>26.24</v>
      </c>
      <c r="U155">
        <v>0</v>
      </c>
      <c r="V155">
        <v>0</v>
      </c>
      <c r="W155">
        <v>0</v>
      </c>
      <c r="X155">
        <v>0.4</v>
      </c>
      <c r="Y155">
        <v>2694.64</v>
      </c>
    </row>
    <row r="156" spans="1:25" x14ac:dyDescent="0.3">
      <c r="A156" s="1" t="s">
        <v>178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12648.77</v>
      </c>
      <c r="U156">
        <v>0</v>
      </c>
      <c r="V156">
        <v>0</v>
      </c>
      <c r="W156">
        <v>0</v>
      </c>
      <c r="X156">
        <v>0</v>
      </c>
      <c r="Y156">
        <v>12649.47</v>
      </c>
    </row>
    <row r="157" spans="1:25" x14ac:dyDescent="0.3">
      <c r="A157" s="1" t="s">
        <v>179</v>
      </c>
      <c r="B157">
        <v>0</v>
      </c>
      <c r="C157">
        <v>3</v>
      </c>
      <c r="D157">
        <v>36.4</v>
      </c>
      <c r="E157">
        <v>0</v>
      </c>
      <c r="F157">
        <v>47.8</v>
      </c>
      <c r="G157">
        <v>0</v>
      </c>
      <c r="H157">
        <v>288</v>
      </c>
      <c r="I157">
        <v>254.7</v>
      </c>
      <c r="J157">
        <v>189.3</v>
      </c>
      <c r="K157">
        <v>0</v>
      </c>
      <c r="L157">
        <v>47</v>
      </c>
      <c r="M157">
        <v>8.6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3722.83</v>
      </c>
      <c r="U157">
        <v>0</v>
      </c>
      <c r="V157">
        <v>0</v>
      </c>
      <c r="W157">
        <v>0</v>
      </c>
      <c r="X157">
        <v>1.1000000000000001</v>
      </c>
      <c r="Y157">
        <v>4598.7299999999996</v>
      </c>
    </row>
    <row r="158" spans="1:25" x14ac:dyDescent="0.3">
      <c r="A158" s="1" t="s">
        <v>180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267.16000000000003</v>
      </c>
      <c r="U158">
        <v>0</v>
      </c>
      <c r="V158">
        <v>0</v>
      </c>
      <c r="W158">
        <v>0</v>
      </c>
      <c r="X158">
        <v>0</v>
      </c>
      <c r="Y158">
        <v>267.16000000000003</v>
      </c>
    </row>
    <row r="159" spans="1:25" x14ac:dyDescent="0.3">
      <c r="A159" s="1" t="s">
        <v>181</v>
      </c>
      <c r="B159">
        <v>0</v>
      </c>
      <c r="C159">
        <v>9061</v>
      </c>
      <c r="D159">
        <v>122.51</v>
      </c>
      <c r="E159">
        <v>0</v>
      </c>
      <c r="F159">
        <v>11208.7</v>
      </c>
      <c r="G159">
        <v>0</v>
      </c>
      <c r="H159">
        <v>22236</v>
      </c>
      <c r="I159">
        <v>6959.5</v>
      </c>
      <c r="J159">
        <v>7971</v>
      </c>
      <c r="K159">
        <v>0</v>
      </c>
      <c r="L159">
        <v>2435</v>
      </c>
      <c r="M159">
        <v>2662</v>
      </c>
      <c r="N159">
        <v>0</v>
      </c>
      <c r="O159">
        <v>29130.799999999999</v>
      </c>
      <c r="P159">
        <v>0</v>
      </c>
      <c r="Q159">
        <v>0</v>
      </c>
      <c r="R159">
        <v>0</v>
      </c>
      <c r="S159">
        <v>26549</v>
      </c>
      <c r="T159">
        <v>194141.46</v>
      </c>
      <c r="U159">
        <v>0</v>
      </c>
      <c r="V159">
        <v>1542</v>
      </c>
      <c r="W159">
        <v>17412</v>
      </c>
      <c r="X159">
        <v>0</v>
      </c>
      <c r="Y159">
        <v>331430.96999999997</v>
      </c>
    </row>
    <row r="160" spans="1:25" x14ac:dyDescent="0.3">
      <c r="A160" s="1" t="s">
        <v>182</v>
      </c>
      <c r="B160">
        <v>235.3</v>
      </c>
      <c r="C160">
        <v>156</v>
      </c>
      <c r="D160">
        <v>157.69999999999999</v>
      </c>
      <c r="E160">
        <v>0</v>
      </c>
      <c r="F160">
        <v>0</v>
      </c>
      <c r="G160">
        <v>0</v>
      </c>
      <c r="H160">
        <v>0</v>
      </c>
      <c r="I160">
        <v>8156.3</v>
      </c>
      <c r="J160">
        <v>8103.2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889</v>
      </c>
      <c r="T160">
        <v>117.7</v>
      </c>
      <c r="U160">
        <v>0</v>
      </c>
      <c r="V160">
        <v>0</v>
      </c>
      <c r="W160">
        <v>0</v>
      </c>
      <c r="X160">
        <v>8</v>
      </c>
      <c r="Y160">
        <v>17823.2</v>
      </c>
    </row>
    <row r="161" spans="1:25" x14ac:dyDescent="0.3">
      <c r="A161" s="1" t="s">
        <v>183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2.5</v>
      </c>
      <c r="J161">
        <v>247</v>
      </c>
      <c r="K161">
        <v>0</v>
      </c>
      <c r="L161">
        <v>0</v>
      </c>
      <c r="M161">
        <v>99.1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348.6</v>
      </c>
    </row>
    <row r="162" spans="1:25" x14ac:dyDescent="0.3">
      <c r="A162" s="1" t="s">
        <v>184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16.3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16.3</v>
      </c>
    </row>
    <row r="163" spans="1:25" x14ac:dyDescent="0.3">
      <c r="A163" s="1" t="s">
        <v>185</v>
      </c>
      <c r="B163">
        <v>4.5999999999999996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2.5</v>
      </c>
      <c r="J163">
        <v>16</v>
      </c>
      <c r="K163">
        <v>0</v>
      </c>
      <c r="L163">
        <v>0</v>
      </c>
      <c r="M163">
        <v>96.9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120</v>
      </c>
    </row>
    <row r="164" spans="1:25" x14ac:dyDescent="0.3">
      <c r="A164" s="1" t="s">
        <v>186</v>
      </c>
      <c r="B164">
        <v>101.7</v>
      </c>
      <c r="C164">
        <v>0</v>
      </c>
      <c r="D164">
        <v>0</v>
      </c>
      <c r="E164">
        <v>0</v>
      </c>
      <c r="F164">
        <v>4.8</v>
      </c>
      <c r="G164">
        <v>0</v>
      </c>
      <c r="H164">
        <v>0</v>
      </c>
      <c r="I164">
        <v>3417.1</v>
      </c>
      <c r="J164">
        <v>791.59999999999991</v>
      </c>
      <c r="K164">
        <v>4</v>
      </c>
      <c r="L164">
        <v>0</v>
      </c>
      <c r="M164">
        <v>3373.6</v>
      </c>
      <c r="N164">
        <v>0</v>
      </c>
      <c r="O164">
        <v>0</v>
      </c>
      <c r="P164">
        <v>2.762</v>
      </c>
      <c r="Q164">
        <v>0</v>
      </c>
      <c r="R164">
        <v>0</v>
      </c>
      <c r="S164">
        <v>76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7771.5619999999999</v>
      </c>
    </row>
    <row r="165" spans="1:25" x14ac:dyDescent="0.3">
      <c r="A165" s="1" t="s">
        <v>187</v>
      </c>
      <c r="B165">
        <v>2.9</v>
      </c>
      <c r="C165">
        <v>0</v>
      </c>
      <c r="D165">
        <v>0</v>
      </c>
      <c r="E165">
        <v>0</v>
      </c>
      <c r="F165">
        <v>100.2</v>
      </c>
      <c r="G165">
        <v>0</v>
      </c>
      <c r="H165">
        <v>0</v>
      </c>
      <c r="I165">
        <v>2224.4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114</v>
      </c>
      <c r="W165">
        <v>0</v>
      </c>
      <c r="X165">
        <v>0</v>
      </c>
      <c r="Y165">
        <v>2441.5</v>
      </c>
    </row>
    <row r="166" spans="1:25" x14ac:dyDescent="0.3">
      <c r="A166" s="1" t="s">
        <v>188</v>
      </c>
      <c r="B166">
        <v>0</v>
      </c>
      <c r="C166">
        <v>7</v>
      </c>
      <c r="D166">
        <v>250.71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506.8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9</v>
      </c>
      <c r="T166">
        <v>39.83</v>
      </c>
      <c r="U166">
        <v>0</v>
      </c>
      <c r="V166">
        <v>0</v>
      </c>
      <c r="W166">
        <v>0</v>
      </c>
      <c r="X166">
        <v>1</v>
      </c>
      <c r="Y166">
        <v>814.33999999999992</v>
      </c>
    </row>
    <row r="167" spans="1:25" x14ac:dyDescent="0.3">
      <c r="A167" s="1" t="s">
        <v>24</v>
      </c>
      <c r="B167">
        <v>13146.7</v>
      </c>
      <c r="C167">
        <v>183171</v>
      </c>
      <c r="D167">
        <v>1550147.88</v>
      </c>
      <c r="E167">
        <v>58748.91</v>
      </c>
      <c r="F167">
        <v>116837.14</v>
      </c>
      <c r="G167">
        <v>118616.87</v>
      </c>
      <c r="H167">
        <v>56876</v>
      </c>
      <c r="I167">
        <v>142439.9</v>
      </c>
      <c r="J167">
        <v>532145.9</v>
      </c>
      <c r="K167">
        <v>267</v>
      </c>
      <c r="L167">
        <v>40479</v>
      </c>
      <c r="M167">
        <v>114477.63</v>
      </c>
      <c r="N167">
        <v>9</v>
      </c>
      <c r="O167">
        <v>37099.300000000003</v>
      </c>
      <c r="P167">
        <v>50.527999999999999</v>
      </c>
      <c r="Q167">
        <v>14312.1</v>
      </c>
      <c r="R167">
        <v>16132.8</v>
      </c>
      <c r="S167">
        <v>186187</v>
      </c>
      <c r="T167">
        <v>2921632.72</v>
      </c>
      <c r="U167">
        <v>94422.1</v>
      </c>
      <c r="V167">
        <v>148885</v>
      </c>
      <c r="W167">
        <v>57138</v>
      </c>
      <c r="X167">
        <v>281676.5</v>
      </c>
      <c r="Y167">
        <v>6684898.9780000001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2441-8C1B-43D2-A3F8-EEA8CE42E2CB}">
  <dimension ref="A1:Y167"/>
  <sheetViews>
    <sheetView topLeftCell="D142" workbookViewId="0">
      <selection activeCell="A2" sqref="A2:X166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 t="s">
        <v>25</v>
      </c>
      <c r="B2">
        <v>0</v>
      </c>
      <c r="C2">
        <v>0</v>
      </c>
      <c r="D2">
        <v>0</v>
      </c>
      <c r="E2">
        <v>0</v>
      </c>
      <c r="F2">
        <v>0.01</v>
      </c>
      <c r="G2">
        <v>0</v>
      </c>
      <c r="H2">
        <v>0</v>
      </c>
      <c r="I2">
        <v>190.4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0.01</v>
      </c>
      <c r="W2">
        <v>0</v>
      </c>
      <c r="X2">
        <v>0</v>
      </c>
      <c r="Y2">
        <v>190.42</v>
      </c>
    </row>
    <row r="3" spans="1:25" x14ac:dyDescent="0.3">
      <c r="A3" s="1" t="s">
        <v>26</v>
      </c>
      <c r="B3">
        <v>0</v>
      </c>
      <c r="C3">
        <v>0</v>
      </c>
      <c r="D3">
        <v>0</v>
      </c>
      <c r="E3">
        <v>0</v>
      </c>
      <c r="F3">
        <v>2205.4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72</v>
      </c>
      <c r="W3">
        <v>0</v>
      </c>
      <c r="X3">
        <v>0</v>
      </c>
      <c r="Y3">
        <v>2277.4</v>
      </c>
    </row>
    <row r="4" spans="1:25" x14ac:dyDescent="0.3">
      <c r="A4" s="1" t="s">
        <v>27</v>
      </c>
      <c r="B4">
        <v>139.6</v>
      </c>
      <c r="C4">
        <v>444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10087.299999999999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10670.9</v>
      </c>
    </row>
    <row r="5" spans="1:25" x14ac:dyDescent="0.3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25</v>
      </c>
      <c r="W6">
        <v>0</v>
      </c>
      <c r="X6">
        <v>0</v>
      </c>
      <c r="Y6">
        <v>25</v>
      </c>
    </row>
    <row r="7" spans="1:25" x14ac:dyDescent="0.3">
      <c r="A7" s="1" t="s">
        <v>30</v>
      </c>
      <c r="B7">
        <v>0</v>
      </c>
      <c r="C7">
        <v>0.1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807</v>
      </c>
      <c r="U7">
        <v>0</v>
      </c>
      <c r="V7">
        <v>0</v>
      </c>
      <c r="W7">
        <v>0</v>
      </c>
      <c r="X7">
        <v>0</v>
      </c>
      <c r="Y7">
        <v>807.1</v>
      </c>
    </row>
    <row r="8" spans="1:25" x14ac:dyDescent="0.3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s="1" t="s">
        <v>32</v>
      </c>
      <c r="B9">
        <v>0</v>
      </c>
      <c r="C9">
        <v>30.2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5.9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56</v>
      </c>
      <c r="U9">
        <v>0</v>
      </c>
      <c r="V9">
        <v>0</v>
      </c>
      <c r="W9">
        <v>0</v>
      </c>
      <c r="X9">
        <v>0</v>
      </c>
      <c r="Y9">
        <v>92.1</v>
      </c>
    </row>
    <row r="10" spans="1:25" x14ac:dyDescent="0.3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</v>
      </c>
    </row>
    <row r="11" spans="1:25" x14ac:dyDescent="0.3">
      <c r="A11" s="1" t="s">
        <v>34</v>
      </c>
      <c r="B11">
        <v>0</v>
      </c>
      <c r="C11">
        <v>0.2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</v>
      </c>
      <c r="U11">
        <v>0</v>
      </c>
      <c r="V11">
        <v>0</v>
      </c>
      <c r="W11">
        <v>0</v>
      </c>
      <c r="X11">
        <v>0</v>
      </c>
      <c r="Y11">
        <v>12.2</v>
      </c>
    </row>
    <row r="12" spans="1:25" x14ac:dyDescent="0.3">
      <c r="A12" s="1" t="s">
        <v>35</v>
      </c>
      <c r="B12">
        <v>240.4</v>
      </c>
      <c r="C12">
        <v>53.7</v>
      </c>
      <c r="D12">
        <v>96.399999999999991</v>
      </c>
      <c r="E12">
        <v>0</v>
      </c>
      <c r="F12">
        <v>0</v>
      </c>
      <c r="G12">
        <v>0</v>
      </c>
      <c r="H12">
        <v>0</v>
      </c>
      <c r="I12">
        <v>286.39999999999998</v>
      </c>
      <c r="J12">
        <v>275.22000000000003</v>
      </c>
      <c r="K12">
        <v>10</v>
      </c>
      <c r="L12">
        <v>0</v>
      </c>
      <c r="M12">
        <v>0</v>
      </c>
      <c r="N12">
        <v>0</v>
      </c>
      <c r="O12">
        <v>0</v>
      </c>
      <c r="P12">
        <v>2.94</v>
      </c>
      <c r="Q12">
        <v>0</v>
      </c>
      <c r="R12">
        <v>0</v>
      </c>
      <c r="S12">
        <v>787</v>
      </c>
      <c r="T12">
        <v>4</v>
      </c>
      <c r="U12">
        <v>0</v>
      </c>
      <c r="V12">
        <v>0</v>
      </c>
      <c r="W12">
        <v>0</v>
      </c>
      <c r="X12">
        <v>0</v>
      </c>
      <c r="Y12">
        <v>1756.06</v>
      </c>
    </row>
    <row r="13" spans="1:25" x14ac:dyDescent="0.3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699.5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699.5</v>
      </c>
    </row>
    <row r="14" spans="1:25" x14ac:dyDescent="0.3">
      <c r="A14" s="1" t="s">
        <v>37</v>
      </c>
      <c r="B14">
        <v>173.5</v>
      </c>
      <c r="C14">
        <v>0</v>
      </c>
      <c r="D14">
        <v>0.01</v>
      </c>
      <c r="E14">
        <v>0</v>
      </c>
      <c r="F14">
        <v>0</v>
      </c>
      <c r="G14">
        <v>0</v>
      </c>
      <c r="H14">
        <v>0</v>
      </c>
      <c r="I14">
        <v>2903.6</v>
      </c>
      <c r="J14">
        <v>697.82999999999993</v>
      </c>
      <c r="K14">
        <v>103</v>
      </c>
      <c r="L14">
        <v>0</v>
      </c>
      <c r="M14">
        <v>0</v>
      </c>
      <c r="N14">
        <v>0</v>
      </c>
      <c r="O14">
        <v>0</v>
      </c>
      <c r="P14">
        <v>14.919</v>
      </c>
      <c r="Q14">
        <v>0</v>
      </c>
      <c r="R14">
        <v>0</v>
      </c>
      <c r="S14">
        <v>395</v>
      </c>
      <c r="T14">
        <v>0</v>
      </c>
      <c r="U14">
        <v>0</v>
      </c>
      <c r="V14">
        <v>0</v>
      </c>
      <c r="W14">
        <v>0</v>
      </c>
      <c r="X14">
        <v>0</v>
      </c>
      <c r="Y14">
        <v>4287.8589999999986</v>
      </c>
    </row>
    <row r="15" spans="1:25" x14ac:dyDescent="0.3">
      <c r="A15" s="1" t="s">
        <v>38</v>
      </c>
      <c r="B15">
        <v>0.7</v>
      </c>
      <c r="C15">
        <v>0</v>
      </c>
      <c r="D15">
        <v>0</v>
      </c>
      <c r="E15">
        <v>0</v>
      </c>
      <c r="F15">
        <v>193.9</v>
      </c>
      <c r="G15">
        <v>0</v>
      </c>
      <c r="H15">
        <v>0</v>
      </c>
      <c r="I15">
        <v>2338.9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2533.5</v>
      </c>
    </row>
    <row r="16" spans="1:25" x14ac:dyDescent="0.3">
      <c r="A16" s="1" t="s">
        <v>39</v>
      </c>
      <c r="B16">
        <v>0</v>
      </c>
      <c r="C16">
        <v>0</v>
      </c>
      <c r="D16">
        <v>0</v>
      </c>
      <c r="E16">
        <v>0</v>
      </c>
      <c r="F16">
        <v>211.9</v>
      </c>
      <c r="G16">
        <v>0</v>
      </c>
      <c r="H16">
        <v>0</v>
      </c>
      <c r="I16">
        <v>8.1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414</v>
      </c>
      <c r="W16">
        <v>0</v>
      </c>
      <c r="X16">
        <v>0</v>
      </c>
      <c r="Y16">
        <v>634</v>
      </c>
    </row>
    <row r="17" spans="1:25" x14ac:dyDescent="0.3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232569</v>
      </c>
      <c r="U17">
        <v>0</v>
      </c>
      <c r="V17">
        <v>0</v>
      </c>
      <c r="W17">
        <v>0</v>
      </c>
      <c r="X17">
        <v>0</v>
      </c>
      <c r="Y17">
        <v>232569</v>
      </c>
    </row>
    <row r="18" spans="1:25" x14ac:dyDescent="0.3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62926</v>
      </c>
      <c r="U18">
        <v>0</v>
      </c>
      <c r="V18">
        <v>0</v>
      </c>
      <c r="W18">
        <v>0</v>
      </c>
      <c r="X18">
        <v>0</v>
      </c>
      <c r="Y18">
        <v>62926</v>
      </c>
    </row>
    <row r="19" spans="1:25" x14ac:dyDescent="0.3">
      <c r="A19" s="1" t="s">
        <v>42</v>
      </c>
      <c r="B19">
        <v>0</v>
      </c>
      <c r="C19">
        <v>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544.4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0</v>
      </c>
      <c r="V19">
        <v>0</v>
      </c>
      <c r="W19">
        <v>0</v>
      </c>
      <c r="X19">
        <v>0</v>
      </c>
      <c r="Y19">
        <v>557.4</v>
      </c>
    </row>
    <row r="20" spans="1:25" x14ac:dyDescent="0.3">
      <c r="A20" s="1" t="s">
        <v>43</v>
      </c>
      <c r="B20">
        <v>0</v>
      </c>
      <c r="C20">
        <v>8584.9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8631.7000000000007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237280</v>
      </c>
      <c r="U20">
        <v>0</v>
      </c>
      <c r="V20">
        <v>229</v>
      </c>
      <c r="W20">
        <v>0</v>
      </c>
      <c r="X20">
        <v>0</v>
      </c>
      <c r="Y20">
        <v>254725.6</v>
      </c>
    </row>
    <row r="21" spans="1:25" x14ac:dyDescent="0.3">
      <c r="A21" s="1" t="s">
        <v>44</v>
      </c>
      <c r="B21">
        <v>0</v>
      </c>
      <c r="C21">
        <v>4020</v>
      </c>
      <c r="D21">
        <v>8170.8</v>
      </c>
      <c r="E21">
        <v>194.4</v>
      </c>
      <c r="F21">
        <v>0</v>
      </c>
      <c r="G21">
        <v>256.93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</v>
      </c>
      <c r="S21">
        <v>0</v>
      </c>
      <c r="T21">
        <v>0</v>
      </c>
      <c r="U21">
        <v>527.6</v>
      </c>
      <c r="V21">
        <v>0</v>
      </c>
      <c r="W21">
        <v>0</v>
      </c>
      <c r="X21">
        <v>2086.1999999999998</v>
      </c>
      <c r="Y21">
        <v>15278.93</v>
      </c>
    </row>
    <row r="22" spans="1:25" x14ac:dyDescent="0.3">
      <c r="A22" s="1" t="s">
        <v>45</v>
      </c>
      <c r="B22">
        <v>0</v>
      </c>
      <c r="C22">
        <v>5801.4</v>
      </c>
      <c r="D22">
        <v>13713.4</v>
      </c>
      <c r="E22">
        <v>821.5</v>
      </c>
      <c r="F22">
        <v>0</v>
      </c>
      <c r="G22">
        <v>880.19000000000017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2818.3</v>
      </c>
      <c r="R22">
        <v>4440.7999999999993</v>
      </c>
      <c r="S22">
        <v>0</v>
      </c>
      <c r="T22">
        <v>0</v>
      </c>
      <c r="U22">
        <v>11171.9</v>
      </c>
      <c r="V22">
        <v>0</v>
      </c>
      <c r="W22">
        <v>4612</v>
      </c>
      <c r="X22">
        <v>12019.1</v>
      </c>
      <c r="Y22">
        <v>56278.59</v>
      </c>
    </row>
    <row r="23" spans="1:25" x14ac:dyDescent="0.3">
      <c r="A23" s="1" t="s">
        <v>46</v>
      </c>
      <c r="B23">
        <v>1018.9</v>
      </c>
      <c r="C23">
        <v>2373.6</v>
      </c>
      <c r="D23">
        <v>4402</v>
      </c>
      <c r="E23">
        <v>0</v>
      </c>
      <c r="F23">
        <v>0</v>
      </c>
      <c r="G23">
        <v>0</v>
      </c>
      <c r="H23">
        <v>45</v>
      </c>
      <c r="I23">
        <v>2728</v>
      </c>
      <c r="J23">
        <v>11571.2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2684</v>
      </c>
      <c r="T23">
        <v>4234</v>
      </c>
      <c r="U23">
        <v>2.8</v>
      </c>
      <c r="V23">
        <v>0</v>
      </c>
      <c r="W23">
        <v>0</v>
      </c>
      <c r="X23">
        <v>377.8</v>
      </c>
      <c r="Y23">
        <v>29437.3</v>
      </c>
    </row>
    <row r="24" spans="1:25" x14ac:dyDescent="0.3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0</v>
      </c>
      <c r="V24">
        <v>0</v>
      </c>
      <c r="W24">
        <v>0</v>
      </c>
      <c r="X24">
        <v>0</v>
      </c>
      <c r="Y24">
        <v>30</v>
      </c>
    </row>
    <row r="25" spans="1:25" x14ac:dyDescent="0.3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300.2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14</v>
      </c>
      <c r="U25">
        <v>0</v>
      </c>
      <c r="V25">
        <v>0</v>
      </c>
      <c r="W25">
        <v>0</v>
      </c>
      <c r="X25">
        <v>0</v>
      </c>
      <c r="Y25">
        <v>314.2</v>
      </c>
    </row>
    <row r="26" spans="1:25" x14ac:dyDescent="0.3">
      <c r="A26" s="1" t="s">
        <v>49</v>
      </c>
      <c r="B26">
        <v>0</v>
      </c>
      <c r="C26">
        <v>0.1</v>
      </c>
      <c r="D26">
        <v>0</v>
      </c>
      <c r="E26">
        <v>0</v>
      </c>
      <c r="F26">
        <v>0</v>
      </c>
      <c r="G26">
        <v>0</v>
      </c>
      <c r="H26">
        <v>0</v>
      </c>
      <c r="I26">
        <v>74.400000000000006</v>
      </c>
      <c r="J26">
        <v>117.9</v>
      </c>
      <c r="K26">
        <v>0</v>
      </c>
      <c r="L26">
        <v>0</v>
      </c>
      <c r="M26">
        <v>24.4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18</v>
      </c>
      <c r="U26">
        <v>0</v>
      </c>
      <c r="V26">
        <v>0</v>
      </c>
      <c r="W26">
        <v>0</v>
      </c>
      <c r="X26">
        <v>0</v>
      </c>
      <c r="Y26">
        <v>234.8</v>
      </c>
    </row>
    <row r="27" spans="1:25" x14ac:dyDescent="0.3">
      <c r="A27" s="1" t="s">
        <v>50</v>
      </c>
      <c r="B27">
        <v>19.2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0.6</v>
      </c>
      <c r="J27">
        <v>388.1</v>
      </c>
      <c r="K27">
        <v>0</v>
      </c>
      <c r="L27">
        <v>0</v>
      </c>
      <c r="M27">
        <v>322.60000000000002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731.5</v>
      </c>
    </row>
    <row r="28" spans="1:25" x14ac:dyDescent="0.3">
      <c r="A28" s="1" t="s">
        <v>51</v>
      </c>
      <c r="B28">
        <v>49.1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2054.3000000000002</v>
      </c>
      <c r="J28">
        <v>279.31</v>
      </c>
      <c r="K28">
        <v>1</v>
      </c>
      <c r="L28">
        <v>0</v>
      </c>
      <c r="M28">
        <v>623</v>
      </c>
      <c r="N28">
        <v>0</v>
      </c>
      <c r="O28">
        <v>0</v>
      </c>
      <c r="P28">
        <v>0.2</v>
      </c>
      <c r="Q28">
        <v>0</v>
      </c>
      <c r="R28">
        <v>0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3010.91</v>
      </c>
    </row>
    <row r="29" spans="1:25" x14ac:dyDescent="0.3">
      <c r="A29" s="1" t="s">
        <v>52</v>
      </c>
      <c r="B29">
        <v>271.5</v>
      </c>
      <c r="C29">
        <v>46</v>
      </c>
      <c r="D29">
        <v>273.41000000000003</v>
      </c>
      <c r="E29">
        <v>0</v>
      </c>
      <c r="F29">
        <v>0</v>
      </c>
      <c r="G29">
        <v>0</v>
      </c>
      <c r="H29">
        <v>0</v>
      </c>
      <c r="I29">
        <v>37.700000000000003</v>
      </c>
      <c r="J29">
        <v>58.8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2124</v>
      </c>
      <c r="T29">
        <v>3.01</v>
      </c>
      <c r="U29">
        <v>0</v>
      </c>
      <c r="V29">
        <v>0</v>
      </c>
      <c r="W29">
        <v>0</v>
      </c>
      <c r="X29">
        <v>0</v>
      </c>
      <c r="Y29">
        <v>2814.42</v>
      </c>
    </row>
    <row r="30" spans="1:25" x14ac:dyDescent="0.3">
      <c r="A30" s="1" t="s">
        <v>53</v>
      </c>
      <c r="B30">
        <v>0</v>
      </c>
      <c r="C30">
        <v>0</v>
      </c>
      <c r="D30">
        <v>1.81</v>
      </c>
      <c r="E30">
        <v>0</v>
      </c>
      <c r="F30">
        <v>485.21</v>
      </c>
      <c r="G30">
        <v>0</v>
      </c>
      <c r="H30">
        <v>0</v>
      </c>
      <c r="I30">
        <v>333.6</v>
      </c>
      <c r="J30">
        <v>23.73</v>
      </c>
      <c r="K30">
        <v>0</v>
      </c>
      <c r="L30">
        <v>0</v>
      </c>
      <c r="M30">
        <v>0</v>
      </c>
      <c r="N30">
        <v>0</v>
      </c>
      <c r="O30">
        <v>0</v>
      </c>
      <c r="P30">
        <v>0.17699999999999999</v>
      </c>
      <c r="Q30">
        <v>0</v>
      </c>
      <c r="R30">
        <v>0</v>
      </c>
      <c r="S30">
        <v>0</v>
      </c>
      <c r="T30">
        <v>0</v>
      </c>
      <c r="U30">
        <v>0</v>
      </c>
      <c r="V30">
        <v>0.01</v>
      </c>
      <c r="W30">
        <v>0</v>
      </c>
      <c r="X30">
        <v>0</v>
      </c>
      <c r="Y30">
        <v>844.53700000000003</v>
      </c>
    </row>
    <row r="31" spans="1:25" x14ac:dyDescent="0.3">
      <c r="A31" s="1" t="s">
        <v>54</v>
      </c>
      <c r="B31">
        <v>0</v>
      </c>
      <c r="C31">
        <v>19.399999999999999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68.599999999999994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8542</v>
      </c>
      <c r="U31">
        <v>0</v>
      </c>
      <c r="V31">
        <v>0.01</v>
      </c>
      <c r="W31">
        <v>0</v>
      </c>
      <c r="X31">
        <v>0</v>
      </c>
      <c r="Y31">
        <v>8630.01</v>
      </c>
    </row>
    <row r="32" spans="1:25" x14ac:dyDescent="0.3">
      <c r="A32" s="1" t="s">
        <v>55</v>
      </c>
      <c r="B32">
        <v>0</v>
      </c>
      <c r="C32">
        <v>5001.3</v>
      </c>
      <c r="D32">
        <v>0</v>
      </c>
      <c r="E32">
        <v>0</v>
      </c>
      <c r="F32">
        <v>0</v>
      </c>
      <c r="G32">
        <v>0</v>
      </c>
      <c r="H32">
        <v>58</v>
      </c>
      <c r="I32">
        <v>71.5</v>
      </c>
      <c r="J32">
        <v>580.4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135</v>
      </c>
      <c r="U32">
        <v>0.7</v>
      </c>
      <c r="V32">
        <v>0</v>
      </c>
      <c r="W32">
        <v>0</v>
      </c>
      <c r="X32">
        <v>0</v>
      </c>
      <c r="Y32">
        <v>5846.9</v>
      </c>
    </row>
    <row r="33" spans="1:25" x14ac:dyDescent="0.3">
      <c r="A33" s="1" t="s">
        <v>56</v>
      </c>
      <c r="B33">
        <v>227.1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3292.3</v>
      </c>
      <c r="J33">
        <v>263.23</v>
      </c>
      <c r="K33">
        <v>6</v>
      </c>
      <c r="L33">
        <v>0</v>
      </c>
      <c r="M33">
        <v>0</v>
      </c>
      <c r="N33">
        <v>1</v>
      </c>
      <c r="O33">
        <v>0</v>
      </c>
      <c r="P33">
        <v>8.8999999999999996E-2</v>
      </c>
      <c r="Q33">
        <v>0</v>
      </c>
      <c r="R33">
        <v>0</v>
      </c>
      <c r="S33">
        <v>160</v>
      </c>
      <c r="T33">
        <v>0</v>
      </c>
      <c r="U33">
        <v>0</v>
      </c>
      <c r="V33">
        <v>1</v>
      </c>
      <c r="W33">
        <v>0</v>
      </c>
      <c r="X33">
        <v>0</v>
      </c>
      <c r="Y33">
        <v>3950.7190000000001</v>
      </c>
    </row>
    <row r="34" spans="1:25" x14ac:dyDescent="0.3">
      <c r="A34" s="1" t="s">
        <v>57</v>
      </c>
      <c r="B34">
        <v>0</v>
      </c>
      <c r="C34">
        <v>1956.8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1315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104962</v>
      </c>
      <c r="U34">
        <v>0</v>
      </c>
      <c r="V34">
        <v>9</v>
      </c>
      <c r="W34">
        <v>0</v>
      </c>
      <c r="X34">
        <v>0</v>
      </c>
      <c r="Y34">
        <v>108242.8</v>
      </c>
    </row>
    <row r="35" spans="1:25" x14ac:dyDescent="0.3">
      <c r="A35" s="1" t="s">
        <v>58</v>
      </c>
      <c r="B35">
        <v>108.3</v>
      </c>
      <c r="C35">
        <v>657.4</v>
      </c>
      <c r="D35">
        <v>552.31000000000006</v>
      </c>
      <c r="E35">
        <v>0</v>
      </c>
      <c r="F35">
        <v>21</v>
      </c>
      <c r="G35">
        <v>0</v>
      </c>
      <c r="H35">
        <v>32</v>
      </c>
      <c r="I35">
        <v>271</v>
      </c>
      <c r="J35">
        <v>30772.7</v>
      </c>
      <c r="K35">
        <v>0</v>
      </c>
      <c r="L35">
        <v>0</v>
      </c>
      <c r="M35">
        <v>296.8</v>
      </c>
      <c r="N35">
        <v>0</v>
      </c>
      <c r="O35">
        <v>0</v>
      </c>
      <c r="P35">
        <v>0</v>
      </c>
      <c r="Q35">
        <v>0</v>
      </c>
      <c r="R35">
        <v>0</v>
      </c>
      <c r="S35">
        <v>24</v>
      </c>
      <c r="T35">
        <v>1296</v>
      </c>
      <c r="U35">
        <v>0.2</v>
      </c>
      <c r="V35">
        <v>0</v>
      </c>
      <c r="W35">
        <v>0</v>
      </c>
      <c r="X35">
        <v>140.6</v>
      </c>
      <c r="Y35">
        <v>34172.31</v>
      </c>
    </row>
    <row r="36" spans="1:25" x14ac:dyDescent="0.3">
      <c r="A36" s="1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</v>
      </c>
      <c r="U36">
        <v>0</v>
      </c>
      <c r="V36">
        <v>0</v>
      </c>
      <c r="W36">
        <v>0</v>
      </c>
      <c r="X36">
        <v>0</v>
      </c>
      <c r="Y36">
        <v>5</v>
      </c>
    </row>
    <row r="37" spans="1:25" x14ac:dyDescent="0.3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197</v>
      </c>
      <c r="I37">
        <v>0</v>
      </c>
      <c r="J37">
        <v>90.9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11</v>
      </c>
      <c r="U37">
        <v>0</v>
      </c>
      <c r="V37">
        <v>0</v>
      </c>
      <c r="W37">
        <v>0</v>
      </c>
      <c r="X37">
        <v>0</v>
      </c>
      <c r="Y37">
        <v>298.89999999999998</v>
      </c>
    </row>
    <row r="38" spans="1:25" x14ac:dyDescent="0.3">
      <c r="A38" s="1" t="s">
        <v>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2951.3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71</v>
      </c>
      <c r="U38">
        <v>0</v>
      </c>
      <c r="V38">
        <v>0</v>
      </c>
      <c r="W38">
        <v>0</v>
      </c>
      <c r="X38">
        <v>0</v>
      </c>
      <c r="Y38">
        <v>3022.3</v>
      </c>
    </row>
    <row r="39" spans="1:25" x14ac:dyDescent="0.3">
      <c r="A39" s="1" t="s">
        <v>62</v>
      </c>
      <c r="B39">
        <v>6.6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3.4</v>
      </c>
      <c r="J39">
        <v>446</v>
      </c>
      <c r="K39">
        <v>0</v>
      </c>
      <c r="L39">
        <v>0</v>
      </c>
      <c r="M39">
        <v>387.9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844.9</v>
      </c>
    </row>
    <row r="40" spans="1:25" x14ac:dyDescent="0.3">
      <c r="A40" s="1" t="s">
        <v>63</v>
      </c>
      <c r="B40">
        <v>130.71</v>
      </c>
      <c r="C40">
        <v>0</v>
      </c>
      <c r="D40">
        <v>0</v>
      </c>
      <c r="E40">
        <v>0</v>
      </c>
      <c r="F40">
        <v>28.91</v>
      </c>
      <c r="G40">
        <v>0</v>
      </c>
      <c r="H40">
        <v>0</v>
      </c>
      <c r="I40">
        <v>5163.5</v>
      </c>
      <c r="J40">
        <v>715.6099999999999</v>
      </c>
      <c r="K40">
        <v>0</v>
      </c>
      <c r="L40">
        <v>0</v>
      </c>
      <c r="M40">
        <v>2141.6</v>
      </c>
      <c r="N40">
        <v>0</v>
      </c>
      <c r="O40">
        <v>0</v>
      </c>
      <c r="P40">
        <v>1.2999999999999999E-2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8181.3429999999998</v>
      </c>
    </row>
    <row r="41" spans="1:25" x14ac:dyDescent="0.3">
      <c r="A41" s="1" t="s">
        <v>64</v>
      </c>
      <c r="B41">
        <v>0</v>
      </c>
      <c r="C41">
        <v>13804.21</v>
      </c>
      <c r="D41">
        <v>48040.9</v>
      </c>
      <c r="E41">
        <v>0</v>
      </c>
      <c r="F41">
        <v>0</v>
      </c>
      <c r="G41">
        <v>0</v>
      </c>
      <c r="H41">
        <v>3699</v>
      </c>
      <c r="I41">
        <v>0</v>
      </c>
      <c r="J41">
        <v>40453.199999999997</v>
      </c>
      <c r="K41">
        <v>0</v>
      </c>
      <c r="L41">
        <v>0</v>
      </c>
      <c r="M41">
        <v>229.2</v>
      </c>
      <c r="N41">
        <v>0</v>
      </c>
      <c r="O41">
        <v>0</v>
      </c>
      <c r="P41">
        <v>0</v>
      </c>
      <c r="Q41">
        <v>0</v>
      </c>
      <c r="R41">
        <v>0</v>
      </c>
      <c r="S41">
        <v>11513</v>
      </c>
      <c r="T41">
        <v>1049604</v>
      </c>
      <c r="U41">
        <v>0</v>
      </c>
      <c r="V41">
        <v>0</v>
      </c>
      <c r="W41">
        <v>0</v>
      </c>
      <c r="X41">
        <v>3170</v>
      </c>
      <c r="Y41">
        <v>1170513.51</v>
      </c>
    </row>
    <row r="42" spans="1:25" x14ac:dyDescent="0.3">
      <c r="A42" s="1" t="s">
        <v>65</v>
      </c>
      <c r="B42">
        <v>0</v>
      </c>
      <c r="C42">
        <v>16612</v>
      </c>
      <c r="D42">
        <v>4961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150</v>
      </c>
      <c r="R42">
        <v>0</v>
      </c>
      <c r="S42">
        <v>0</v>
      </c>
      <c r="T42">
        <v>0</v>
      </c>
      <c r="U42">
        <v>5207.8999999999996</v>
      </c>
      <c r="V42">
        <v>0</v>
      </c>
      <c r="W42">
        <v>0</v>
      </c>
      <c r="X42">
        <v>4941.2</v>
      </c>
      <c r="Y42">
        <v>31872.1</v>
      </c>
    </row>
    <row r="43" spans="1:25" x14ac:dyDescent="0.3">
      <c r="A43" s="1" t="s">
        <v>66</v>
      </c>
      <c r="B43">
        <v>0</v>
      </c>
      <c r="C43">
        <v>804.9</v>
      </c>
      <c r="D43">
        <v>1469.4</v>
      </c>
      <c r="E43">
        <v>15888.9</v>
      </c>
      <c r="F43">
        <v>0</v>
      </c>
      <c r="G43">
        <v>23776.78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2163.5</v>
      </c>
      <c r="R43">
        <v>540.29999999999995</v>
      </c>
      <c r="S43">
        <v>0</v>
      </c>
      <c r="T43">
        <v>0</v>
      </c>
      <c r="U43">
        <v>17024.599999999999</v>
      </c>
      <c r="V43">
        <v>0</v>
      </c>
      <c r="W43">
        <v>11808</v>
      </c>
      <c r="X43">
        <v>45380.3</v>
      </c>
      <c r="Y43">
        <v>118856.68</v>
      </c>
    </row>
    <row r="44" spans="1:25" x14ac:dyDescent="0.3">
      <c r="A44" s="1" t="s">
        <v>67</v>
      </c>
      <c r="B44">
        <v>0</v>
      </c>
      <c r="C44">
        <v>446.9</v>
      </c>
      <c r="D44">
        <v>0</v>
      </c>
      <c r="E44">
        <v>17279.5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17726.400000000001</v>
      </c>
    </row>
    <row r="45" spans="1:25" x14ac:dyDescent="0.3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67056.149999999994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4211</v>
      </c>
      <c r="Y45">
        <v>71267.149999999994</v>
      </c>
    </row>
    <row r="46" spans="1:25" x14ac:dyDescent="0.3">
      <c r="A46" s="1" t="s">
        <v>69</v>
      </c>
      <c r="B46">
        <v>0.21</v>
      </c>
      <c r="C46">
        <v>5367.41</v>
      </c>
      <c r="D46">
        <v>38791.9</v>
      </c>
      <c r="E46">
        <v>0</v>
      </c>
      <c r="F46">
        <v>0</v>
      </c>
      <c r="G46">
        <v>0</v>
      </c>
      <c r="H46">
        <v>1903</v>
      </c>
      <c r="I46">
        <v>3612.6</v>
      </c>
      <c r="J46">
        <v>25066.31</v>
      </c>
      <c r="K46">
        <v>0</v>
      </c>
      <c r="L46">
        <v>0</v>
      </c>
      <c r="M46">
        <v>229.2</v>
      </c>
      <c r="N46">
        <v>0</v>
      </c>
      <c r="O46">
        <v>0</v>
      </c>
      <c r="P46">
        <v>0</v>
      </c>
      <c r="Q46">
        <v>0</v>
      </c>
      <c r="R46">
        <v>0</v>
      </c>
      <c r="S46">
        <v>24980</v>
      </c>
      <c r="T46">
        <v>95030</v>
      </c>
      <c r="U46">
        <v>0</v>
      </c>
      <c r="V46">
        <v>0</v>
      </c>
      <c r="W46">
        <v>0</v>
      </c>
      <c r="X46">
        <v>5299</v>
      </c>
      <c r="Y46">
        <v>200279.63</v>
      </c>
    </row>
    <row r="47" spans="1:25" x14ac:dyDescent="0.3">
      <c r="A47" s="1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 s="1" t="s">
        <v>71</v>
      </c>
      <c r="B48">
        <v>0</v>
      </c>
      <c r="C48">
        <v>27.1</v>
      </c>
      <c r="D48">
        <v>0</v>
      </c>
      <c r="E48">
        <v>0</v>
      </c>
      <c r="F48">
        <v>0</v>
      </c>
      <c r="G48">
        <v>0</v>
      </c>
      <c r="H48">
        <v>2097</v>
      </c>
      <c r="I48">
        <v>0</v>
      </c>
      <c r="J48">
        <v>11840.1</v>
      </c>
      <c r="K48">
        <v>0</v>
      </c>
      <c r="L48">
        <v>0</v>
      </c>
      <c r="M48">
        <v>10691</v>
      </c>
      <c r="N48">
        <v>0</v>
      </c>
      <c r="O48">
        <v>0</v>
      </c>
      <c r="P48">
        <v>0</v>
      </c>
      <c r="Q48">
        <v>0</v>
      </c>
      <c r="R48">
        <v>0</v>
      </c>
      <c r="S48">
        <v>5121</v>
      </c>
      <c r="T48">
        <v>0</v>
      </c>
      <c r="U48">
        <v>0</v>
      </c>
      <c r="V48">
        <v>0</v>
      </c>
      <c r="W48">
        <v>0</v>
      </c>
      <c r="X48">
        <v>0</v>
      </c>
      <c r="Y48">
        <v>29776.2</v>
      </c>
    </row>
    <row r="49" spans="1:25" x14ac:dyDescent="0.3">
      <c r="A49" s="1" t="s">
        <v>72</v>
      </c>
      <c r="B49">
        <v>0</v>
      </c>
      <c r="C49">
        <v>135.30000000000001</v>
      </c>
      <c r="D49">
        <v>0</v>
      </c>
      <c r="E49">
        <v>0</v>
      </c>
      <c r="F49">
        <v>0</v>
      </c>
      <c r="G49">
        <v>0</v>
      </c>
      <c r="H49">
        <v>0</v>
      </c>
      <c r="I49">
        <v>1.4</v>
      </c>
      <c r="J49">
        <v>4593.7000000000007</v>
      </c>
      <c r="K49">
        <v>0</v>
      </c>
      <c r="L49">
        <v>0</v>
      </c>
      <c r="M49">
        <v>4305</v>
      </c>
      <c r="N49">
        <v>2</v>
      </c>
      <c r="O49">
        <v>0</v>
      </c>
      <c r="P49">
        <v>0</v>
      </c>
      <c r="Q49">
        <v>0</v>
      </c>
      <c r="R49">
        <v>0</v>
      </c>
      <c r="S49">
        <v>286</v>
      </c>
      <c r="T49">
        <v>0</v>
      </c>
      <c r="U49">
        <v>0</v>
      </c>
      <c r="V49">
        <v>0</v>
      </c>
      <c r="W49">
        <v>0</v>
      </c>
      <c r="X49">
        <v>0</v>
      </c>
      <c r="Y49">
        <v>9323.4</v>
      </c>
    </row>
    <row r="50" spans="1:25" x14ac:dyDescent="0.3">
      <c r="A50" s="1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4593.6000000000004</v>
      </c>
      <c r="K50">
        <v>0</v>
      </c>
      <c r="L50">
        <v>0</v>
      </c>
      <c r="M50">
        <v>438.6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5034.2000000000007</v>
      </c>
    </row>
    <row r="51" spans="1:25" x14ac:dyDescent="0.3">
      <c r="A51" s="1" t="s">
        <v>74</v>
      </c>
      <c r="B51">
        <v>50.8</v>
      </c>
      <c r="C51">
        <v>170.51</v>
      </c>
      <c r="D51">
        <v>1547.31</v>
      </c>
      <c r="E51">
        <v>0</v>
      </c>
      <c r="F51">
        <v>10352.209999999999</v>
      </c>
      <c r="G51">
        <v>0</v>
      </c>
      <c r="H51">
        <v>13</v>
      </c>
      <c r="I51">
        <v>12258.8</v>
      </c>
      <c r="J51">
        <v>7913.55</v>
      </c>
      <c r="K51">
        <v>0</v>
      </c>
      <c r="L51">
        <v>0</v>
      </c>
      <c r="M51">
        <v>1112.7</v>
      </c>
      <c r="N51">
        <v>0</v>
      </c>
      <c r="O51">
        <v>0</v>
      </c>
      <c r="P51">
        <v>0</v>
      </c>
      <c r="Q51">
        <v>0</v>
      </c>
      <c r="R51">
        <v>0</v>
      </c>
      <c r="S51">
        <v>185</v>
      </c>
      <c r="T51">
        <v>1034.01</v>
      </c>
      <c r="U51">
        <v>0</v>
      </c>
      <c r="V51">
        <v>0</v>
      </c>
      <c r="W51">
        <v>0</v>
      </c>
      <c r="X51">
        <v>29.1</v>
      </c>
      <c r="Y51">
        <v>34666.99</v>
      </c>
    </row>
    <row r="52" spans="1:25" x14ac:dyDescent="0.3">
      <c r="A52" s="1" t="s">
        <v>75</v>
      </c>
      <c r="B52">
        <v>0</v>
      </c>
      <c r="C52">
        <v>0</v>
      </c>
      <c r="D52">
        <v>0</v>
      </c>
      <c r="E52">
        <v>0</v>
      </c>
      <c r="F52">
        <v>5100.3</v>
      </c>
      <c r="G52">
        <v>0</v>
      </c>
      <c r="H52">
        <v>0</v>
      </c>
      <c r="I52">
        <v>336.1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2222</v>
      </c>
      <c r="W52">
        <v>0</v>
      </c>
      <c r="X52">
        <v>0</v>
      </c>
      <c r="Y52">
        <v>7658.4</v>
      </c>
    </row>
    <row r="53" spans="1:25" x14ac:dyDescent="0.3">
      <c r="A53" s="1" t="s">
        <v>76</v>
      </c>
      <c r="B53">
        <v>0</v>
      </c>
      <c r="C53">
        <v>0</v>
      </c>
      <c r="D53">
        <v>3.9</v>
      </c>
      <c r="E53">
        <v>0</v>
      </c>
      <c r="F53">
        <v>0</v>
      </c>
      <c r="G53">
        <v>0</v>
      </c>
      <c r="H53">
        <v>0</v>
      </c>
      <c r="I53">
        <v>1117.5999999999999</v>
      </c>
      <c r="J53">
        <v>0</v>
      </c>
      <c r="K53">
        <v>0</v>
      </c>
      <c r="L53">
        <v>0</v>
      </c>
      <c r="M53">
        <v>25.4</v>
      </c>
      <c r="N53">
        <v>0</v>
      </c>
      <c r="O53">
        <v>0</v>
      </c>
      <c r="P53">
        <v>0</v>
      </c>
      <c r="Q53">
        <v>22.2</v>
      </c>
      <c r="R53">
        <v>0</v>
      </c>
      <c r="S53">
        <v>21969</v>
      </c>
      <c r="T53">
        <v>12805</v>
      </c>
      <c r="U53">
        <v>0</v>
      </c>
      <c r="V53">
        <v>0</v>
      </c>
      <c r="W53">
        <v>0</v>
      </c>
      <c r="X53">
        <v>380</v>
      </c>
      <c r="Y53">
        <v>36323.1</v>
      </c>
    </row>
    <row r="54" spans="1:25" x14ac:dyDescent="0.3">
      <c r="A54" s="1" t="s">
        <v>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11005</v>
      </c>
      <c r="W54">
        <v>0</v>
      </c>
      <c r="X54">
        <v>0</v>
      </c>
      <c r="Y54">
        <v>11005</v>
      </c>
    </row>
    <row r="55" spans="1:25" x14ac:dyDescent="0.3">
      <c r="A55" s="1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45</v>
      </c>
      <c r="W55">
        <v>0</v>
      </c>
      <c r="X55">
        <v>0</v>
      </c>
      <c r="Y55">
        <v>45</v>
      </c>
    </row>
    <row r="56" spans="1:25" x14ac:dyDescent="0.3">
      <c r="A56" s="1" t="s">
        <v>79</v>
      </c>
      <c r="B56">
        <v>537.1</v>
      </c>
      <c r="C56">
        <v>62.900000000000013</v>
      </c>
      <c r="D56">
        <v>897.2</v>
      </c>
      <c r="E56">
        <v>0</v>
      </c>
      <c r="F56">
        <v>0</v>
      </c>
      <c r="G56">
        <v>0</v>
      </c>
      <c r="H56">
        <v>0</v>
      </c>
      <c r="I56">
        <v>263.8</v>
      </c>
      <c r="J56">
        <v>1034.6099999999999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303</v>
      </c>
      <c r="T56">
        <v>31</v>
      </c>
      <c r="U56">
        <v>0</v>
      </c>
      <c r="V56">
        <v>0</v>
      </c>
      <c r="W56">
        <v>0</v>
      </c>
      <c r="X56">
        <v>1.7</v>
      </c>
      <c r="Y56">
        <v>3131.31</v>
      </c>
    </row>
    <row r="57" spans="1:25" x14ac:dyDescent="0.3">
      <c r="A57" s="1" t="s">
        <v>80</v>
      </c>
      <c r="B57">
        <v>0</v>
      </c>
      <c r="C57">
        <v>0</v>
      </c>
      <c r="D57">
        <v>0</v>
      </c>
      <c r="E57">
        <v>0</v>
      </c>
      <c r="F57">
        <v>112</v>
      </c>
      <c r="G57">
        <v>0</v>
      </c>
      <c r="H57">
        <v>0</v>
      </c>
      <c r="I57">
        <v>12.4</v>
      </c>
      <c r="J57">
        <v>2426.6</v>
      </c>
      <c r="K57">
        <v>0</v>
      </c>
      <c r="L57">
        <v>0</v>
      </c>
      <c r="M57">
        <v>188.4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2739.4</v>
      </c>
    </row>
    <row r="58" spans="1:25" x14ac:dyDescent="0.3">
      <c r="A58" s="1" t="s">
        <v>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165.1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165.1</v>
      </c>
    </row>
    <row r="59" spans="1:25" x14ac:dyDescent="0.3">
      <c r="A59" s="1" t="s">
        <v>82</v>
      </c>
      <c r="B59">
        <v>0</v>
      </c>
      <c r="C59">
        <v>6.5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8362</v>
      </c>
      <c r="U59">
        <v>0</v>
      </c>
      <c r="V59">
        <v>0</v>
      </c>
      <c r="W59">
        <v>0</v>
      </c>
      <c r="X59">
        <v>0</v>
      </c>
      <c r="Y59">
        <v>8368.6</v>
      </c>
    </row>
    <row r="60" spans="1:25" x14ac:dyDescent="0.3">
      <c r="A60" s="1" t="s">
        <v>83</v>
      </c>
      <c r="B60">
        <v>41.5</v>
      </c>
      <c r="C60">
        <v>58.21</v>
      </c>
      <c r="D60">
        <v>563.72</v>
      </c>
      <c r="E60">
        <v>0</v>
      </c>
      <c r="F60">
        <v>970.61</v>
      </c>
      <c r="G60">
        <v>0</v>
      </c>
      <c r="H60">
        <v>37</v>
      </c>
      <c r="I60">
        <v>1833.1</v>
      </c>
      <c r="J60">
        <v>4143.41</v>
      </c>
      <c r="K60">
        <v>2</v>
      </c>
      <c r="L60">
        <v>0</v>
      </c>
      <c r="M60">
        <v>345.4</v>
      </c>
      <c r="N60">
        <v>0</v>
      </c>
      <c r="O60">
        <v>0</v>
      </c>
      <c r="P60">
        <v>1.4999999999999999E-2</v>
      </c>
      <c r="Q60">
        <v>0</v>
      </c>
      <c r="R60">
        <v>0</v>
      </c>
      <c r="S60">
        <v>2</v>
      </c>
      <c r="T60">
        <v>7503</v>
      </c>
      <c r="U60">
        <v>0</v>
      </c>
      <c r="V60">
        <v>0.01</v>
      </c>
      <c r="W60">
        <v>0</v>
      </c>
      <c r="X60">
        <v>20.5</v>
      </c>
      <c r="Y60">
        <v>15520.475</v>
      </c>
    </row>
    <row r="61" spans="1:25" x14ac:dyDescent="0.3">
      <c r="A61" s="1" t="s">
        <v>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172</v>
      </c>
      <c r="U61">
        <v>0</v>
      </c>
      <c r="V61">
        <v>0</v>
      </c>
      <c r="W61">
        <v>0</v>
      </c>
      <c r="X61">
        <v>0</v>
      </c>
      <c r="Y61">
        <v>172</v>
      </c>
    </row>
    <row r="62" spans="1:25" x14ac:dyDescent="0.3">
      <c r="A62" s="1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270</v>
      </c>
      <c r="I62">
        <v>0</v>
      </c>
      <c r="J62">
        <v>109.9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616</v>
      </c>
      <c r="U62">
        <v>0</v>
      </c>
      <c r="V62">
        <v>0</v>
      </c>
      <c r="W62">
        <v>0</v>
      </c>
      <c r="X62">
        <v>0</v>
      </c>
      <c r="Y62">
        <v>995.9</v>
      </c>
    </row>
    <row r="63" spans="1:25" x14ac:dyDescent="0.3">
      <c r="A63" s="1" t="s">
        <v>86</v>
      </c>
      <c r="B63">
        <v>3.32</v>
      </c>
      <c r="C63">
        <v>22408.400000000001</v>
      </c>
      <c r="D63">
        <v>23183.72</v>
      </c>
      <c r="E63">
        <v>0</v>
      </c>
      <c r="F63">
        <v>13951.5</v>
      </c>
      <c r="G63">
        <v>0</v>
      </c>
      <c r="H63">
        <v>10876</v>
      </c>
      <c r="I63">
        <v>11835.8</v>
      </c>
      <c r="J63">
        <v>171984.31</v>
      </c>
      <c r="K63">
        <v>16</v>
      </c>
      <c r="L63">
        <v>0</v>
      </c>
      <c r="M63">
        <v>47912.9</v>
      </c>
      <c r="N63">
        <v>10</v>
      </c>
      <c r="O63">
        <v>0</v>
      </c>
      <c r="P63">
        <v>7.1719999999999997</v>
      </c>
      <c r="Q63">
        <v>110.8</v>
      </c>
      <c r="R63">
        <v>0</v>
      </c>
      <c r="S63">
        <v>17816</v>
      </c>
      <c r="T63">
        <v>119823</v>
      </c>
      <c r="U63">
        <v>0.12</v>
      </c>
      <c r="V63">
        <v>2733</v>
      </c>
      <c r="W63">
        <v>0</v>
      </c>
      <c r="X63">
        <v>7078.4</v>
      </c>
      <c r="Y63">
        <v>449750.44199999998</v>
      </c>
    </row>
    <row r="64" spans="1:25" x14ac:dyDescent="0.3">
      <c r="A64" s="1" t="s">
        <v>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1825.1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1825.1</v>
      </c>
    </row>
    <row r="65" spans="1:25" x14ac:dyDescent="0.3">
      <c r="A65" s="1" t="s">
        <v>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134.01</v>
      </c>
      <c r="W65">
        <v>0</v>
      </c>
      <c r="X65">
        <v>0</v>
      </c>
      <c r="Y65">
        <v>134.01</v>
      </c>
    </row>
    <row r="66" spans="1:25" x14ac:dyDescent="0.3">
      <c r="A66" s="1" t="s">
        <v>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1703.6</v>
      </c>
      <c r="N66">
        <v>0</v>
      </c>
      <c r="O66">
        <v>0</v>
      </c>
      <c r="P66">
        <v>0</v>
      </c>
      <c r="Q66">
        <v>0</v>
      </c>
      <c r="R66">
        <v>0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1713.6</v>
      </c>
    </row>
    <row r="67" spans="1:25" x14ac:dyDescent="0.3">
      <c r="A67" s="1" t="s">
        <v>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142</v>
      </c>
      <c r="W67">
        <v>0</v>
      </c>
      <c r="X67">
        <v>0</v>
      </c>
      <c r="Y67">
        <v>142</v>
      </c>
    </row>
    <row r="68" spans="1:25" x14ac:dyDescent="0.3">
      <c r="A68" s="1" t="s">
        <v>91</v>
      </c>
      <c r="B68">
        <v>13.1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735.5</v>
      </c>
      <c r="J68">
        <v>259.61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562</v>
      </c>
      <c r="T68">
        <v>0</v>
      </c>
      <c r="U68">
        <v>0</v>
      </c>
      <c r="V68">
        <v>0</v>
      </c>
      <c r="W68">
        <v>0</v>
      </c>
      <c r="X68">
        <v>0</v>
      </c>
      <c r="Y68">
        <v>1570.21</v>
      </c>
    </row>
    <row r="69" spans="1:25" x14ac:dyDescent="0.3">
      <c r="A69" s="1" t="s">
        <v>92</v>
      </c>
      <c r="B69">
        <v>0</v>
      </c>
      <c r="C69">
        <v>0</v>
      </c>
      <c r="D69">
        <v>0</v>
      </c>
      <c r="E69">
        <v>0</v>
      </c>
      <c r="F69">
        <v>0.01</v>
      </c>
      <c r="G69">
        <v>0</v>
      </c>
      <c r="H69">
        <v>0</v>
      </c>
      <c r="I69">
        <v>0</v>
      </c>
      <c r="J69">
        <v>12688.3</v>
      </c>
      <c r="K69">
        <v>0</v>
      </c>
      <c r="L69">
        <v>0</v>
      </c>
      <c r="M69">
        <v>52.7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12741.01</v>
      </c>
    </row>
    <row r="70" spans="1:25" x14ac:dyDescent="0.3">
      <c r="A70" s="1" t="s">
        <v>93</v>
      </c>
      <c r="B70">
        <v>0</v>
      </c>
      <c r="C70">
        <v>0</v>
      </c>
      <c r="D70">
        <v>0</v>
      </c>
      <c r="E70">
        <v>0</v>
      </c>
      <c r="F70">
        <v>0.01</v>
      </c>
      <c r="G70">
        <v>0</v>
      </c>
      <c r="H70">
        <v>0</v>
      </c>
      <c r="I70">
        <v>0</v>
      </c>
      <c r="J70">
        <v>12688.3</v>
      </c>
      <c r="K70">
        <v>0</v>
      </c>
      <c r="L70">
        <v>0</v>
      </c>
      <c r="M70">
        <v>52.7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12741.01</v>
      </c>
    </row>
    <row r="71" spans="1:25" x14ac:dyDescent="0.3">
      <c r="A71" s="1" t="s">
        <v>94</v>
      </c>
      <c r="B71">
        <v>0</v>
      </c>
      <c r="C71">
        <v>0</v>
      </c>
      <c r="D71">
        <v>0</v>
      </c>
      <c r="E71">
        <v>0</v>
      </c>
      <c r="F71">
        <v>0.01</v>
      </c>
      <c r="G71">
        <v>0</v>
      </c>
      <c r="H71">
        <v>0</v>
      </c>
      <c r="I71">
        <v>0</v>
      </c>
      <c r="J71">
        <v>12688.3</v>
      </c>
      <c r="K71">
        <v>0</v>
      </c>
      <c r="L71">
        <v>0</v>
      </c>
      <c r="M71">
        <v>52.7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12741.01</v>
      </c>
    </row>
    <row r="72" spans="1:25" x14ac:dyDescent="0.3">
      <c r="A72" s="1" t="s">
        <v>95</v>
      </c>
      <c r="B72">
        <v>0.01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0.6</v>
      </c>
      <c r="J72">
        <v>7593.2</v>
      </c>
      <c r="K72">
        <v>0</v>
      </c>
      <c r="L72">
        <v>0</v>
      </c>
      <c r="M72">
        <v>2409.1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10003.91</v>
      </c>
    </row>
    <row r="73" spans="1:25" x14ac:dyDescent="0.3">
      <c r="A73" s="1" t="s">
        <v>96</v>
      </c>
      <c r="B73">
        <v>0.01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0.6</v>
      </c>
      <c r="J73">
        <v>7593.2</v>
      </c>
      <c r="K73">
        <v>0</v>
      </c>
      <c r="L73">
        <v>0</v>
      </c>
      <c r="M73">
        <v>2409.1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10003.91</v>
      </c>
    </row>
    <row r="74" spans="1:25" x14ac:dyDescent="0.3">
      <c r="A74" s="1" t="s">
        <v>97</v>
      </c>
      <c r="B74">
        <v>0</v>
      </c>
      <c r="C74">
        <v>0</v>
      </c>
      <c r="D74">
        <v>0</v>
      </c>
      <c r="E74">
        <v>0</v>
      </c>
      <c r="F74">
        <v>7.2</v>
      </c>
      <c r="G74">
        <v>0</v>
      </c>
      <c r="H74">
        <v>0</v>
      </c>
      <c r="I74">
        <v>0</v>
      </c>
      <c r="J74">
        <v>200.21</v>
      </c>
      <c r="K74">
        <v>0</v>
      </c>
      <c r="L74">
        <v>0</v>
      </c>
      <c r="M74">
        <v>656.5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863.91000000000008</v>
      </c>
    </row>
    <row r="75" spans="1:25" x14ac:dyDescent="0.3">
      <c r="A75" s="1" t="s">
        <v>98</v>
      </c>
      <c r="B75">
        <v>0</v>
      </c>
      <c r="C75">
        <v>0</v>
      </c>
      <c r="D75">
        <v>0</v>
      </c>
      <c r="E75">
        <v>0</v>
      </c>
      <c r="F75">
        <v>7.2</v>
      </c>
      <c r="G75">
        <v>0</v>
      </c>
      <c r="H75">
        <v>0</v>
      </c>
      <c r="I75">
        <v>0</v>
      </c>
      <c r="J75">
        <v>0.01</v>
      </c>
      <c r="K75">
        <v>0</v>
      </c>
      <c r="L75">
        <v>0</v>
      </c>
      <c r="M75">
        <v>656.5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663.71</v>
      </c>
    </row>
    <row r="76" spans="1:25" x14ac:dyDescent="0.3">
      <c r="A76" s="1" t="s">
        <v>99</v>
      </c>
      <c r="B76">
        <v>26.82</v>
      </c>
      <c r="C76">
        <v>0</v>
      </c>
      <c r="D76">
        <v>0</v>
      </c>
      <c r="E76">
        <v>0</v>
      </c>
      <c r="F76">
        <v>31.4</v>
      </c>
      <c r="G76">
        <v>0</v>
      </c>
      <c r="H76">
        <v>0</v>
      </c>
      <c r="I76">
        <v>3586.4</v>
      </c>
      <c r="J76">
        <v>15957.8</v>
      </c>
      <c r="K76">
        <v>0</v>
      </c>
      <c r="L76">
        <v>0</v>
      </c>
      <c r="M76">
        <v>11424.6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31029.02</v>
      </c>
    </row>
    <row r="77" spans="1:25" x14ac:dyDescent="0.3">
      <c r="A77" s="1" t="s">
        <v>100</v>
      </c>
      <c r="B77">
        <v>13.4</v>
      </c>
      <c r="C77">
        <v>0</v>
      </c>
      <c r="D77">
        <v>0</v>
      </c>
      <c r="E77">
        <v>0</v>
      </c>
      <c r="F77">
        <v>28.8</v>
      </c>
      <c r="G77">
        <v>0</v>
      </c>
      <c r="H77">
        <v>0</v>
      </c>
      <c r="I77">
        <v>2266.9</v>
      </c>
      <c r="J77">
        <v>380.4</v>
      </c>
      <c r="K77">
        <v>0</v>
      </c>
      <c r="L77">
        <v>0</v>
      </c>
      <c r="M77">
        <v>3471.2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6160.7</v>
      </c>
    </row>
    <row r="78" spans="1:25" x14ac:dyDescent="0.3">
      <c r="A78" s="1" t="s">
        <v>101</v>
      </c>
      <c r="B78">
        <v>14.9</v>
      </c>
      <c r="C78">
        <v>0</v>
      </c>
      <c r="D78">
        <v>0</v>
      </c>
      <c r="E78">
        <v>0</v>
      </c>
      <c r="F78">
        <v>15.7</v>
      </c>
      <c r="G78">
        <v>0</v>
      </c>
      <c r="H78">
        <v>0</v>
      </c>
      <c r="I78">
        <v>1801.1</v>
      </c>
      <c r="J78">
        <v>385.2</v>
      </c>
      <c r="K78">
        <v>0</v>
      </c>
      <c r="L78">
        <v>0</v>
      </c>
      <c r="M78">
        <v>3305.9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5522.7999999999993</v>
      </c>
    </row>
    <row r="79" spans="1:25" x14ac:dyDescent="0.3">
      <c r="A79" s="1" t="s">
        <v>102</v>
      </c>
      <c r="B79">
        <v>1.5</v>
      </c>
      <c r="C79">
        <v>0</v>
      </c>
      <c r="D79">
        <v>0</v>
      </c>
      <c r="E79">
        <v>0</v>
      </c>
      <c r="F79">
        <v>0.91</v>
      </c>
      <c r="G79">
        <v>0</v>
      </c>
      <c r="H79">
        <v>0</v>
      </c>
      <c r="I79">
        <v>3264.3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3266.71</v>
      </c>
    </row>
    <row r="80" spans="1:25" x14ac:dyDescent="0.3">
      <c r="A80" s="1" t="s">
        <v>103</v>
      </c>
      <c r="B80">
        <v>0</v>
      </c>
      <c r="C80">
        <v>0</v>
      </c>
      <c r="D80">
        <v>0</v>
      </c>
      <c r="E80">
        <v>0</v>
      </c>
      <c r="F80">
        <v>33.1</v>
      </c>
      <c r="G80">
        <v>0</v>
      </c>
      <c r="H80">
        <v>0</v>
      </c>
      <c r="I80">
        <v>2.5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0</v>
      </c>
      <c r="X80">
        <v>0</v>
      </c>
      <c r="Y80">
        <v>37.6</v>
      </c>
    </row>
    <row r="81" spans="1:25" x14ac:dyDescent="0.3">
      <c r="A81" s="1" t="s">
        <v>104</v>
      </c>
      <c r="B81">
        <v>0</v>
      </c>
      <c r="C81">
        <v>0</v>
      </c>
      <c r="D81">
        <v>0</v>
      </c>
      <c r="E81">
        <v>0</v>
      </c>
      <c r="F81">
        <v>92.3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162</v>
      </c>
      <c r="W81">
        <v>0</v>
      </c>
      <c r="X81">
        <v>0</v>
      </c>
      <c r="Y81">
        <v>254.3</v>
      </c>
    </row>
    <row r="82" spans="1:25" x14ac:dyDescent="0.3">
      <c r="A82" s="1" t="s">
        <v>105</v>
      </c>
      <c r="B82">
        <v>0</v>
      </c>
      <c r="C82">
        <v>0</v>
      </c>
      <c r="D82">
        <v>0</v>
      </c>
      <c r="E82">
        <v>0</v>
      </c>
      <c r="F82">
        <v>92.3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162</v>
      </c>
      <c r="W82">
        <v>0</v>
      </c>
      <c r="X82">
        <v>0</v>
      </c>
      <c r="Y82">
        <v>254.3</v>
      </c>
    </row>
    <row r="83" spans="1:25" x14ac:dyDescent="0.3">
      <c r="A83" s="1" t="s">
        <v>106</v>
      </c>
      <c r="B83">
        <v>0</v>
      </c>
      <c r="C83">
        <v>0</v>
      </c>
      <c r="D83">
        <v>0</v>
      </c>
      <c r="E83">
        <v>0</v>
      </c>
      <c r="F83">
        <v>92.3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162</v>
      </c>
      <c r="W83">
        <v>0</v>
      </c>
      <c r="X83">
        <v>0</v>
      </c>
      <c r="Y83">
        <v>254.3</v>
      </c>
    </row>
    <row r="84" spans="1:25" x14ac:dyDescent="0.3">
      <c r="A84" s="1" t="s">
        <v>107</v>
      </c>
      <c r="B84">
        <v>0</v>
      </c>
      <c r="C84">
        <v>0</v>
      </c>
      <c r="D84">
        <v>0</v>
      </c>
      <c r="E84">
        <v>0</v>
      </c>
      <c r="F84">
        <v>33.1</v>
      </c>
      <c r="G84">
        <v>0</v>
      </c>
      <c r="H84">
        <v>0</v>
      </c>
      <c r="I84">
        <v>2.5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0</v>
      </c>
      <c r="X84">
        <v>0</v>
      </c>
      <c r="Y84">
        <v>37.6</v>
      </c>
    </row>
    <row r="85" spans="1:25" x14ac:dyDescent="0.3">
      <c r="A85" s="1" t="s">
        <v>108</v>
      </c>
      <c r="B85">
        <v>263.10000000000002</v>
      </c>
      <c r="C85">
        <v>410</v>
      </c>
      <c r="D85">
        <v>362.3</v>
      </c>
      <c r="E85">
        <v>0</v>
      </c>
      <c r="F85">
        <v>0</v>
      </c>
      <c r="G85">
        <v>0</v>
      </c>
      <c r="H85">
        <v>0</v>
      </c>
      <c r="I85">
        <v>0</v>
      </c>
      <c r="J85">
        <v>7554.2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875</v>
      </c>
      <c r="T85">
        <v>1</v>
      </c>
      <c r="U85">
        <v>0</v>
      </c>
      <c r="V85">
        <v>0</v>
      </c>
      <c r="W85">
        <v>0</v>
      </c>
      <c r="X85">
        <v>0</v>
      </c>
      <c r="Y85">
        <v>9465.5999999999985</v>
      </c>
    </row>
    <row r="86" spans="1:25" x14ac:dyDescent="0.3">
      <c r="A86" s="1" t="s">
        <v>109</v>
      </c>
      <c r="B86">
        <v>0</v>
      </c>
      <c r="C86">
        <v>0</v>
      </c>
      <c r="D86">
        <v>513.1</v>
      </c>
      <c r="E86">
        <v>0</v>
      </c>
      <c r="F86">
        <v>0</v>
      </c>
      <c r="G86">
        <v>0</v>
      </c>
      <c r="H86">
        <v>0</v>
      </c>
      <c r="I86">
        <v>0</v>
      </c>
      <c r="J86">
        <v>14468.8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138</v>
      </c>
      <c r="U86">
        <v>0</v>
      </c>
      <c r="V86">
        <v>0</v>
      </c>
      <c r="W86">
        <v>0</v>
      </c>
      <c r="X86">
        <v>2.2999999999999998</v>
      </c>
      <c r="Y86">
        <v>15122.2</v>
      </c>
    </row>
    <row r="87" spans="1:25" x14ac:dyDescent="0.3">
      <c r="A87" s="1" t="s">
        <v>110</v>
      </c>
      <c r="B87">
        <v>263.10000000000002</v>
      </c>
      <c r="C87">
        <v>410</v>
      </c>
      <c r="D87">
        <v>362.3</v>
      </c>
      <c r="E87">
        <v>0</v>
      </c>
      <c r="F87">
        <v>0</v>
      </c>
      <c r="G87">
        <v>0</v>
      </c>
      <c r="H87">
        <v>0</v>
      </c>
      <c r="I87">
        <v>0</v>
      </c>
      <c r="J87">
        <v>7554.2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875</v>
      </c>
      <c r="T87">
        <v>1</v>
      </c>
      <c r="U87">
        <v>0</v>
      </c>
      <c r="V87">
        <v>0</v>
      </c>
      <c r="W87">
        <v>0</v>
      </c>
      <c r="X87">
        <v>0</v>
      </c>
      <c r="Y87">
        <v>9465.5999999999985</v>
      </c>
    </row>
    <row r="88" spans="1:25" x14ac:dyDescent="0.3">
      <c r="A88" s="1" t="s">
        <v>111</v>
      </c>
      <c r="B88">
        <v>0</v>
      </c>
      <c r="C88">
        <v>0</v>
      </c>
      <c r="D88">
        <v>513.1</v>
      </c>
      <c r="E88">
        <v>0</v>
      </c>
      <c r="F88">
        <v>0</v>
      </c>
      <c r="G88">
        <v>0</v>
      </c>
      <c r="H88">
        <v>0</v>
      </c>
      <c r="I88">
        <v>0</v>
      </c>
      <c r="J88">
        <v>14468.8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138</v>
      </c>
      <c r="U88">
        <v>0</v>
      </c>
      <c r="V88">
        <v>0</v>
      </c>
      <c r="W88">
        <v>0</v>
      </c>
      <c r="X88">
        <v>2.2999999999999998</v>
      </c>
      <c r="Y88">
        <v>15122.2</v>
      </c>
    </row>
    <row r="89" spans="1:25" x14ac:dyDescent="0.3">
      <c r="A89" s="1" t="s">
        <v>112</v>
      </c>
      <c r="B89">
        <v>0</v>
      </c>
      <c r="C89">
        <v>74.900000000000006</v>
      </c>
      <c r="D89">
        <v>19820.3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22</v>
      </c>
      <c r="T89">
        <v>37043</v>
      </c>
      <c r="U89">
        <v>0</v>
      </c>
      <c r="V89">
        <v>0</v>
      </c>
      <c r="W89">
        <v>0</v>
      </c>
      <c r="X89">
        <v>0</v>
      </c>
      <c r="Y89">
        <v>56960.2</v>
      </c>
    </row>
    <row r="90" spans="1:25" x14ac:dyDescent="0.3">
      <c r="A90" s="1" t="s">
        <v>113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 s="1" t="s">
        <v>114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14537.8</v>
      </c>
      <c r="J91">
        <v>2540.1999999999998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3402</v>
      </c>
      <c r="T91">
        <v>0</v>
      </c>
      <c r="U91">
        <v>0</v>
      </c>
      <c r="V91">
        <v>0</v>
      </c>
      <c r="W91">
        <v>0</v>
      </c>
      <c r="X91">
        <v>0</v>
      </c>
      <c r="Y91">
        <v>20481</v>
      </c>
    </row>
    <row r="92" spans="1:25" x14ac:dyDescent="0.3">
      <c r="A92" s="1" t="s">
        <v>115</v>
      </c>
      <c r="B92">
        <v>0</v>
      </c>
      <c r="C92">
        <v>0</v>
      </c>
      <c r="D92">
        <v>0</v>
      </c>
      <c r="E92">
        <v>0</v>
      </c>
      <c r="F92">
        <v>602.29999999999995</v>
      </c>
      <c r="G92">
        <v>0</v>
      </c>
      <c r="H92">
        <v>0</v>
      </c>
      <c r="I92">
        <v>20670.400000000001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21272.7</v>
      </c>
    </row>
    <row r="93" spans="1:25" x14ac:dyDescent="0.3">
      <c r="A93" s="1" t="s">
        <v>116</v>
      </c>
      <c r="B93">
        <v>0</v>
      </c>
      <c r="C93">
        <v>0</v>
      </c>
      <c r="D93">
        <v>0</v>
      </c>
      <c r="E93">
        <v>0</v>
      </c>
      <c r="F93">
        <v>54050</v>
      </c>
      <c r="G93">
        <v>0</v>
      </c>
      <c r="H93">
        <v>0</v>
      </c>
      <c r="I93">
        <v>3.4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121748</v>
      </c>
      <c r="W93">
        <v>0</v>
      </c>
      <c r="X93">
        <v>0</v>
      </c>
      <c r="Y93">
        <v>175801.4</v>
      </c>
    </row>
    <row r="94" spans="1:25" x14ac:dyDescent="0.3">
      <c r="A94" s="1" t="s">
        <v>117</v>
      </c>
      <c r="B94">
        <v>0</v>
      </c>
      <c r="C94">
        <v>194.5</v>
      </c>
      <c r="D94">
        <v>771.80000000000007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42.5</v>
      </c>
      <c r="Y94">
        <v>1008.8</v>
      </c>
    </row>
    <row r="95" spans="1:25" x14ac:dyDescent="0.3">
      <c r="A95" s="1" t="s">
        <v>118</v>
      </c>
      <c r="B95">
        <v>0</v>
      </c>
      <c r="C95">
        <v>120.4</v>
      </c>
      <c r="D95">
        <v>940.11</v>
      </c>
      <c r="E95">
        <v>0</v>
      </c>
      <c r="F95">
        <v>0</v>
      </c>
      <c r="G95">
        <v>4.05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42.5</v>
      </c>
      <c r="V95">
        <v>0</v>
      </c>
      <c r="W95">
        <v>0</v>
      </c>
      <c r="X95">
        <v>122.5</v>
      </c>
      <c r="Y95">
        <v>1229.56</v>
      </c>
    </row>
    <row r="96" spans="1:25" x14ac:dyDescent="0.3">
      <c r="A96" s="1" t="s">
        <v>119</v>
      </c>
      <c r="B96">
        <v>3537.1</v>
      </c>
      <c r="C96">
        <v>2931</v>
      </c>
      <c r="D96">
        <v>8155.7000000000007</v>
      </c>
      <c r="E96">
        <v>0</v>
      </c>
      <c r="F96">
        <v>0</v>
      </c>
      <c r="G96">
        <v>0</v>
      </c>
      <c r="H96">
        <v>0</v>
      </c>
      <c r="I96">
        <v>272</v>
      </c>
      <c r="J96">
        <v>13143.4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23152</v>
      </c>
      <c r="T96">
        <v>1116</v>
      </c>
      <c r="U96">
        <v>0</v>
      </c>
      <c r="V96">
        <v>0</v>
      </c>
      <c r="W96">
        <v>0</v>
      </c>
      <c r="X96">
        <v>0.7</v>
      </c>
      <c r="Y96">
        <v>52307.9</v>
      </c>
    </row>
    <row r="97" spans="1:25" x14ac:dyDescent="0.3">
      <c r="A97" s="1" t="s">
        <v>120</v>
      </c>
      <c r="B97">
        <v>393.4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373.6</v>
      </c>
      <c r="K97">
        <v>0</v>
      </c>
      <c r="L97">
        <v>0</v>
      </c>
      <c r="M97">
        <v>145.6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914.6</v>
      </c>
    </row>
    <row r="98" spans="1:25" x14ac:dyDescent="0.3">
      <c r="A98" s="1" t="s">
        <v>121</v>
      </c>
      <c r="B98">
        <v>1002.3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1892.3</v>
      </c>
      <c r="J98">
        <v>611.79999999999995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3522.4</v>
      </c>
    </row>
    <row r="99" spans="1:25" x14ac:dyDescent="0.3">
      <c r="A99" s="1" t="s">
        <v>122</v>
      </c>
      <c r="B99">
        <v>53.3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191.1</v>
      </c>
      <c r="J99">
        <v>725</v>
      </c>
      <c r="K99">
        <v>4</v>
      </c>
      <c r="L99">
        <v>0</v>
      </c>
      <c r="M99">
        <v>0</v>
      </c>
      <c r="N99">
        <v>0</v>
      </c>
      <c r="O99">
        <v>0</v>
      </c>
      <c r="P99">
        <v>2.004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977.404</v>
      </c>
    </row>
    <row r="100" spans="1:25" x14ac:dyDescent="0.3">
      <c r="A100" s="1" t="s">
        <v>123</v>
      </c>
      <c r="B100">
        <v>215.9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147.80000000000001</v>
      </c>
      <c r="J100">
        <v>55.6</v>
      </c>
      <c r="K100">
        <v>0</v>
      </c>
      <c r="L100">
        <v>0</v>
      </c>
      <c r="M100">
        <v>61.4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480.7</v>
      </c>
    </row>
    <row r="101" spans="1:25" x14ac:dyDescent="0.3">
      <c r="A101" s="1" t="s">
        <v>124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74.599999999999994</v>
      </c>
      <c r="J101">
        <v>63.46</v>
      </c>
      <c r="K101">
        <v>0</v>
      </c>
      <c r="L101">
        <v>0</v>
      </c>
      <c r="M101">
        <v>0.2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139.26</v>
      </c>
    </row>
    <row r="102" spans="1:25" x14ac:dyDescent="0.3">
      <c r="A102" s="1" t="s">
        <v>125</v>
      </c>
      <c r="B102">
        <v>1.6</v>
      </c>
      <c r="C102">
        <v>0</v>
      </c>
      <c r="D102">
        <v>0</v>
      </c>
      <c r="E102">
        <v>0</v>
      </c>
      <c r="F102">
        <v>8.01</v>
      </c>
      <c r="G102">
        <v>0</v>
      </c>
      <c r="H102">
        <v>0</v>
      </c>
      <c r="I102">
        <v>133.4</v>
      </c>
      <c r="J102">
        <v>0</v>
      </c>
      <c r="K102">
        <v>0</v>
      </c>
      <c r="L102">
        <v>0</v>
      </c>
      <c r="M102">
        <v>0.01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101.01</v>
      </c>
      <c r="W102">
        <v>0</v>
      </c>
      <c r="X102">
        <v>0</v>
      </c>
      <c r="Y102">
        <v>244.03</v>
      </c>
    </row>
    <row r="103" spans="1:25" x14ac:dyDescent="0.3">
      <c r="A103" s="1" t="s">
        <v>126</v>
      </c>
      <c r="B103">
        <v>0</v>
      </c>
      <c r="C103">
        <v>2021.4</v>
      </c>
      <c r="D103">
        <v>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378.51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144570</v>
      </c>
      <c r="U103">
        <v>0</v>
      </c>
      <c r="V103">
        <v>6</v>
      </c>
      <c r="W103">
        <v>0</v>
      </c>
      <c r="X103">
        <v>0</v>
      </c>
      <c r="Y103">
        <v>146991.91</v>
      </c>
    </row>
    <row r="104" spans="1:25" x14ac:dyDescent="0.3">
      <c r="A104" s="1" t="s">
        <v>127</v>
      </c>
      <c r="B104">
        <v>26.71</v>
      </c>
      <c r="C104">
        <v>11846.71</v>
      </c>
      <c r="D104">
        <v>5091</v>
      </c>
      <c r="E104">
        <v>0</v>
      </c>
      <c r="F104">
        <v>2.2000000000000002</v>
      </c>
      <c r="G104">
        <v>0</v>
      </c>
      <c r="H104">
        <v>895</v>
      </c>
      <c r="I104">
        <v>9148.5</v>
      </c>
      <c r="J104">
        <v>16006.81</v>
      </c>
      <c r="K104">
        <v>0</v>
      </c>
      <c r="L104">
        <v>0</v>
      </c>
      <c r="M104">
        <v>291.5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16</v>
      </c>
      <c r="T104">
        <v>56500</v>
      </c>
      <c r="U104">
        <v>988.4</v>
      </c>
      <c r="V104">
        <v>0</v>
      </c>
      <c r="W104">
        <v>13</v>
      </c>
      <c r="X104">
        <v>818.80000000000007</v>
      </c>
      <c r="Y104">
        <v>101644.63</v>
      </c>
    </row>
    <row r="105" spans="1:25" x14ac:dyDescent="0.3">
      <c r="A105" s="1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3</v>
      </c>
    </row>
    <row r="106" spans="1:25" x14ac:dyDescent="0.3">
      <c r="A106" s="1" t="s">
        <v>129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3859</v>
      </c>
      <c r="I106">
        <v>0</v>
      </c>
      <c r="J106">
        <v>684.69999999999993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23</v>
      </c>
      <c r="U106">
        <v>0</v>
      </c>
      <c r="V106">
        <v>0</v>
      </c>
      <c r="W106">
        <v>0</v>
      </c>
      <c r="X106">
        <v>0</v>
      </c>
      <c r="Y106">
        <v>4566.7</v>
      </c>
    </row>
    <row r="107" spans="1:25" x14ac:dyDescent="0.3">
      <c r="A107" s="1" t="s">
        <v>130</v>
      </c>
      <c r="B107">
        <v>12.5</v>
      </c>
      <c r="C107">
        <v>49.4</v>
      </c>
      <c r="D107">
        <v>121.21</v>
      </c>
      <c r="E107">
        <v>0</v>
      </c>
      <c r="F107">
        <v>0</v>
      </c>
      <c r="G107">
        <v>0</v>
      </c>
      <c r="H107">
        <v>3</v>
      </c>
      <c r="I107">
        <v>6</v>
      </c>
      <c r="J107">
        <v>657.7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668</v>
      </c>
      <c r="U107">
        <v>0</v>
      </c>
      <c r="V107">
        <v>0</v>
      </c>
      <c r="W107">
        <v>0</v>
      </c>
      <c r="X107">
        <v>32.1</v>
      </c>
      <c r="Y107">
        <v>1550.91</v>
      </c>
    </row>
    <row r="108" spans="1:25" x14ac:dyDescent="0.3">
      <c r="A108" s="1" t="s">
        <v>131</v>
      </c>
      <c r="B108">
        <v>40.6</v>
      </c>
      <c r="C108">
        <v>0</v>
      </c>
      <c r="D108">
        <v>0</v>
      </c>
      <c r="E108">
        <v>0</v>
      </c>
      <c r="F108">
        <v>0.03</v>
      </c>
      <c r="G108">
        <v>0</v>
      </c>
      <c r="H108">
        <v>0</v>
      </c>
      <c r="I108">
        <v>1660.2</v>
      </c>
      <c r="J108">
        <v>1480.74</v>
      </c>
      <c r="K108">
        <v>83</v>
      </c>
      <c r="L108">
        <v>0</v>
      </c>
      <c r="M108">
        <v>461.7</v>
      </c>
      <c r="N108">
        <v>7</v>
      </c>
      <c r="O108">
        <v>0</v>
      </c>
      <c r="P108">
        <v>8.8569999999999993</v>
      </c>
      <c r="Q108">
        <v>0</v>
      </c>
      <c r="R108">
        <v>0</v>
      </c>
      <c r="S108">
        <v>4</v>
      </c>
      <c r="T108">
        <v>0.02</v>
      </c>
      <c r="U108">
        <v>0</v>
      </c>
      <c r="V108">
        <v>0</v>
      </c>
      <c r="W108">
        <v>0</v>
      </c>
      <c r="X108">
        <v>0</v>
      </c>
      <c r="Y108">
        <v>3746.1469999999999</v>
      </c>
    </row>
    <row r="109" spans="1:25" x14ac:dyDescent="0.3">
      <c r="A109" s="1" t="s">
        <v>132</v>
      </c>
      <c r="B109">
        <v>0.11</v>
      </c>
      <c r="C109">
        <v>0</v>
      </c>
      <c r="D109">
        <v>0</v>
      </c>
      <c r="E109">
        <v>0</v>
      </c>
      <c r="F109">
        <v>286.42</v>
      </c>
      <c r="G109">
        <v>0</v>
      </c>
      <c r="H109">
        <v>0</v>
      </c>
      <c r="I109">
        <v>1488.2</v>
      </c>
      <c r="J109">
        <v>40.9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</v>
      </c>
      <c r="W109">
        <v>0</v>
      </c>
      <c r="X109">
        <v>0</v>
      </c>
      <c r="Y109">
        <v>1818.63</v>
      </c>
    </row>
    <row r="110" spans="1:25" x14ac:dyDescent="0.3">
      <c r="A110" s="1" t="s">
        <v>133</v>
      </c>
      <c r="B110">
        <v>0</v>
      </c>
      <c r="C110">
        <v>0</v>
      </c>
      <c r="D110">
        <v>0</v>
      </c>
      <c r="E110">
        <v>4902.5999999999995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19784</v>
      </c>
      <c r="U110">
        <v>0</v>
      </c>
      <c r="V110">
        <v>0</v>
      </c>
      <c r="W110">
        <v>0</v>
      </c>
      <c r="X110">
        <v>0</v>
      </c>
      <c r="Y110">
        <v>24686.6</v>
      </c>
    </row>
    <row r="111" spans="1:25" x14ac:dyDescent="0.3">
      <c r="A111" s="1" t="s">
        <v>134</v>
      </c>
      <c r="B111">
        <v>0</v>
      </c>
      <c r="C111">
        <v>0</v>
      </c>
      <c r="D111">
        <v>223.4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1668</v>
      </c>
      <c r="U111">
        <v>0</v>
      </c>
      <c r="V111">
        <v>0</v>
      </c>
      <c r="W111">
        <v>0</v>
      </c>
      <c r="X111">
        <v>168.6</v>
      </c>
      <c r="Y111">
        <v>2060</v>
      </c>
    </row>
    <row r="112" spans="1:25" x14ac:dyDescent="0.3">
      <c r="A112" s="1" t="s">
        <v>135</v>
      </c>
      <c r="B112">
        <v>0</v>
      </c>
      <c r="C112">
        <v>0</v>
      </c>
      <c r="D112">
        <v>223.4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1668</v>
      </c>
      <c r="U112">
        <v>0</v>
      </c>
      <c r="V112">
        <v>0</v>
      </c>
      <c r="W112">
        <v>0</v>
      </c>
      <c r="X112">
        <v>168.6</v>
      </c>
      <c r="Y112">
        <v>2060</v>
      </c>
    </row>
    <row r="113" spans="1:25" x14ac:dyDescent="0.3">
      <c r="A113" s="1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 s="1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 s="1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 s="1" t="s">
        <v>139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 s="1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 s="1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 s="1" t="s">
        <v>142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31.03</v>
      </c>
      <c r="U119">
        <v>0</v>
      </c>
      <c r="V119">
        <v>0</v>
      </c>
      <c r="W119">
        <v>0</v>
      </c>
      <c r="X119">
        <v>0</v>
      </c>
      <c r="Y119">
        <v>31.03</v>
      </c>
    </row>
    <row r="120" spans="1:25" x14ac:dyDescent="0.3">
      <c r="A120" s="1" t="s">
        <v>143</v>
      </c>
      <c r="B120">
        <v>161.4</v>
      </c>
      <c r="C120">
        <v>0</v>
      </c>
      <c r="D120">
        <v>0.02</v>
      </c>
      <c r="E120">
        <v>0</v>
      </c>
      <c r="F120">
        <v>0</v>
      </c>
      <c r="G120">
        <v>0</v>
      </c>
      <c r="H120">
        <v>0</v>
      </c>
      <c r="I120">
        <v>363.1</v>
      </c>
      <c r="J120">
        <v>333.32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162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1019.84</v>
      </c>
    </row>
    <row r="121" spans="1:25" x14ac:dyDescent="0.3">
      <c r="A121" s="1" t="s">
        <v>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5.21</v>
      </c>
      <c r="K121">
        <v>0</v>
      </c>
      <c r="L121">
        <v>0</v>
      </c>
      <c r="M121">
        <v>0.1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5.31</v>
      </c>
    </row>
    <row r="122" spans="1:25" x14ac:dyDescent="0.3">
      <c r="A122" s="1" t="s">
        <v>145</v>
      </c>
      <c r="B122">
        <v>108.6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13.1</v>
      </c>
      <c r="J122">
        <v>35.200000000000003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158.9</v>
      </c>
    </row>
    <row r="123" spans="1:25" x14ac:dyDescent="0.3">
      <c r="A123" s="1" t="s">
        <v>146</v>
      </c>
      <c r="B123">
        <v>38.6</v>
      </c>
      <c r="C123">
        <v>0</v>
      </c>
      <c r="D123">
        <v>0.02</v>
      </c>
      <c r="E123">
        <v>0</v>
      </c>
      <c r="F123">
        <v>0</v>
      </c>
      <c r="G123">
        <v>0</v>
      </c>
      <c r="H123">
        <v>0</v>
      </c>
      <c r="I123">
        <v>127.2</v>
      </c>
      <c r="J123">
        <v>28.51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410.33</v>
      </c>
    </row>
    <row r="124" spans="1:25" x14ac:dyDescent="0.3">
      <c r="A124" s="1" t="s">
        <v>147</v>
      </c>
      <c r="B124">
        <v>1.7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4.7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6.4</v>
      </c>
    </row>
    <row r="125" spans="1:25" x14ac:dyDescent="0.3">
      <c r="A125" s="1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 s="1" t="s">
        <v>149</v>
      </c>
      <c r="B126">
        <v>0</v>
      </c>
      <c r="C126">
        <v>12208.5</v>
      </c>
      <c r="D126">
        <v>297890.2</v>
      </c>
      <c r="E126">
        <v>0</v>
      </c>
      <c r="F126">
        <v>0</v>
      </c>
      <c r="G126">
        <v>0</v>
      </c>
      <c r="H126">
        <v>1390</v>
      </c>
      <c r="I126">
        <v>0</v>
      </c>
      <c r="J126">
        <v>3616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1422</v>
      </c>
      <c r="T126">
        <v>27418</v>
      </c>
      <c r="U126">
        <v>0</v>
      </c>
      <c r="V126">
        <v>0</v>
      </c>
      <c r="W126">
        <v>0</v>
      </c>
      <c r="X126">
        <v>12014</v>
      </c>
      <c r="Y126">
        <v>355958.7</v>
      </c>
    </row>
    <row r="127" spans="1:25" x14ac:dyDescent="0.3">
      <c r="A127" s="1" t="s">
        <v>150</v>
      </c>
      <c r="B127">
        <v>0</v>
      </c>
      <c r="C127">
        <v>12208.5</v>
      </c>
      <c r="D127">
        <v>297890.2</v>
      </c>
      <c r="E127">
        <v>0</v>
      </c>
      <c r="F127">
        <v>0</v>
      </c>
      <c r="G127">
        <v>0</v>
      </c>
      <c r="H127">
        <v>1390</v>
      </c>
      <c r="I127">
        <v>0</v>
      </c>
      <c r="J127">
        <v>3616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1422</v>
      </c>
      <c r="T127">
        <v>27418</v>
      </c>
      <c r="U127">
        <v>0</v>
      </c>
      <c r="V127">
        <v>0</v>
      </c>
      <c r="W127">
        <v>0</v>
      </c>
      <c r="X127">
        <v>12014</v>
      </c>
      <c r="Y127">
        <v>355958.7</v>
      </c>
    </row>
    <row r="128" spans="1:25" x14ac:dyDescent="0.3">
      <c r="A128" s="1" t="s">
        <v>151</v>
      </c>
      <c r="B128">
        <v>0</v>
      </c>
      <c r="C128">
        <v>12208.5</v>
      </c>
      <c r="D128">
        <v>297313.09999999998</v>
      </c>
      <c r="E128">
        <v>0</v>
      </c>
      <c r="F128">
        <v>0</v>
      </c>
      <c r="G128">
        <v>0</v>
      </c>
      <c r="H128">
        <v>1390</v>
      </c>
      <c r="I128">
        <v>0</v>
      </c>
      <c r="J128">
        <v>3616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1239</v>
      </c>
      <c r="T128">
        <v>27418</v>
      </c>
      <c r="U128">
        <v>0</v>
      </c>
      <c r="V128">
        <v>0</v>
      </c>
      <c r="W128">
        <v>0</v>
      </c>
      <c r="X128">
        <v>12124</v>
      </c>
      <c r="Y128">
        <v>355308.6</v>
      </c>
    </row>
    <row r="129" spans="1:25" x14ac:dyDescent="0.3">
      <c r="A129" s="1" t="s">
        <v>152</v>
      </c>
      <c r="B129">
        <v>0</v>
      </c>
      <c r="C129">
        <v>12208.5</v>
      </c>
      <c r="D129">
        <v>297313.09999999998</v>
      </c>
      <c r="E129">
        <v>0</v>
      </c>
      <c r="F129">
        <v>0</v>
      </c>
      <c r="G129">
        <v>0</v>
      </c>
      <c r="H129">
        <v>1390</v>
      </c>
      <c r="I129">
        <v>0</v>
      </c>
      <c r="J129">
        <v>3616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1239</v>
      </c>
      <c r="T129">
        <v>27418</v>
      </c>
      <c r="U129">
        <v>0</v>
      </c>
      <c r="V129">
        <v>0</v>
      </c>
      <c r="W129">
        <v>0</v>
      </c>
      <c r="X129">
        <v>12124</v>
      </c>
      <c r="Y129">
        <v>355308.6</v>
      </c>
    </row>
    <row r="130" spans="1:25" x14ac:dyDescent="0.3">
      <c r="A130" s="1" t="s">
        <v>153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110</v>
      </c>
      <c r="Y130">
        <v>110</v>
      </c>
    </row>
    <row r="131" spans="1:25" x14ac:dyDescent="0.3">
      <c r="A131" s="1" t="s">
        <v>154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110</v>
      </c>
      <c r="Y131">
        <v>110</v>
      </c>
    </row>
    <row r="132" spans="1:25" x14ac:dyDescent="0.3">
      <c r="A132" s="1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 s="1" t="s">
        <v>156</v>
      </c>
      <c r="B133">
        <v>0</v>
      </c>
      <c r="C133">
        <v>0</v>
      </c>
      <c r="D133">
        <v>0</v>
      </c>
      <c r="E133">
        <v>0</v>
      </c>
      <c r="F133">
        <v>56.5</v>
      </c>
      <c r="G133">
        <v>0</v>
      </c>
      <c r="H133">
        <v>0</v>
      </c>
      <c r="I133">
        <v>3244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1.865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9.01</v>
      </c>
      <c r="W133">
        <v>0</v>
      </c>
      <c r="X133">
        <v>0</v>
      </c>
      <c r="Y133">
        <v>3311.375</v>
      </c>
    </row>
    <row r="134" spans="1:25" x14ac:dyDescent="0.3">
      <c r="A134" s="1" t="s">
        <v>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2.1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2.1</v>
      </c>
    </row>
    <row r="135" spans="1:25" x14ac:dyDescent="0.3">
      <c r="A135" s="1" t="s">
        <v>158</v>
      </c>
      <c r="B135">
        <v>0</v>
      </c>
      <c r="C135">
        <v>0</v>
      </c>
      <c r="D135">
        <v>0</v>
      </c>
      <c r="E135">
        <v>0</v>
      </c>
      <c r="F135">
        <v>70.509999999999991</v>
      </c>
      <c r="G135">
        <v>0</v>
      </c>
      <c r="H135">
        <v>0</v>
      </c>
      <c r="I135">
        <v>2.6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</v>
      </c>
      <c r="W135">
        <v>0</v>
      </c>
      <c r="X135">
        <v>0</v>
      </c>
      <c r="Y135">
        <v>89.11</v>
      </c>
    </row>
    <row r="136" spans="1:25" x14ac:dyDescent="0.3">
      <c r="A136" s="1" t="s">
        <v>159</v>
      </c>
      <c r="B136">
        <v>0</v>
      </c>
      <c r="C136">
        <v>4</v>
      </c>
      <c r="D136">
        <v>144.4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0.5</v>
      </c>
      <c r="Y136">
        <v>148.9</v>
      </c>
    </row>
    <row r="137" spans="1:25" x14ac:dyDescent="0.3">
      <c r="A137" s="1" t="s">
        <v>160</v>
      </c>
      <c r="B137">
        <v>1367.9</v>
      </c>
      <c r="C137">
        <v>554.70000000000005</v>
      </c>
      <c r="D137">
        <v>476.31</v>
      </c>
      <c r="E137">
        <v>0</v>
      </c>
      <c r="F137">
        <v>0</v>
      </c>
      <c r="G137">
        <v>0</v>
      </c>
      <c r="H137">
        <v>0</v>
      </c>
      <c r="I137">
        <v>909.6</v>
      </c>
      <c r="J137">
        <v>951.52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9606</v>
      </c>
      <c r="T137">
        <v>1.01</v>
      </c>
      <c r="U137">
        <v>0</v>
      </c>
      <c r="V137">
        <v>0</v>
      </c>
      <c r="W137">
        <v>0</v>
      </c>
      <c r="X137">
        <v>0</v>
      </c>
      <c r="Y137">
        <v>13867.04</v>
      </c>
    </row>
    <row r="138" spans="1:25" x14ac:dyDescent="0.3">
      <c r="A138" s="1" t="s">
        <v>161</v>
      </c>
      <c r="B138">
        <v>257.2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19.8</v>
      </c>
      <c r="K138">
        <v>0</v>
      </c>
      <c r="L138">
        <v>0</v>
      </c>
      <c r="M138">
        <v>47.2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325.2</v>
      </c>
    </row>
    <row r="139" spans="1:25" x14ac:dyDescent="0.3">
      <c r="A139" s="1" t="s">
        <v>162</v>
      </c>
      <c r="B139">
        <v>1474.7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3047.4</v>
      </c>
      <c r="J139">
        <v>759.6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5281.7</v>
      </c>
    </row>
    <row r="140" spans="1:25" x14ac:dyDescent="0.3">
      <c r="A140" s="1" t="s">
        <v>163</v>
      </c>
      <c r="B140">
        <v>16.899999999999999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385.9</v>
      </c>
      <c r="J140">
        <v>376.5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1.464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784.76400000000001</v>
      </c>
    </row>
    <row r="141" spans="1:25" x14ac:dyDescent="0.3">
      <c r="A141" s="1" t="s">
        <v>164</v>
      </c>
      <c r="B141">
        <v>512.79999999999995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72.599999999999994</v>
      </c>
      <c r="J141">
        <v>194.7</v>
      </c>
      <c r="K141">
        <v>0</v>
      </c>
      <c r="L141">
        <v>0</v>
      </c>
      <c r="M141">
        <v>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806.1</v>
      </c>
    </row>
    <row r="142" spans="1:25" x14ac:dyDescent="0.3">
      <c r="A142" s="1" t="s">
        <v>165</v>
      </c>
      <c r="B142">
        <v>10.9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69.8</v>
      </c>
      <c r="J142">
        <v>57.62</v>
      </c>
      <c r="K142">
        <v>0</v>
      </c>
      <c r="L142">
        <v>0</v>
      </c>
      <c r="M142">
        <v>0.4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138.72</v>
      </c>
    </row>
    <row r="143" spans="1:25" x14ac:dyDescent="0.3">
      <c r="A143" s="1" t="s">
        <v>166</v>
      </c>
      <c r="B143">
        <v>363.3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4424.3999999999996</v>
      </c>
      <c r="J143">
        <v>0.01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4787.71</v>
      </c>
    </row>
    <row r="144" spans="1:25" x14ac:dyDescent="0.3">
      <c r="A144" s="1" t="s">
        <v>189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2.7</v>
      </c>
      <c r="J144">
        <v>0</v>
      </c>
      <c r="K144">
        <v>0</v>
      </c>
      <c r="L144">
        <v>0</v>
      </c>
      <c r="M144">
        <v>0.01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360</v>
      </c>
      <c r="W144">
        <v>0</v>
      </c>
      <c r="X144">
        <v>0</v>
      </c>
      <c r="Y144">
        <v>362.71</v>
      </c>
    </row>
    <row r="145" spans="1:25" x14ac:dyDescent="0.3">
      <c r="A145" s="1" t="s">
        <v>167</v>
      </c>
      <c r="B145">
        <v>0</v>
      </c>
      <c r="C145">
        <v>26404.2</v>
      </c>
      <c r="D145">
        <v>38117.4</v>
      </c>
      <c r="E145">
        <v>47298.7</v>
      </c>
      <c r="F145">
        <v>0</v>
      </c>
      <c r="G145">
        <v>23175.99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11350.4</v>
      </c>
      <c r="R145">
        <v>11548.9</v>
      </c>
      <c r="S145">
        <v>0</v>
      </c>
      <c r="T145">
        <v>0</v>
      </c>
      <c r="U145">
        <v>75199.299999999988</v>
      </c>
      <c r="V145">
        <v>0</v>
      </c>
      <c r="W145">
        <v>25512</v>
      </c>
      <c r="X145">
        <v>79308.899999999994</v>
      </c>
      <c r="Y145">
        <v>337915.79</v>
      </c>
    </row>
    <row r="146" spans="1:25" x14ac:dyDescent="0.3">
      <c r="A146" s="1" t="s">
        <v>168</v>
      </c>
      <c r="B146">
        <v>0.3</v>
      </c>
      <c r="C146">
        <v>2769.6</v>
      </c>
      <c r="D146">
        <v>125298.8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2603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  <c r="T146">
        <v>9823</v>
      </c>
      <c r="U146">
        <v>0</v>
      </c>
      <c r="V146">
        <v>0</v>
      </c>
      <c r="W146">
        <v>0</v>
      </c>
      <c r="X146">
        <v>870</v>
      </c>
      <c r="Y146">
        <v>141368.70000000001</v>
      </c>
    </row>
    <row r="147" spans="1:25" x14ac:dyDescent="0.3">
      <c r="A147" s="1" t="s">
        <v>169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71.61</v>
      </c>
      <c r="K147">
        <v>0</v>
      </c>
      <c r="L147">
        <v>0</v>
      </c>
      <c r="M147">
        <v>341.5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413.11</v>
      </c>
    </row>
    <row r="148" spans="1:25" x14ac:dyDescent="0.3">
      <c r="A148" s="1" t="s">
        <v>170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2.2999999999999998</v>
      </c>
      <c r="J148">
        <v>2773.4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2775.7</v>
      </c>
    </row>
    <row r="149" spans="1:25" x14ac:dyDescent="0.3">
      <c r="A149" s="1" t="s">
        <v>171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1762.6</v>
      </c>
      <c r="J149">
        <v>117.52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1880.12</v>
      </c>
    </row>
    <row r="150" spans="1:25" x14ac:dyDescent="0.3">
      <c r="A150" s="1" t="s">
        <v>172</v>
      </c>
      <c r="B150">
        <v>0</v>
      </c>
      <c r="C150">
        <v>0</v>
      </c>
      <c r="D150">
        <v>0</v>
      </c>
      <c r="E150">
        <v>0</v>
      </c>
      <c r="F150">
        <v>1.1100000000000001</v>
      </c>
      <c r="G150">
        <v>0</v>
      </c>
      <c r="H150">
        <v>0</v>
      </c>
      <c r="I150">
        <v>2437.5</v>
      </c>
      <c r="J150">
        <v>225.4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0.33500000000000002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2664.3449999999998</v>
      </c>
    </row>
    <row r="151" spans="1:25" x14ac:dyDescent="0.3">
      <c r="A151" s="1" t="s">
        <v>173</v>
      </c>
      <c r="B151">
        <v>0</v>
      </c>
      <c r="C151">
        <v>0</v>
      </c>
      <c r="D151">
        <v>0</v>
      </c>
      <c r="E151">
        <v>0</v>
      </c>
      <c r="F151">
        <v>88.2</v>
      </c>
      <c r="G151">
        <v>0</v>
      </c>
      <c r="H151">
        <v>0</v>
      </c>
      <c r="I151">
        <v>1114.9000000000001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1203.0999999999999</v>
      </c>
    </row>
    <row r="152" spans="1:25" x14ac:dyDescent="0.3">
      <c r="A152" s="1" t="s">
        <v>174</v>
      </c>
      <c r="B152">
        <v>0</v>
      </c>
      <c r="C152">
        <v>0</v>
      </c>
      <c r="D152">
        <v>0</v>
      </c>
      <c r="E152">
        <v>0</v>
      </c>
      <c r="F152">
        <v>77.2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77.2</v>
      </c>
    </row>
    <row r="153" spans="1:25" x14ac:dyDescent="0.3">
      <c r="A153" s="1" t="s">
        <v>175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252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0.97099999999999997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252.971</v>
      </c>
    </row>
    <row r="154" spans="1:25" x14ac:dyDescent="0.3">
      <c r="A154" s="1" t="s">
        <v>176</v>
      </c>
      <c r="B154">
        <v>0</v>
      </c>
      <c r="C154">
        <v>84.61</v>
      </c>
      <c r="D154">
        <v>157.81</v>
      </c>
      <c r="E154">
        <v>0.12</v>
      </c>
      <c r="F154">
        <v>0</v>
      </c>
      <c r="G154">
        <v>2.09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10.199999999999999</v>
      </c>
      <c r="R154">
        <v>0.4</v>
      </c>
      <c r="S154">
        <v>0</v>
      </c>
      <c r="T154">
        <v>0</v>
      </c>
      <c r="U154">
        <v>103.4</v>
      </c>
      <c r="V154">
        <v>0</v>
      </c>
      <c r="W154">
        <v>10</v>
      </c>
      <c r="X154">
        <v>32.6</v>
      </c>
      <c r="Y154">
        <v>401.23</v>
      </c>
    </row>
    <row r="155" spans="1:25" x14ac:dyDescent="0.3">
      <c r="A155" s="1" t="s">
        <v>177</v>
      </c>
      <c r="B155">
        <v>172.3</v>
      </c>
      <c r="C155">
        <v>197.8</v>
      </c>
      <c r="D155">
        <v>548.1</v>
      </c>
      <c r="E155">
        <v>0</v>
      </c>
      <c r="F155">
        <v>0</v>
      </c>
      <c r="G155">
        <v>0</v>
      </c>
      <c r="H155">
        <v>0</v>
      </c>
      <c r="I155">
        <v>24.3</v>
      </c>
      <c r="J155">
        <v>420.61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1698</v>
      </c>
      <c r="T155">
        <v>29.01</v>
      </c>
      <c r="U155">
        <v>0</v>
      </c>
      <c r="V155">
        <v>0</v>
      </c>
      <c r="W155">
        <v>0</v>
      </c>
      <c r="X155">
        <v>0.1</v>
      </c>
      <c r="Y155">
        <v>3090.22</v>
      </c>
    </row>
    <row r="156" spans="1:25" x14ac:dyDescent="0.3">
      <c r="A156" s="1" t="s">
        <v>178</v>
      </c>
      <c r="B156">
        <v>0</v>
      </c>
      <c r="C156">
        <v>0.2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9446</v>
      </c>
      <c r="U156">
        <v>0</v>
      </c>
      <c r="V156">
        <v>0</v>
      </c>
      <c r="W156">
        <v>0</v>
      </c>
      <c r="X156">
        <v>0</v>
      </c>
      <c r="Y156">
        <v>9447.1</v>
      </c>
    </row>
    <row r="157" spans="1:25" x14ac:dyDescent="0.3">
      <c r="A157" s="1" t="s">
        <v>179</v>
      </c>
      <c r="B157">
        <v>0</v>
      </c>
      <c r="C157">
        <v>1</v>
      </c>
      <c r="D157">
        <v>49.3</v>
      </c>
      <c r="E157">
        <v>0</v>
      </c>
      <c r="F157">
        <v>3.41</v>
      </c>
      <c r="G157">
        <v>0</v>
      </c>
      <c r="H157">
        <v>255</v>
      </c>
      <c r="I157">
        <v>314.3</v>
      </c>
      <c r="J157">
        <v>213.9</v>
      </c>
      <c r="K157">
        <v>0</v>
      </c>
      <c r="L157">
        <v>0</v>
      </c>
      <c r="M157">
        <v>7.8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3672</v>
      </c>
      <c r="U157">
        <v>0</v>
      </c>
      <c r="V157">
        <v>0</v>
      </c>
      <c r="W157">
        <v>0</v>
      </c>
      <c r="X157">
        <v>2.4</v>
      </c>
      <c r="Y157">
        <v>4519.1099999999997</v>
      </c>
    </row>
    <row r="158" spans="1:25" x14ac:dyDescent="0.3">
      <c r="A158" s="1" t="s">
        <v>180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215</v>
      </c>
      <c r="U158">
        <v>0</v>
      </c>
      <c r="V158">
        <v>0</v>
      </c>
      <c r="W158">
        <v>0</v>
      </c>
      <c r="X158">
        <v>0</v>
      </c>
      <c r="Y158">
        <v>215</v>
      </c>
    </row>
    <row r="159" spans="1:25" x14ac:dyDescent="0.3">
      <c r="A159" s="1" t="s">
        <v>181</v>
      </c>
      <c r="B159">
        <v>0</v>
      </c>
      <c r="C159">
        <v>5023.51</v>
      </c>
      <c r="D159">
        <v>129.69999999999999</v>
      </c>
      <c r="E159">
        <v>0</v>
      </c>
      <c r="F159">
        <v>15123.71</v>
      </c>
      <c r="G159">
        <v>0</v>
      </c>
      <c r="H159">
        <v>29834</v>
      </c>
      <c r="I159">
        <v>5056.6000000000004</v>
      </c>
      <c r="J159">
        <v>6349.5</v>
      </c>
      <c r="K159">
        <v>0</v>
      </c>
      <c r="L159">
        <v>0</v>
      </c>
      <c r="M159">
        <v>4665.3999999999996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12181</v>
      </c>
      <c r="T159">
        <v>225983</v>
      </c>
      <c r="U159">
        <v>0</v>
      </c>
      <c r="V159">
        <v>2137</v>
      </c>
      <c r="W159">
        <v>26524</v>
      </c>
      <c r="X159">
        <v>0</v>
      </c>
      <c r="Y159">
        <v>333007.42</v>
      </c>
    </row>
    <row r="160" spans="1:25" x14ac:dyDescent="0.3">
      <c r="A160" s="1" t="s">
        <v>182</v>
      </c>
      <c r="B160">
        <v>232.8</v>
      </c>
      <c r="C160">
        <v>124.4</v>
      </c>
      <c r="D160">
        <v>79.2</v>
      </c>
      <c r="E160">
        <v>0</v>
      </c>
      <c r="F160">
        <v>0</v>
      </c>
      <c r="G160">
        <v>0</v>
      </c>
      <c r="H160">
        <v>2</v>
      </c>
      <c r="I160">
        <v>8553.2000000000007</v>
      </c>
      <c r="J160">
        <v>8991.2000000000007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830</v>
      </c>
      <c r="T160">
        <v>73</v>
      </c>
      <c r="U160">
        <v>0</v>
      </c>
      <c r="V160">
        <v>0</v>
      </c>
      <c r="W160">
        <v>0</v>
      </c>
      <c r="X160">
        <v>4.4000000000000004</v>
      </c>
      <c r="Y160">
        <v>18890.2</v>
      </c>
    </row>
    <row r="161" spans="1:25" x14ac:dyDescent="0.3">
      <c r="A161" s="1" t="s">
        <v>183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0.6</v>
      </c>
      <c r="J161">
        <v>354.1</v>
      </c>
      <c r="K161">
        <v>0</v>
      </c>
      <c r="L161">
        <v>0</v>
      </c>
      <c r="M161">
        <v>125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481.7</v>
      </c>
    </row>
    <row r="162" spans="1:25" x14ac:dyDescent="0.3">
      <c r="A162" s="1" t="s">
        <v>184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12.31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12.31</v>
      </c>
    </row>
    <row r="163" spans="1:25" x14ac:dyDescent="0.3">
      <c r="A163" s="1" t="s">
        <v>185</v>
      </c>
      <c r="B163">
        <v>2.2999999999999998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1.1000000000000001</v>
      </c>
      <c r="J163">
        <v>20.21</v>
      </c>
      <c r="K163">
        <v>0</v>
      </c>
      <c r="L163">
        <v>0</v>
      </c>
      <c r="M163">
        <v>77.599999999999994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102.21</v>
      </c>
    </row>
    <row r="164" spans="1:25" x14ac:dyDescent="0.3">
      <c r="A164" s="1" t="s">
        <v>186</v>
      </c>
      <c r="B164">
        <v>87.1</v>
      </c>
      <c r="C164">
        <v>0</v>
      </c>
      <c r="D164">
        <v>0</v>
      </c>
      <c r="E164">
        <v>0</v>
      </c>
      <c r="F164">
        <v>0.01</v>
      </c>
      <c r="G164">
        <v>0</v>
      </c>
      <c r="H164">
        <v>0</v>
      </c>
      <c r="I164">
        <v>2760.7</v>
      </c>
      <c r="J164">
        <v>827.4</v>
      </c>
      <c r="K164">
        <v>0</v>
      </c>
      <c r="L164">
        <v>0</v>
      </c>
      <c r="M164">
        <v>2144.3000000000002</v>
      </c>
      <c r="N164">
        <v>0</v>
      </c>
      <c r="O164">
        <v>0</v>
      </c>
      <c r="P164">
        <v>1.7000000000000001E-2</v>
      </c>
      <c r="Q164">
        <v>0</v>
      </c>
      <c r="R164">
        <v>0</v>
      </c>
      <c r="S164">
        <v>24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5843.527</v>
      </c>
    </row>
    <row r="165" spans="1:25" x14ac:dyDescent="0.3">
      <c r="A165" s="1" t="s">
        <v>187</v>
      </c>
      <c r="B165">
        <v>2.1</v>
      </c>
      <c r="C165">
        <v>0</v>
      </c>
      <c r="D165">
        <v>0</v>
      </c>
      <c r="E165">
        <v>0</v>
      </c>
      <c r="F165">
        <v>53.31</v>
      </c>
      <c r="G165">
        <v>0</v>
      </c>
      <c r="H165">
        <v>0</v>
      </c>
      <c r="I165">
        <v>1299.7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114</v>
      </c>
      <c r="W165">
        <v>0</v>
      </c>
      <c r="X165">
        <v>0</v>
      </c>
      <c r="Y165">
        <v>1469.11</v>
      </c>
    </row>
    <row r="166" spans="1:25" x14ac:dyDescent="0.3">
      <c r="A166" s="1" t="s">
        <v>188</v>
      </c>
      <c r="B166">
        <v>0</v>
      </c>
      <c r="C166">
        <v>4.9000000000000004</v>
      </c>
      <c r="D166">
        <v>349.7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614.91000000000008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12</v>
      </c>
      <c r="T166">
        <v>57.01</v>
      </c>
      <c r="U166">
        <v>0</v>
      </c>
      <c r="V166">
        <v>0</v>
      </c>
      <c r="W166">
        <v>0</v>
      </c>
      <c r="X166">
        <v>5.5</v>
      </c>
      <c r="Y166">
        <v>1044.02</v>
      </c>
    </row>
    <row r="167" spans="1:25" x14ac:dyDescent="0.3">
      <c r="A167" s="1" t="s">
        <v>24</v>
      </c>
      <c r="B167">
        <v>13709.9</v>
      </c>
      <c r="C167">
        <v>190959.67</v>
      </c>
      <c r="D167">
        <v>1539540.27</v>
      </c>
      <c r="E167">
        <v>86385.72</v>
      </c>
      <c r="F167">
        <v>104490.21</v>
      </c>
      <c r="G167">
        <v>115152.18</v>
      </c>
      <c r="H167">
        <v>59635</v>
      </c>
      <c r="I167">
        <v>150984.79999999999</v>
      </c>
      <c r="J167">
        <v>536583.53</v>
      </c>
      <c r="K167">
        <v>230</v>
      </c>
      <c r="L167">
        <v>0</v>
      </c>
      <c r="M167">
        <v>104564.92</v>
      </c>
      <c r="N167">
        <v>32</v>
      </c>
      <c r="O167">
        <v>0</v>
      </c>
      <c r="P167">
        <v>41.037999999999997</v>
      </c>
      <c r="Q167">
        <v>16625.400000000001</v>
      </c>
      <c r="R167">
        <v>16553.400000000001</v>
      </c>
      <c r="S167">
        <v>147347</v>
      </c>
      <c r="T167">
        <v>2570284.1</v>
      </c>
      <c r="U167">
        <v>110269.42</v>
      </c>
      <c r="V167">
        <v>142015.07</v>
      </c>
      <c r="W167">
        <v>68479</v>
      </c>
      <c r="X167">
        <v>215213.7</v>
      </c>
      <c r="Y167">
        <v>6189096.3279999997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3703-1494-48EA-B490-898C3E801F2E}">
  <dimension ref="A1:Y166"/>
  <sheetViews>
    <sheetView topLeftCell="D141" workbookViewId="0">
      <selection activeCell="A2" sqref="A2:X165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 t="s">
        <v>25</v>
      </c>
      <c r="B2">
        <v>0</v>
      </c>
      <c r="C2">
        <v>0</v>
      </c>
      <c r="D2">
        <v>0</v>
      </c>
      <c r="E2">
        <v>0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0.01</v>
      </c>
    </row>
    <row r="3" spans="1:25" x14ac:dyDescent="0.3">
      <c r="A3" s="1" t="s">
        <v>26</v>
      </c>
      <c r="B3">
        <v>0</v>
      </c>
      <c r="C3">
        <v>0</v>
      </c>
      <c r="D3">
        <v>0</v>
      </c>
      <c r="E3">
        <v>0</v>
      </c>
      <c r="F3">
        <v>2574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335</v>
      </c>
      <c r="W3">
        <v>0</v>
      </c>
      <c r="X3">
        <v>0</v>
      </c>
      <c r="Y3">
        <v>2909</v>
      </c>
    </row>
    <row r="4" spans="1:25" x14ac:dyDescent="0.3">
      <c r="A4" s="1" t="s">
        <v>27</v>
      </c>
      <c r="B4">
        <v>184.9</v>
      </c>
      <c r="C4">
        <v>512.9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10644.01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11341.81</v>
      </c>
    </row>
    <row r="5" spans="1:25" x14ac:dyDescent="0.3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43.01</v>
      </c>
      <c r="W6">
        <v>0</v>
      </c>
      <c r="X6">
        <v>0</v>
      </c>
      <c r="Y6">
        <v>43.01</v>
      </c>
    </row>
    <row r="7" spans="1:25" x14ac:dyDescent="0.3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959.6</v>
      </c>
      <c r="U7">
        <v>0</v>
      </c>
      <c r="V7">
        <v>0</v>
      </c>
      <c r="W7">
        <v>0</v>
      </c>
      <c r="X7">
        <v>0</v>
      </c>
      <c r="Y7">
        <v>959.6</v>
      </c>
    </row>
    <row r="8" spans="1:25" x14ac:dyDescent="0.3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3026</v>
      </c>
      <c r="T9">
        <v>0</v>
      </c>
      <c r="U9">
        <v>0</v>
      </c>
      <c r="V9">
        <v>0</v>
      </c>
      <c r="W9">
        <v>0</v>
      </c>
      <c r="X9">
        <v>0</v>
      </c>
      <c r="Y9">
        <v>3026.01</v>
      </c>
    </row>
    <row r="10" spans="1:25" x14ac:dyDescent="0.3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</v>
      </c>
    </row>
    <row r="11" spans="1:25" x14ac:dyDescent="0.3">
      <c r="A11" s="1" t="s">
        <v>34</v>
      </c>
      <c r="B11">
        <v>0</v>
      </c>
      <c r="C11">
        <v>0.5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0.5</v>
      </c>
    </row>
    <row r="12" spans="1:25" x14ac:dyDescent="0.3">
      <c r="A12" s="1" t="s">
        <v>35</v>
      </c>
      <c r="B12">
        <v>271.60000000000002</v>
      </c>
      <c r="C12">
        <v>42.1</v>
      </c>
      <c r="D12">
        <v>86</v>
      </c>
      <c r="E12">
        <v>0</v>
      </c>
      <c r="F12">
        <v>0</v>
      </c>
      <c r="G12">
        <v>0</v>
      </c>
      <c r="H12">
        <v>0</v>
      </c>
      <c r="I12">
        <v>229.4</v>
      </c>
      <c r="J12">
        <v>292.04000000000002</v>
      </c>
      <c r="K12">
        <v>13</v>
      </c>
      <c r="L12">
        <v>0</v>
      </c>
      <c r="M12">
        <v>0</v>
      </c>
      <c r="N12">
        <v>0</v>
      </c>
      <c r="O12">
        <v>0</v>
      </c>
      <c r="P12">
        <v>2.5289999999999999</v>
      </c>
      <c r="Q12">
        <v>0</v>
      </c>
      <c r="R12">
        <v>0</v>
      </c>
      <c r="S12">
        <v>652</v>
      </c>
      <c r="T12">
        <v>10.9</v>
      </c>
      <c r="U12">
        <v>0</v>
      </c>
      <c r="V12">
        <v>0</v>
      </c>
      <c r="W12">
        <v>0</v>
      </c>
      <c r="X12">
        <v>0</v>
      </c>
      <c r="Y12">
        <v>1599.569</v>
      </c>
    </row>
    <row r="13" spans="1:25" x14ac:dyDescent="0.3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</v>
      </c>
      <c r="K13">
        <v>0</v>
      </c>
      <c r="L13">
        <v>0</v>
      </c>
      <c r="M13">
        <v>2.8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2.81</v>
      </c>
    </row>
    <row r="14" spans="1:25" x14ac:dyDescent="0.3">
      <c r="A14" s="1" t="s">
        <v>37</v>
      </c>
      <c r="B14">
        <v>187</v>
      </c>
      <c r="C14">
        <v>0</v>
      </c>
      <c r="D14">
        <v>0.02</v>
      </c>
      <c r="E14">
        <v>0</v>
      </c>
      <c r="F14">
        <v>0.01</v>
      </c>
      <c r="G14">
        <v>0</v>
      </c>
      <c r="H14">
        <v>0</v>
      </c>
      <c r="I14">
        <v>1505.61</v>
      </c>
      <c r="J14">
        <v>791.04</v>
      </c>
      <c r="K14">
        <v>143</v>
      </c>
      <c r="L14">
        <v>0</v>
      </c>
      <c r="M14">
        <v>0</v>
      </c>
      <c r="N14">
        <v>0</v>
      </c>
      <c r="O14">
        <v>0</v>
      </c>
      <c r="P14">
        <v>19.914999999999999</v>
      </c>
      <c r="Q14">
        <v>0</v>
      </c>
      <c r="R14">
        <v>0</v>
      </c>
      <c r="S14">
        <v>380</v>
      </c>
      <c r="T14">
        <v>0</v>
      </c>
      <c r="U14">
        <v>0</v>
      </c>
      <c r="V14">
        <v>0</v>
      </c>
      <c r="W14">
        <v>0</v>
      </c>
      <c r="X14">
        <v>0</v>
      </c>
      <c r="Y14">
        <v>3026.5949999999998</v>
      </c>
    </row>
    <row r="15" spans="1:25" x14ac:dyDescent="0.3">
      <c r="A15" s="1" t="s">
        <v>38</v>
      </c>
      <c r="B15">
        <v>0.2</v>
      </c>
      <c r="C15">
        <v>0</v>
      </c>
      <c r="D15">
        <v>0</v>
      </c>
      <c r="E15">
        <v>0</v>
      </c>
      <c r="F15">
        <v>145</v>
      </c>
      <c r="G15">
        <v>0</v>
      </c>
      <c r="H15">
        <v>0</v>
      </c>
      <c r="I15">
        <v>1507.8</v>
      </c>
      <c r="J15">
        <v>0.03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1653.03</v>
      </c>
    </row>
    <row r="16" spans="1:25" x14ac:dyDescent="0.3">
      <c r="A16" s="1" t="s">
        <v>39</v>
      </c>
      <c r="B16">
        <v>0</v>
      </c>
      <c r="C16">
        <v>0</v>
      </c>
      <c r="D16">
        <v>0</v>
      </c>
      <c r="E16">
        <v>0</v>
      </c>
      <c r="F16">
        <v>252</v>
      </c>
      <c r="G16">
        <v>0</v>
      </c>
      <c r="H16">
        <v>0</v>
      </c>
      <c r="I16">
        <v>0.1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403</v>
      </c>
      <c r="W16">
        <v>0</v>
      </c>
      <c r="X16">
        <v>0</v>
      </c>
      <c r="Y16">
        <v>655.1</v>
      </c>
    </row>
    <row r="17" spans="1:25" x14ac:dyDescent="0.3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s="1" t="s">
        <v>42</v>
      </c>
      <c r="B19">
        <v>0</v>
      </c>
      <c r="C19">
        <v>412.9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334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746.9</v>
      </c>
    </row>
    <row r="20" spans="1:25" x14ac:dyDescent="0.3">
      <c r="A20" s="1" t="s">
        <v>43</v>
      </c>
      <c r="B20">
        <v>0</v>
      </c>
      <c r="C20">
        <v>4972.2999999999993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8287.01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118</v>
      </c>
      <c r="W20">
        <v>0</v>
      </c>
      <c r="X20">
        <v>0</v>
      </c>
      <c r="Y20">
        <v>13377.31</v>
      </c>
    </row>
    <row r="21" spans="1:25" x14ac:dyDescent="0.3">
      <c r="A21" s="1" t="s">
        <v>44</v>
      </c>
      <c r="B21">
        <v>0</v>
      </c>
      <c r="C21">
        <v>5486.7</v>
      </c>
      <c r="D21">
        <v>9800</v>
      </c>
      <c r="E21">
        <v>132.30000000000001</v>
      </c>
      <c r="F21">
        <v>0</v>
      </c>
      <c r="G21">
        <v>159.41999999999999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29.6</v>
      </c>
      <c r="S21">
        <v>0</v>
      </c>
      <c r="T21">
        <v>0</v>
      </c>
      <c r="U21">
        <v>1351.3</v>
      </c>
      <c r="V21">
        <v>0</v>
      </c>
      <c r="W21">
        <v>0</v>
      </c>
      <c r="X21">
        <v>2724.9</v>
      </c>
      <c r="Y21">
        <v>19684.22</v>
      </c>
    </row>
    <row r="22" spans="1:25" x14ac:dyDescent="0.3">
      <c r="A22" s="1" t="s">
        <v>45</v>
      </c>
      <c r="B22">
        <v>0</v>
      </c>
      <c r="C22">
        <v>5107.3999999999996</v>
      </c>
      <c r="D22">
        <v>12482</v>
      </c>
      <c r="E22">
        <v>973</v>
      </c>
      <c r="F22">
        <v>0</v>
      </c>
      <c r="G22">
        <v>830.74999999999989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3881.4</v>
      </c>
      <c r="S22">
        <v>0</v>
      </c>
      <c r="T22">
        <v>0</v>
      </c>
      <c r="U22">
        <v>9163.7999999999993</v>
      </c>
      <c r="V22">
        <v>0</v>
      </c>
      <c r="W22">
        <v>3887</v>
      </c>
      <c r="X22">
        <v>11107.1</v>
      </c>
      <c r="Y22">
        <v>47432.45</v>
      </c>
    </row>
    <row r="23" spans="1:25" x14ac:dyDescent="0.3">
      <c r="A23" s="1" t="s">
        <v>46</v>
      </c>
      <c r="B23">
        <v>1048.5</v>
      </c>
      <c r="C23">
        <v>1735.5</v>
      </c>
      <c r="D23">
        <v>3831</v>
      </c>
      <c r="E23">
        <v>0</v>
      </c>
      <c r="F23">
        <v>0</v>
      </c>
      <c r="G23">
        <v>0</v>
      </c>
      <c r="H23">
        <v>16</v>
      </c>
      <c r="I23">
        <v>1897.9</v>
      </c>
      <c r="J23">
        <v>8882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1926</v>
      </c>
      <c r="T23">
        <v>4127.71</v>
      </c>
      <c r="U23">
        <v>1.5</v>
      </c>
      <c r="V23">
        <v>0</v>
      </c>
      <c r="W23">
        <v>0</v>
      </c>
      <c r="X23">
        <v>438.6</v>
      </c>
      <c r="Y23">
        <v>23904.71</v>
      </c>
    </row>
    <row r="24" spans="1:25" x14ac:dyDescent="0.3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383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383</v>
      </c>
    </row>
    <row r="26" spans="1:25" x14ac:dyDescent="0.3">
      <c r="A26" s="1" t="s">
        <v>49</v>
      </c>
      <c r="B26">
        <v>0</v>
      </c>
      <c r="C26">
        <v>0.6</v>
      </c>
      <c r="D26">
        <v>0</v>
      </c>
      <c r="E26">
        <v>0</v>
      </c>
      <c r="F26">
        <v>0</v>
      </c>
      <c r="G26">
        <v>0</v>
      </c>
      <c r="H26">
        <v>1</v>
      </c>
      <c r="I26">
        <v>82.2</v>
      </c>
      <c r="J26">
        <v>238</v>
      </c>
      <c r="K26">
        <v>0</v>
      </c>
      <c r="L26">
        <v>0</v>
      </c>
      <c r="M26">
        <v>58.2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64.7</v>
      </c>
      <c r="U26">
        <v>0</v>
      </c>
      <c r="V26">
        <v>0</v>
      </c>
      <c r="W26">
        <v>0</v>
      </c>
      <c r="X26">
        <v>0</v>
      </c>
      <c r="Y26">
        <v>444.7</v>
      </c>
    </row>
    <row r="27" spans="1:25" x14ac:dyDescent="0.3">
      <c r="A27" s="1" t="s">
        <v>50</v>
      </c>
      <c r="B27">
        <v>26.2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14.9</v>
      </c>
      <c r="J27">
        <v>544</v>
      </c>
      <c r="K27">
        <v>0</v>
      </c>
      <c r="L27">
        <v>0</v>
      </c>
      <c r="M27">
        <v>617.9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1204</v>
      </c>
    </row>
    <row r="28" spans="1:25" x14ac:dyDescent="0.3">
      <c r="A28" s="1" t="s">
        <v>51</v>
      </c>
      <c r="B28">
        <v>65.599999999999994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2048.6999999999998</v>
      </c>
      <c r="J28">
        <v>296.02</v>
      </c>
      <c r="K28">
        <v>2</v>
      </c>
      <c r="L28">
        <v>0</v>
      </c>
      <c r="M28">
        <v>633.69999999999993</v>
      </c>
      <c r="N28">
        <v>0</v>
      </c>
      <c r="O28">
        <v>0</v>
      </c>
      <c r="P28">
        <v>0.193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3046.2130000000002</v>
      </c>
    </row>
    <row r="29" spans="1:25" x14ac:dyDescent="0.3">
      <c r="A29" s="1" t="s">
        <v>52</v>
      </c>
      <c r="B29">
        <v>305.7</v>
      </c>
      <c r="C29">
        <v>39.299999999999997</v>
      </c>
      <c r="D29">
        <v>228.02</v>
      </c>
      <c r="E29">
        <v>0</v>
      </c>
      <c r="F29">
        <v>0</v>
      </c>
      <c r="G29">
        <v>0</v>
      </c>
      <c r="H29">
        <v>0</v>
      </c>
      <c r="I29">
        <v>30</v>
      </c>
      <c r="J29">
        <v>57.010000000000012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2231</v>
      </c>
      <c r="T29">
        <v>3.31</v>
      </c>
      <c r="U29">
        <v>0</v>
      </c>
      <c r="V29">
        <v>0</v>
      </c>
      <c r="W29">
        <v>0</v>
      </c>
      <c r="X29">
        <v>0</v>
      </c>
      <c r="Y29">
        <v>2894.34</v>
      </c>
    </row>
    <row r="30" spans="1:25" x14ac:dyDescent="0.3">
      <c r="A30" s="1" t="s">
        <v>53</v>
      </c>
      <c r="B30">
        <v>0</v>
      </c>
      <c r="C30">
        <v>0</v>
      </c>
      <c r="D30">
        <v>3.02</v>
      </c>
      <c r="E30">
        <v>0</v>
      </c>
      <c r="F30">
        <v>498.02</v>
      </c>
      <c r="G30">
        <v>0</v>
      </c>
      <c r="H30">
        <v>0</v>
      </c>
      <c r="I30">
        <v>145.5</v>
      </c>
      <c r="J30">
        <v>42.07</v>
      </c>
      <c r="K30">
        <v>0</v>
      </c>
      <c r="L30">
        <v>0</v>
      </c>
      <c r="M30">
        <v>0</v>
      </c>
      <c r="N30">
        <v>0</v>
      </c>
      <c r="O30">
        <v>0</v>
      </c>
      <c r="P30">
        <v>0.36199999999999999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688.97199999999998</v>
      </c>
    </row>
    <row r="31" spans="1:25" x14ac:dyDescent="0.3">
      <c r="A31" s="1" t="s">
        <v>54</v>
      </c>
      <c r="B31">
        <v>0</v>
      </c>
      <c r="C31">
        <v>4.7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26.01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30.71</v>
      </c>
    </row>
    <row r="32" spans="1:25" x14ac:dyDescent="0.3">
      <c r="A32" s="1" t="s">
        <v>55</v>
      </c>
      <c r="B32">
        <v>0</v>
      </c>
      <c r="C32">
        <v>4846.8999999999996</v>
      </c>
      <c r="D32">
        <v>0</v>
      </c>
      <c r="E32">
        <v>0</v>
      </c>
      <c r="F32">
        <v>0</v>
      </c>
      <c r="G32">
        <v>0</v>
      </c>
      <c r="H32">
        <v>38</v>
      </c>
      <c r="I32">
        <v>8.5</v>
      </c>
      <c r="J32">
        <v>422.01</v>
      </c>
      <c r="K32">
        <v>0</v>
      </c>
      <c r="L32">
        <v>0</v>
      </c>
      <c r="M32">
        <v>0.1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174.6</v>
      </c>
      <c r="U32">
        <v>0</v>
      </c>
      <c r="V32">
        <v>0</v>
      </c>
      <c r="W32">
        <v>763</v>
      </c>
      <c r="X32">
        <v>0</v>
      </c>
      <c r="Y32">
        <v>6253.11</v>
      </c>
    </row>
    <row r="33" spans="1:25" x14ac:dyDescent="0.3">
      <c r="A33" s="1" t="s">
        <v>56</v>
      </c>
      <c r="B33">
        <v>352.3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4023.8</v>
      </c>
      <c r="J33">
        <v>166.02</v>
      </c>
      <c r="K33">
        <v>8</v>
      </c>
      <c r="L33">
        <v>0</v>
      </c>
      <c r="M33">
        <v>0</v>
      </c>
      <c r="N33">
        <v>0</v>
      </c>
      <c r="O33">
        <v>0</v>
      </c>
      <c r="P33">
        <v>0.21</v>
      </c>
      <c r="Q33">
        <v>0</v>
      </c>
      <c r="R33">
        <v>0</v>
      </c>
      <c r="S33">
        <v>92</v>
      </c>
      <c r="T33">
        <v>0</v>
      </c>
      <c r="U33">
        <v>0</v>
      </c>
      <c r="V33">
        <v>0.01</v>
      </c>
      <c r="W33">
        <v>0</v>
      </c>
      <c r="X33">
        <v>0</v>
      </c>
      <c r="Y33">
        <v>4642.34</v>
      </c>
    </row>
    <row r="34" spans="1:25" x14ac:dyDescent="0.3">
      <c r="A34" s="1" t="s">
        <v>57</v>
      </c>
      <c r="B34">
        <v>0</v>
      </c>
      <c r="C34">
        <v>532.19999999999993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972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20</v>
      </c>
      <c r="W34">
        <v>0</v>
      </c>
      <c r="X34">
        <v>0</v>
      </c>
      <c r="Y34">
        <v>1524.2</v>
      </c>
    </row>
    <row r="35" spans="1:25" x14ac:dyDescent="0.3">
      <c r="A35" s="1" t="s">
        <v>58</v>
      </c>
      <c r="B35">
        <v>112.3</v>
      </c>
      <c r="C35">
        <v>394.4</v>
      </c>
      <c r="D35">
        <v>501</v>
      </c>
      <c r="E35">
        <v>0</v>
      </c>
      <c r="F35">
        <v>10</v>
      </c>
      <c r="G35">
        <v>0</v>
      </c>
      <c r="H35">
        <v>3</v>
      </c>
      <c r="I35">
        <v>599.20000000000005</v>
      </c>
      <c r="J35">
        <v>29141.01</v>
      </c>
      <c r="K35">
        <v>0</v>
      </c>
      <c r="L35">
        <v>0</v>
      </c>
      <c r="M35">
        <v>878.9</v>
      </c>
      <c r="N35">
        <v>0</v>
      </c>
      <c r="O35">
        <v>0</v>
      </c>
      <c r="P35">
        <v>0</v>
      </c>
      <c r="Q35">
        <v>0</v>
      </c>
      <c r="R35">
        <v>0</v>
      </c>
      <c r="S35">
        <v>29</v>
      </c>
      <c r="T35">
        <v>1509.2</v>
      </c>
      <c r="U35">
        <v>15.5</v>
      </c>
      <c r="V35">
        <v>0</v>
      </c>
      <c r="W35">
        <v>0</v>
      </c>
      <c r="X35">
        <v>83.2</v>
      </c>
      <c r="Y35">
        <v>33276.71</v>
      </c>
    </row>
    <row r="36" spans="1:25" x14ac:dyDescent="0.3">
      <c r="A36" s="1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571</v>
      </c>
      <c r="I37">
        <v>0</v>
      </c>
      <c r="J37">
        <v>65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0.3</v>
      </c>
      <c r="U37">
        <v>0</v>
      </c>
      <c r="V37">
        <v>0</v>
      </c>
      <c r="W37">
        <v>0</v>
      </c>
      <c r="X37">
        <v>0</v>
      </c>
      <c r="Y37">
        <v>636.29999999999995</v>
      </c>
    </row>
    <row r="38" spans="1:25" x14ac:dyDescent="0.3">
      <c r="A38" s="1" t="s">
        <v>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1779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1779</v>
      </c>
    </row>
    <row r="39" spans="1:25" x14ac:dyDescent="0.3">
      <c r="A39" s="1" t="s">
        <v>62</v>
      </c>
      <c r="B39">
        <v>14.9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5.9</v>
      </c>
      <c r="J39">
        <v>538</v>
      </c>
      <c r="K39">
        <v>0</v>
      </c>
      <c r="L39">
        <v>0</v>
      </c>
      <c r="M39">
        <v>318.5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878.3</v>
      </c>
    </row>
    <row r="40" spans="1:25" x14ac:dyDescent="0.3">
      <c r="A40" s="1" t="s">
        <v>63</v>
      </c>
      <c r="B40">
        <v>108.61</v>
      </c>
      <c r="C40">
        <v>0</v>
      </c>
      <c r="D40">
        <v>0</v>
      </c>
      <c r="E40">
        <v>0</v>
      </c>
      <c r="F40">
        <v>59.01</v>
      </c>
      <c r="G40">
        <v>0</v>
      </c>
      <c r="H40">
        <v>0</v>
      </c>
      <c r="I40">
        <v>3285.9</v>
      </c>
      <c r="J40">
        <v>566.02</v>
      </c>
      <c r="K40">
        <v>0</v>
      </c>
      <c r="L40">
        <v>0</v>
      </c>
      <c r="M40">
        <v>1290.5999999999999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5310.14</v>
      </c>
    </row>
    <row r="41" spans="1:25" x14ac:dyDescent="0.3">
      <c r="A41" s="1" t="s">
        <v>64</v>
      </c>
      <c r="B41">
        <v>0</v>
      </c>
      <c r="C41">
        <v>8589.3000000000011</v>
      </c>
      <c r="D41">
        <v>53053</v>
      </c>
      <c r="E41">
        <v>0</v>
      </c>
      <c r="F41">
        <v>0</v>
      </c>
      <c r="G41">
        <v>0</v>
      </c>
      <c r="H41">
        <v>597</v>
      </c>
      <c r="I41">
        <v>6126.1</v>
      </c>
      <c r="J41">
        <v>42819</v>
      </c>
      <c r="K41">
        <v>0</v>
      </c>
      <c r="L41">
        <v>0</v>
      </c>
      <c r="M41">
        <v>12.6</v>
      </c>
      <c r="N41">
        <v>0</v>
      </c>
      <c r="O41">
        <v>0</v>
      </c>
      <c r="P41">
        <v>0</v>
      </c>
      <c r="Q41">
        <v>0</v>
      </c>
      <c r="R41">
        <v>0</v>
      </c>
      <c r="S41">
        <v>11504</v>
      </c>
      <c r="T41">
        <v>60998</v>
      </c>
      <c r="U41">
        <v>0</v>
      </c>
      <c r="V41">
        <v>0</v>
      </c>
      <c r="W41">
        <v>0</v>
      </c>
      <c r="X41">
        <v>7025.3</v>
      </c>
      <c r="Y41">
        <v>190724.3</v>
      </c>
    </row>
    <row r="42" spans="1:25" x14ac:dyDescent="0.3">
      <c r="A42" s="1" t="s">
        <v>65</v>
      </c>
      <c r="B42">
        <v>0</v>
      </c>
      <c r="C42">
        <v>24046.1</v>
      </c>
      <c r="D42">
        <v>8407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5310.7</v>
      </c>
      <c r="V42">
        <v>0</v>
      </c>
      <c r="W42">
        <v>0</v>
      </c>
      <c r="X42">
        <v>7351.4</v>
      </c>
      <c r="Y42">
        <v>45115.199999999997</v>
      </c>
    </row>
    <row r="43" spans="1:25" x14ac:dyDescent="0.3">
      <c r="A43" s="1" t="s">
        <v>66</v>
      </c>
      <c r="B43">
        <v>0</v>
      </c>
      <c r="C43">
        <v>1965.3</v>
      </c>
      <c r="D43">
        <v>4</v>
      </c>
      <c r="E43">
        <v>15964.6</v>
      </c>
      <c r="F43">
        <v>0</v>
      </c>
      <c r="G43">
        <v>19549.47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260.2</v>
      </c>
      <c r="S43">
        <v>0</v>
      </c>
      <c r="T43">
        <v>0</v>
      </c>
      <c r="U43">
        <v>11537.3</v>
      </c>
      <c r="V43">
        <v>0</v>
      </c>
      <c r="W43">
        <v>8567</v>
      </c>
      <c r="X43">
        <v>31691.5</v>
      </c>
      <c r="Y43">
        <v>89539.37</v>
      </c>
    </row>
    <row r="44" spans="1:25" x14ac:dyDescent="0.3">
      <c r="A44" s="1" t="s">
        <v>67</v>
      </c>
      <c r="B44">
        <v>0</v>
      </c>
      <c r="C44">
        <v>1392.7</v>
      </c>
      <c r="D44">
        <v>0</v>
      </c>
      <c r="E44">
        <v>15877.9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17270.599999999999</v>
      </c>
    </row>
    <row r="45" spans="1:25" x14ac:dyDescent="0.3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64167.57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3871.1</v>
      </c>
      <c r="Y45">
        <v>68038.67</v>
      </c>
    </row>
    <row r="46" spans="1:25" x14ac:dyDescent="0.3">
      <c r="A46" s="1" t="s">
        <v>69</v>
      </c>
      <c r="B46">
        <v>0.21</v>
      </c>
      <c r="C46">
        <v>8095.2999999999993</v>
      </c>
      <c r="D46">
        <v>44104</v>
      </c>
      <c r="E46">
        <v>0</v>
      </c>
      <c r="F46">
        <v>0</v>
      </c>
      <c r="G46">
        <v>0</v>
      </c>
      <c r="H46">
        <v>2371</v>
      </c>
      <c r="I46">
        <v>20255.2</v>
      </c>
      <c r="J46">
        <v>27738</v>
      </c>
      <c r="K46">
        <v>0</v>
      </c>
      <c r="L46">
        <v>0</v>
      </c>
      <c r="M46">
        <v>12.6</v>
      </c>
      <c r="N46">
        <v>0</v>
      </c>
      <c r="O46">
        <v>0</v>
      </c>
      <c r="P46">
        <v>0</v>
      </c>
      <c r="Q46">
        <v>0</v>
      </c>
      <c r="R46">
        <v>0</v>
      </c>
      <c r="S46">
        <v>23058</v>
      </c>
      <c r="T46">
        <v>62540.7</v>
      </c>
      <c r="U46">
        <v>0</v>
      </c>
      <c r="V46">
        <v>0</v>
      </c>
      <c r="W46">
        <v>0</v>
      </c>
      <c r="X46">
        <v>13840.3</v>
      </c>
      <c r="Y46">
        <v>202015.31</v>
      </c>
    </row>
    <row r="47" spans="1:25" x14ac:dyDescent="0.3">
      <c r="A47" s="1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 s="1" t="s">
        <v>71</v>
      </c>
      <c r="B48">
        <v>0</v>
      </c>
      <c r="C48">
        <v>2526.1999999999998</v>
      </c>
      <c r="D48">
        <v>0</v>
      </c>
      <c r="E48">
        <v>0</v>
      </c>
      <c r="F48">
        <v>0</v>
      </c>
      <c r="G48">
        <v>0</v>
      </c>
      <c r="H48">
        <v>659</v>
      </c>
      <c r="I48">
        <v>702.9</v>
      </c>
      <c r="J48">
        <v>14637</v>
      </c>
      <c r="K48">
        <v>0</v>
      </c>
      <c r="L48">
        <v>0</v>
      </c>
      <c r="M48">
        <v>13339.9</v>
      </c>
      <c r="N48">
        <v>0</v>
      </c>
      <c r="O48">
        <v>0</v>
      </c>
      <c r="P48">
        <v>0</v>
      </c>
      <c r="Q48">
        <v>0</v>
      </c>
      <c r="R48">
        <v>0</v>
      </c>
      <c r="S48">
        <v>4374</v>
      </c>
      <c r="T48">
        <v>6.5</v>
      </c>
      <c r="U48">
        <v>0</v>
      </c>
      <c r="V48">
        <v>0</v>
      </c>
      <c r="W48">
        <v>0</v>
      </c>
      <c r="X48">
        <v>0</v>
      </c>
      <c r="Y48">
        <v>36245.5</v>
      </c>
    </row>
    <row r="49" spans="1:25" x14ac:dyDescent="0.3">
      <c r="A49" s="1" t="s">
        <v>72</v>
      </c>
      <c r="B49">
        <v>0</v>
      </c>
      <c r="C49">
        <v>191.1</v>
      </c>
      <c r="D49">
        <v>0</v>
      </c>
      <c r="E49">
        <v>0</v>
      </c>
      <c r="F49">
        <v>0</v>
      </c>
      <c r="G49">
        <v>0</v>
      </c>
      <c r="H49">
        <v>0</v>
      </c>
      <c r="I49">
        <v>580.6</v>
      </c>
      <c r="J49">
        <v>4895.0200000000004</v>
      </c>
      <c r="K49">
        <v>0</v>
      </c>
      <c r="L49">
        <v>0</v>
      </c>
      <c r="M49">
        <v>5326.8</v>
      </c>
      <c r="N49">
        <v>2</v>
      </c>
      <c r="O49">
        <v>0</v>
      </c>
      <c r="P49">
        <v>0</v>
      </c>
      <c r="Q49">
        <v>0</v>
      </c>
      <c r="R49">
        <v>0</v>
      </c>
      <c r="S49">
        <v>82</v>
      </c>
      <c r="T49">
        <v>0</v>
      </c>
      <c r="U49">
        <v>0</v>
      </c>
      <c r="V49">
        <v>0</v>
      </c>
      <c r="W49">
        <v>0</v>
      </c>
      <c r="X49">
        <v>0</v>
      </c>
      <c r="Y49">
        <v>11077.52</v>
      </c>
    </row>
    <row r="50" spans="1:25" x14ac:dyDescent="0.3">
      <c r="A50" s="1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4895</v>
      </c>
      <c r="K50">
        <v>0</v>
      </c>
      <c r="L50">
        <v>0</v>
      </c>
      <c r="M50">
        <v>636.79999999999995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5533.8</v>
      </c>
    </row>
    <row r="51" spans="1:25" x14ac:dyDescent="0.3">
      <c r="A51" s="1" t="s">
        <v>74</v>
      </c>
      <c r="B51">
        <v>71.5</v>
      </c>
      <c r="C51">
        <v>218.8</v>
      </c>
      <c r="D51">
        <v>1156</v>
      </c>
      <c r="E51">
        <v>0</v>
      </c>
      <c r="F51">
        <v>9525</v>
      </c>
      <c r="G51">
        <v>0</v>
      </c>
      <c r="H51">
        <v>54</v>
      </c>
      <c r="I51">
        <v>5672.11</v>
      </c>
      <c r="J51">
        <v>6061.05</v>
      </c>
      <c r="K51">
        <v>0</v>
      </c>
      <c r="L51">
        <v>0</v>
      </c>
      <c r="M51">
        <v>913.4</v>
      </c>
      <c r="N51">
        <v>0</v>
      </c>
      <c r="O51">
        <v>0</v>
      </c>
      <c r="P51">
        <v>0</v>
      </c>
      <c r="Q51">
        <v>0</v>
      </c>
      <c r="R51">
        <v>0</v>
      </c>
      <c r="S51">
        <v>156</v>
      </c>
      <c r="T51">
        <v>767.90000000000009</v>
      </c>
      <c r="U51">
        <v>0</v>
      </c>
      <c r="V51">
        <v>0</v>
      </c>
      <c r="W51">
        <v>0</v>
      </c>
      <c r="X51">
        <v>81.099999999999994</v>
      </c>
      <c r="Y51">
        <v>24676.86</v>
      </c>
    </row>
    <row r="52" spans="1:25" x14ac:dyDescent="0.3">
      <c r="A52" s="1" t="s">
        <v>75</v>
      </c>
      <c r="B52">
        <v>0</v>
      </c>
      <c r="C52">
        <v>0</v>
      </c>
      <c r="D52">
        <v>0</v>
      </c>
      <c r="E52">
        <v>0</v>
      </c>
      <c r="F52">
        <v>4427</v>
      </c>
      <c r="G52">
        <v>0</v>
      </c>
      <c r="H52">
        <v>0</v>
      </c>
      <c r="I52">
        <v>191.3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2120</v>
      </c>
      <c r="W52">
        <v>0</v>
      </c>
      <c r="X52">
        <v>0</v>
      </c>
      <c r="Y52">
        <v>6738.3</v>
      </c>
    </row>
    <row r="53" spans="1:25" x14ac:dyDescent="0.3">
      <c r="A53" s="1" t="s">
        <v>76</v>
      </c>
      <c r="B53">
        <v>0</v>
      </c>
      <c r="C53">
        <v>1085.2</v>
      </c>
      <c r="D53">
        <v>1.01</v>
      </c>
      <c r="E53">
        <v>0</v>
      </c>
      <c r="F53">
        <v>0</v>
      </c>
      <c r="G53">
        <v>0</v>
      </c>
      <c r="H53">
        <v>0</v>
      </c>
      <c r="I53">
        <v>5894</v>
      </c>
      <c r="J53">
        <v>3344</v>
      </c>
      <c r="K53">
        <v>0</v>
      </c>
      <c r="L53">
        <v>0</v>
      </c>
      <c r="M53">
        <v>10.3</v>
      </c>
      <c r="N53">
        <v>0</v>
      </c>
      <c r="O53">
        <v>0</v>
      </c>
      <c r="P53">
        <v>0</v>
      </c>
      <c r="Q53">
        <v>199</v>
      </c>
      <c r="R53">
        <v>0</v>
      </c>
      <c r="S53">
        <v>19652</v>
      </c>
      <c r="T53">
        <v>0</v>
      </c>
      <c r="U53">
        <v>0</v>
      </c>
      <c r="V53">
        <v>0</v>
      </c>
      <c r="W53">
        <v>0</v>
      </c>
      <c r="X53">
        <v>25</v>
      </c>
      <c r="Y53">
        <v>30210.51</v>
      </c>
    </row>
    <row r="54" spans="1:25" x14ac:dyDescent="0.3">
      <c r="A54" s="1" t="s">
        <v>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9330</v>
      </c>
      <c r="W54">
        <v>0</v>
      </c>
      <c r="X54">
        <v>0</v>
      </c>
      <c r="Y54">
        <v>9330</v>
      </c>
    </row>
    <row r="55" spans="1:25" x14ac:dyDescent="0.3">
      <c r="A55" s="1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43.01</v>
      </c>
      <c r="W55">
        <v>0</v>
      </c>
      <c r="X55">
        <v>0</v>
      </c>
      <c r="Y55">
        <v>43.01</v>
      </c>
    </row>
    <row r="56" spans="1:25" x14ac:dyDescent="0.3">
      <c r="A56" s="1" t="s">
        <v>79</v>
      </c>
      <c r="B56">
        <v>667</v>
      </c>
      <c r="C56">
        <v>119.3</v>
      </c>
      <c r="D56">
        <v>925.01</v>
      </c>
      <c r="E56">
        <v>0</v>
      </c>
      <c r="F56">
        <v>0</v>
      </c>
      <c r="G56">
        <v>0</v>
      </c>
      <c r="H56">
        <v>0</v>
      </c>
      <c r="I56">
        <v>93</v>
      </c>
      <c r="J56">
        <v>1428.01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437</v>
      </c>
      <c r="T56">
        <v>26.1</v>
      </c>
      <c r="U56">
        <v>0</v>
      </c>
      <c r="V56">
        <v>0</v>
      </c>
      <c r="W56">
        <v>0</v>
      </c>
      <c r="X56">
        <v>3.4</v>
      </c>
      <c r="Y56">
        <v>3698.82</v>
      </c>
    </row>
    <row r="57" spans="1:25" x14ac:dyDescent="0.3">
      <c r="A57" s="1" t="s">
        <v>80</v>
      </c>
      <c r="B57">
        <v>0</v>
      </c>
      <c r="C57">
        <v>0.4</v>
      </c>
      <c r="D57">
        <v>0</v>
      </c>
      <c r="E57">
        <v>0</v>
      </c>
      <c r="F57">
        <v>149</v>
      </c>
      <c r="G57">
        <v>0</v>
      </c>
      <c r="H57">
        <v>0</v>
      </c>
      <c r="I57">
        <v>112</v>
      </c>
      <c r="J57">
        <v>2398</v>
      </c>
      <c r="K57">
        <v>0</v>
      </c>
      <c r="L57">
        <v>0</v>
      </c>
      <c r="M57">
        <v>172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2832.4</v>
      </c>
    </row>
    <row r="58" spans="1:25" x14ac:dyDescent="0.3">
      <c r="A58" s="1" t="s">
        <v>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142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142</v>
      </c>
    </row>
    <row r="59" spans="1:25" x14ac:dyDescent="0.3">
      <c r="A59" s="1" t="s">
        <v>82</v>
      </c>
      <c r="B59">
        <v>0</v>
      </c>
      <c r="C59">
        <v>7.3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9.3000000000000007</v>
      </c>
    </row>
    <row r="60" spans="1:25" x14ac:dyDescent="0.3">
      <c r="A60" s="1" t="s">
        <v>83</v>
      </c>
      <c r="B60">
        <v>70.819999999999993</v>
      </c>
      <c r="C60">
        <v>109.4</v>
      </c>
      <c r="D60">
        <v>487.02</v>
      </c>
      <c r="E60">
        <v>0</v>
      </c>
      <c r="F60">
        <v>1030.02</v>
      </c>
      <c r="G60">
        <v>0</v>
      </c>
      <c r="H60">
        <v>22</v>
      </c>
      <c r="I60">
        <v>1635</v>
      </c>
      <c r="J60">
        <v>3234.07</v>
      </c>
      <c r="K60">
        <v>2</v>
      </c>
      <c r="L60">
        <v>0</v>
      </c>
      <c r="M60">
        <v>383.5</v>
      </c>
      <c r="N60">
        <v>0</v>
      </c>
      <c r="O60">
        <v>0</v>
      </c>
      <c r="P60">
        <v>0.14899999999999999</v>
      </c>
      <c r="Q60">
        <v>0</v>
      </c>
      <c r="R60">
        <v>0</v>
      </c>
      <c r="S60">
        <v>0</v>
      </c>
      <c r="T60">
        <v>6077.2</v>
      </c>
      <c r="U60">
        <v>0</v>
      </c>
      <c r="V60">
        <v>0</v>
      </c>
      <c r="W60">
        <v>1</v>
      </c>
      <c r="X60">
        <v>20.5</v>
      </c>
      <c r="Y60">
        <v>13072.679</v>
      </c>
    </row>
    <row r="61" spans="1:25" x14ac:dyDescent="0.3">
      <c r="A61" s="1" t="s">
        <v>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 s="1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458</v>
      </c>
      <c r="I62">
        <v>0</v>
      </c>
      <c r="J62">
        <v>32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119.5</v>
      </c>
      <c r="U62">
        <v>0</v>
      </c>
      <c r="V62">
        <v>0</v>
      </c>
      <c r="W62">
        <v>0</v>
      </c>
      <c r="X62">
        <v>0</v>
      </c>
      <c r="Y62">
        <v>609.5</v>
      </c>
    </row>
    <row r="63" spans="1:25" x14ac:dyDescent="0.3">
      <c r="A63" s="1" t="s">
        <v>86</v>
      </c>
      <c r="B63">
        <v>2.11</v>
      </c>
      <c r="C63">
        <v>15421.8</v>
      </c>
      <c r="D63">
        <v>26624.02</v>
      </c>
      <c r="E63">
        <v>0</v>
      </c>
      <c r="F63">
        <v>16496</v>
      </c>
      <c r="G63">
        <v>0</v>
      </c>
      <c r="H63">
        <v>9127</v>
      </c>
      <c r="I63">
        <v>12748.1</v>
      </c>
      <c r="J63">
        <v>124928.02</v>
      </c>
      <c r="K63">
        <v>14</v>
      </c>
      <c r="L63">
        <v>0</v>
      </c>
      <c r="M63">
        <v>39587</v>
      </c>
      <c r="N63">
        <v>6</v>
      </c>
      <c r="O63">
        <v>0</v>
      </c>
      <c r="P63">
        <v>6.9939999999999998</v>
      </c>
      <c r="Q63">
        <v>0</v>
      </c>
      <c r="R63">
        <v>0</v>
      </c>
      <c r="S63">
        <v>14833</v>
      </c>
      <c r="T63">
        <v>117396.1</v>
      </c>
      <c r="U63">
        <v>2.2999999999999998</v>
      </c>
      <c r="V63">
        <v>2954</v>
      </c>
      <c r="W63">
        <v>0</v>
      </c>
      <c r="X63">
        <v>3509.3</v>
      </c>
      <c r="Y63">
        <v>383655.74400000001</v>
      </c>
    </row>
    <row r="64" spans="1:25" x14ac:dyDescent="0.3">
      <c r="A64" s="1" t="s">
        <v>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 s="1" t="s">
        <v>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113.01</v>
      </c>
      <c r="W65">
        <v>0</v>
      </c>
      <c r="X65">
        <v>0</v>
      </c>
      <c r="Y65">
        <v>113.01</v>
      </c>
    </row>
    <row r="66" spans="1:25" x14ac:dyDescent="0.3">
      <c r="A66" s="1" t="s">
        <v>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0</v>
      </c>
      <c r="M66">
        <v>1573.1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1578.1</v>
      </c>
    </row>
    <row r="67" spans="1:25" x14ac:dyDescent="0.3">
      <c r="A67" s="1" t="s">
        <v>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104.01</v>
      </c>
      <c r="W67">
        <v>0</v>
      </c>
      <c r="X67">
        <v>0</v>
      </c>
      <c r="Y67">
        <v>104.01</v>
      </c>
    </row>
    <row r="68" spans="1:25" x14ac:dyDescent="0.3">
      <c r="A68" s="1" t="s">
        <v>91</v>
      </c>
      <c r="B68">
        <v>15.5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3249.4</v>
      </c>
      <c r="J68">
        <v>313.02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873</v>
      </c>
      <c r="T68">
        <v>0</v>
      </c>
      <c r="U68">
        <v>0</v>
      </c>
      <c r="V68">
        <v>0</v>
      </c>
      <c r="W68">
        <v>0</v>
      </c>
      <c r="X68">
        <v>0</v>
      </c>
      <c r="Y68">
        <v>4450.92</v>
      </c>
    </row>
    <row r="69" spans="1:25" x14ac:dyDescent="0.3">
      <c r="A69" s="1" t="s">
        <v>92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0.3</v>
      </c>
      <c r="J69">
        <v>15214</v>
      </c>
      <c r="K69">
        <v>0</v>
      </c>
      <c r="L69">
        <v>0</v>
      </c>
      <c r="M69">
        <v>56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15271.3</v>
      </c>
    </row>
    <row r="70" spans="1:25" x14ac:dyDescent="0.3">
      <c r="A70" s="1" t="s">
        <v>93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0.3</v>
      </c>
      <c r="J70">
        <v>15214</v>
      </c>
      <c r="K70">
        <v>0</v>
      </c>
      <c r="L70">
        <v>0</v>
      </c>
      <c r="M70">
        <v>56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15271.3</v>
      </c>
    </row>
    <row r="71" spans="1:25" x14ac:dyDescent="0.3">
      <c r="A71" s="1" t="s">
        <v>94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0.3</v>
      </c>
      <c r="J71">
        <v>15214</v>
      </c>
      <c r="K71">
        <v>0</v>
      </c>
      <c r="L71">
        <v>0</v>
      </c>
      <c r="M71">
        <v>56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15271.3</v>
      </c>
    </row>
    <row r="72" spans="1:25" x14ac:dyDescent="0.3">
      <c r="A72" s="1" t="s">
        <v>95</v>
      </c>
      <c r="B72">
        <v>1.8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8083</v>
      </c>
      <c r="K72">
        <v>0</v>
      </c>
      <c r="L72">
        <v>0</v>
      </c>
      <c r="M72">
        <v>3213.2</v>
      </c>
      <c r="N72">
        <v>52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11350.8</v>
      </c>
    </row>
    <row r="73" spans="1:25" x14ac:dyDescent="0.3">
      <c r="A73" s="1" t="s">
        <v>96</v>
      </c>
      <c r="B73">
        <v>1.8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8083</v>
      </c>
      <c r="K73">
        <v>0</v>
      </c>
      <c r="L73">
        <v>0</v>
      </c>
      <c r="M73">
        <v>3213.2</v>
      </c>
      <c r="N73">
        <v>52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11350.8</v>
      </c>
    </row>
    <row r="74" spans="1:25" x14ac:dyDescent="0.3">
      <c r="A74" s="1" t="s">
        <v>97</v>
      </c>
      <c r="B74">
        <v>0</v>
      </c>
      <c r="C74">
        <v>0</v>
      </c>
      <c r="D74">
        <v>0</v>
      </c>
      <c r="E74">
        <v>0</v>
      </c>
      <c r="F74">
        <v>25</v>
      </c>
      <c r="G74">
        <v>0</v>
      </c>
      <c r="H74">
        <v>0</v>
      </c>
      <c r="I74">
        <v>0.1</v>
      </c>
      <c r="J74">
        <v>239</v>
      </c>
      <c r="K74">
        <v>0</v>
      </c>
      <c r="L74">
        <v>0</v>
      </c>
      <c r="M74">
        <v>1080.4000000000001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1344.5</v>
      </c>
    </row>
    <row r="75" spans="1:25" x14ac:dyDescent="0.3">
      <c r="A75" s="1" t="s">
        <v>98</v>
      </c>
      <c r="B75">
        <v>0</v>
      </c>
      <c r="C75">
        <v>0</v>
      </c>
      <c r="D75">
        <v>0</v>
      </c>
      <c r="E75">
        <v>0</v>
      </c>
      <c r="F75">
        <v>25</v>
      </c>
      <c r="G75">
        <v>0</v>
      </c>
      <c r="H75">
        <v>0</v>
      </c>
      <c r="I75">
        <v>0.1</v>
      </c>
      <c r="J75">
        <v>7</v>
      </c>
      <c r="K75">
        <v>0</v>
      </c>
      <c r="L75">
        <v>0</v>
      </c>
      <c r="M75">
        <v>1080.4000000000001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1112.5</v>
      </c>
    </row>
    <row r="76" spans="1:25" x14ac:dyDescent="0.3">
      <c r="A76" s="1" t="s">
        <v>99</v>
      </c>
      <c r="B76">
        <v>21.8</v>
      </c>
      <c r="C76">
        <v>0</v>
      </c>
      <c r="D76">
        <v>0</v>
      </c>
      <c r="E76">
        <v>0</v>
      </c>
      <c r="F76">
        <v>30</v>
      </c>
      <c r="G76">
        <v>0</v>
      </c>
      <c r="H76">
        <v>0</v>
      </c>
      <c r="I76">
        <v>2353.8000000000002</v>
      </c>
      <c r="J76">
        <v>16876</v>
      </c>
      <c r="K76">
        <v>0</v>
      </c>
      <c r="L76">
        <v>0</v>
      </c>
      <c r="M76">
        <v>14509.4</v>
      </c>
      <c r="N76">
        <v>104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33895</v>
      </c>
    </row>
    <row r="77" spans="1:25" x14ac:dyDescent="0.3">
      <c r="A77" s="1" t="s">
        <v>100</v>
      </c>
      <c r="B77">
        <v>9.1</v>
      </c>
      <c r="C77">
        <v>0</v>
      </c>
      <c r="D77">
        <v>0</v>
      </c>
      <c r="E77">
        <v>0</v>
      </c>
      <c r="F77">
        <v>25</v>
      </c>
      <c r="G77">
        <v>0</v>
      </c>
      <c r="H77">
        <v>0</v>
      </c>
      <c r="I77">
        <v>1521.2</v>
      </c>
      <c r="J77">
        <v>345</v>
      </c>
      <c r="K77">
        <v>0</v>
      </c>
      <c r="L77">
        <v>0</v>
      </c>
      <c r="M77">
        <v>4067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5967.3</v>
      </c>
    </row>
    <row r="78" spans="1:25" x14ac:dyDescent="0.3">
      <c r="A78" s="1" t="s">
        <v>101</v>
      </c>
      <c r="B78">
        <v>9.1</v>
      </c>
      <c r="C78">
        <v>0</v>
      </c>
      <c r="D78">
        <v>0</v>
      </c>
      <c r="E78">
        <v>0</v>
      </c>
      <c r="F78">
        <v>15</v>
      </c>
      <c r="G78">
        <v>0</v>
      </c>
      <c r="H78">
        <v>0</v>
      </c>
      <c r="I78">
        <v>1177</v>
      </c>
      <c r="J78">
        <v>344.01</v>
      </c>
      <c r="K78">
        <v>0</v>
      </c>
      <c r="L78">
        <v>0</v>
      </c>
      <c r="M78">
        <v>4045.3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5590.41</v>
      </c>
    </row>
    <row r="79" spans="1:25" x14ac:dyDescent="0.3">
      <c r="A79" s="1" t="s">
        <v>102</v>
      </c>
      <c r="B79">
        <v>1.1000000000000001</v>
      </c>
      <c r="C79">
        <v>0</v>
      </c>
      <c r="D79">
        <v>0</v>
      </c>
      <c r="E79">
        <v>0</v>
      </c>
      <c r="F79">
        <v>1.01</v>
      </c>
      <c r="G79">
        <v>0</v>
      </c>
      <c r="H79">
        <v>0</v>
      </c>
      <c r="I79">
        <v>2665.4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2667.51</v>
      </c>
    </row>
    <row r="80" spans="1:25" x14ac:dyDescent="0.3">
      <c r="A80" s="1" t="s">
        <v>103</v>
      </c>
      <c r="B80">
        <v>0</v>
      </c>
      <c r="C80">
        <v>0</v>
      </c>
      <c r="D80">
        <v>0</v>
      </c>
      <c r="E80">
        <v>0</v>
      </c>
      <c r="F80">
        <v>54</v>
      </c>
      <c r="G80">
        <v>0</v>
      </c>
      <c r="H80">
        <v>0</v>
      </c>
      <c r="I80">
        <v>14.4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0</v>
      </c>
      <c r="X80">
        <v>0</v>
      </c>
      <c r="Y80">
        <v>71.400000000000006</v>
      </c>
    </row>
    <row r="81" spans="1:25" x14ac:dyDescent="0.3">
      <c r="A81" s="1" t="s">
        <v>104</v>
      </c>
      <c r="B81">
        <v>0</v>
      </c>
      <c r="C81">
        <v>0</v>
      </c>
      <c r="D81">
        <v>0</v>
      </c>
      <c r="E81">
        <v>0</v>
      </c>
      <c r="F81">
        <v>39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241</v>
      </c>
      <c r="W81">
        <v>0</v>
      </c>
      <c r="X81">
        <v>0</v>
      </c>
      <c r="Y81">
        <v>280</v>
      </c>
    </row>
    <row r="82" spans="1:25" x14ac:dyDescent="0.3">
      <c r="A82" s="1" t="s">
        <v>105</v>
      </c>
      <c r="B82">
        <v>0</v>
      </c>
      <c r="C82">
        <v>0</v>
      </c>
      <c r="D82">
        <v>0</v>
      </c>
      <c r="E82">
        <v>0</v>
      </c>
      <c r="F82">
        <v>39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241</v>
      </c>
      <c r="W82">
        <v>0</v>
      </c>
      <c r="X82">
        <v>0</v>
      </c>
      <c r="Y82">
        <v>280</v>
      </c>
    </row>
    <row r="83" spans="1:25" x14ac:dyDescent="0.3">
      <c r="A83" s="1" t="s">
        <v>106</v>
      </c>
      <c r="B83">
        <v>0</v>
      </c>
      <c r="C83">
        <v>0</v>
      </c>
      <c r="D83">
        <v>0</v>
      </c>
      <c r="E83">
        <v>0</v>
      </c>
      <c r="F83">
        <v>39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241</v>
      </c>
      <c r="W83">
        <v>0</v>
      </c>
      <c r="X83">
        <v>0</v>
      </c>
      <c r="Y83">
        <v>280</v>
      </c>
    </row>
    <row r="84" spans="1:25" x14ac:dyDescent="0.3">
      <c r="A84" s="1" t="s">
        <v>107</v>
      </c>
      <c r="B84">
        <v>0</v>
      </c>
      <c r="C84">
        <v>0</v>
      </c>
      <c r="D84">
        <v>0</v>
      </c>
      <c r="E84">
        <v>0</v>
      </c>
      <c r="F84">
        <v>54</v>
      </c>
      <c r="G84">
        <v>0</v>
      </c>
      <c r="H84">
        <v>0</v>
      </c>
      <c r="I84">
        <v>14.4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71.400000000000006</v>
      </c>
    </row>
    <row r="85" spans="1:25" x14ac:dyDescent="0.3">
      <c r="A85" s="1" t="s">
        <v>108</v>
      </c>
      <c r="B85">
        <v>198.2</v>
      </c>
      <c r="C85">
        <v>265.60000000000002</v>
      </c>
      <c r="D85">
        <v>494</v>
      </c>
      <c r="E85">
        <v>0</v>
      </c>
      <c r="F85">
        <v>0</v>
      </c>
      <c r="G85">
        <v>0</v>
      </c>
      <c r="H85">
        <v>0</v>
      </c>
      <c r="I85">
        <v>0.01</v>
      </c>
      <c r="J85">
        <v>5603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734</v>
      </c>
      <c r="T85">
        <v>1.3</v>
      </c>
      <c r="U85">
        <v>0</v>
      </c>
      <c r="V85">
        <v>0</v>
      </c>
      <c r="W85">
        <v>0</v>
      </c>
      <c r="X85">
        <v>1.9</v>
      </c>
      <c r="Y85">
        <v>7298.01</v>
      </c>
    </row>
    <row r="86" spans="1:25" x14ac:dyDescent="0.3">
      <c r="A86" s="1" t="s">
        <v>109</v>
      </c>
      <c r="B86">
        <v>0</v>
      </c>
      <c r="C86">
        <v>0</v>
      </c>
      <c r="D86">
        <v>584</v>
      </c>
      <c r="E86">
        <v>0</v>
      </c>
      <c r="F86">
        <v>0</v>
      </c>
      <c r="G86">
        <v>0</v>
      </c>
      <c r="H86">
        <v>0</v>
      </c>
      <c r="I86">
        <v>0</v>
      </c>
      <c r="J86">
        <v>14036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142.1</v>
      </c>
      <c r="U86">
        <v>0</v>
      </c>
      <c r="V86">
        <v>0</v>
      </c>
      <c r="W86">
        <v>0</v>
      </c>
      <c r="X86">
        <v>24.2</v>
      </c>
      <c r="Y86">
        <v>14786.3</v>
      </c>
    </row>
    <row r="87" spans="1:25" x14ac:dyDescent="0.3">
      <c r="A87" s="1" t="s">
        <v>110</v>
      </c>
      <c r="B87">
        <v>198.2</v>
      </c>
      <c r="C87">
        <v>265.60000000000002</v>
      </c>
      <c r="D87">
        <v>494</v>
      </c>
      <c r="E87">
        <v>0</v>
      </c>
      <c r="F87">
        <v>0</v>
      </c>
      <c r="G87">
        <v>0</v>
      </c>
      <c r="H87">
        <v>0</v>
      </c>
      <c r="I87">
        <v>0.01</v>
      </c>
      <c r="J87">
        <v>5603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734</v>
      </c>
      <c r="T87">
        <v>1.3</v>
      </c>
      <c r="U87">
        <v>0</v>
      </c>
      <c r="V87">
        <v>0</v>
      </c>
      <c r="W87">
        <v>0</v>
      </c>
      <c r="X87">
        <v>1.9</v>
      </c>
      <c r="Y87">
        <v>7298.01</v>
      </c>
    </row>
    <row r="88" spans="1:25" x14ac:dyDescent="0.3">
      <c r="A88" s="1" t="s">
        <v>111</v>
      </c>
      <c r="B88">
        <v>0</v>
      </c>
      <c r="C88">
        <v>0</v>
      </c>
      <c r="D88">
        <v>584</v>
      </c>
      <c r="E88">
        <v>0</v>
      </c>
      <c r="F88">
        <v>0</v>
      </c>
      <c r="G88">
        <v>0</v>
      </c>
      <c r="H88">
        <v>0</v>
      </c>
      <c r="I88">
        <v>0</v>
      </c>
      <c r="J88">
        <v>14036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142.1</v>
      </c>
      <c r="U88">
        <v>0</v>
      </c>
      <c r="V88">
        <v>0</v>
      </c>
      <c r="W88">
        <v>0</v>
      </c>
      <c r="X88">
        <v>24.2</v>
      </c>
      <c r="Y88">
        <v>14786.3</v>
      </c>
    </row>
    <row r="89" spans="1:25" x14ac:dyDescent="0.3">
      <c r="A89" s="1" t="s">
        <v>112</v>
      </c>
      <c r="B89">
        <v>0</v>
      </c>
      <c r="C89">
        <v>0</v>
      </c>
      <c r="D89">
        <v>32402</v>
      </c>
      <c r="E89">
        <v>0</v>
      </c>
      <c r="F89">
        <v>0</v>
      </c>
      <c r="G89">
        <v>0</v>
      </c>
      <c r="H89">
        <v>0</v>
      </c>
      <c r="I89">
        <v>0.01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6649.9</v>
      </c>
      <c r="U89">
        <v>0</v>
      </c>
      <c r="V89">
        <v>0</v>
      </c>
      <c r="W89">
        <v>0</v>
      </c>
      <c r="X89">
        <v>10</v>
      </c>
      <c r="Y89">
        <v>39061.910000000003</v>
      </c>
    </row>
    <row r="90" spans="1:25" x14ac:dyDescent="0.3">
      <c r="A90" s="1" t="s">
        <v>113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 s="1" t="s">
        <v>114</v>
      </c>
      <c r="B91">
        <v>0</v>
      </c>
      <c r="C91">
        <v>42.8</v>
      </c>
      <c r="D91">
        <v>54</v>
      </c>
      <c r="E91">
        <v>0</v>
      </c>
      <c r="F91">
        <v>0</v>
      </c>
      <c r="G91">
        <v>0</v>
      </c>
      <c r="H91">
        <v>0</v>
      </c>
      <c r="I91">
        <v>10448.200000000001</v>
      </c>
      <c r="J91">
        <v>3470</v>
      </c>
      <c r="K91">
        <v>0</v>
      </c>
      <c r="L91">
        <v>0</v>
      </c>
      <c r="M91">
        <v>187.5</v>
      </c>
      <c r="N91">
        <v>0</v>
      </c>
      <c r="O91">
        <v>0</v>
      </c>
      <c r="P91">
        <v>0</v>
      </c>
      <c r="Q91">
        <v>0</v>
      </c>
      <c r="R91">
        <v>0</v>
      </c>
      <c r="S91">
        <v>2060</v>
      </c>
      <c r="T91">
        <v>0</v>
      </c>
      <c r="U91">
        <v>0</v>
      </c>
      <c r="V91">
        <v>0</v>
      </c>
      <c r="W91">
        <v>0</v>
      </c>
      <c r="X91">
        <v>0</v>
      </c>
      <c r="Y91">
        <v>16262.5</v>
      </c>
    </row>
    <row r="92" spans="1:25" x14ac:dyDescent="0.3">
      <c r="A92" s="1" t="s">
        <v>115</v>
      </c>
      <c r="B92">
        <v>0</v>
      </c>
      <c r="C92">
        <v>0</v>
      </c>
      <c r="D92">
        <v>39</v>
      </c>
      <c r="E92">
        <v>0</v>
      </c>
      <c r="F92">
        <v>1989</v>
      </c>
      <c r="G92">
        <v>0</v>
      </c>
      <c r="H92">
        <v>0</v>
      </c>
      <c r="I92">
        <v>12106.1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14135.1</v>
      </c>
    </row>
    <row r="93" spans="1:25" x14ac:dyDescent="0.3">
      <c r="A93" s="1" t="s">
        <v>116</v>
      </c>
      <c r="B93">
        <v>0</v>
      </c>
      <c r="C93">
        <v>0</v>
      </c>
      <c r="D93">
        <v>0</v>
      </c>
      <c r="E93">
        <v>0</v>
      </c>
      <c r="F93">
        <v>64804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142044</v>
      </c>
      <c r="W93">
        <v>0</v>
      </c>
      <c r="X93">
        <v>0</v>
      </c>
      <c r="Y93">
        <v>206848</v>
      </c>
    </row>
    <row r="94" spans="1:25" x14ac:dyDescent="0.3">
      <c r="A94" s="1" t="s">
        <v>117</v>
      </c>
      <c r="B94">
        <v>0</v>
      </c>
      <c r="C94">
        <v>92.4</v>
      </c>
      <c r="D94">
        <v>822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44.6</v>
      </c>
      <c r="Y94">
        <v>959</v>
      </c>
    </row>
    <row r="95" spans="1:25" x14ac:dyDescent="0.3">
      <c r="A95" s="1" t="s">
        <v>118</v>
      </c>
      <c r="B95">
        <v>0</v>
      </c>
      <c r="C95">
        <v>159.30000000000001</v>
      </c>
      <c r="D95">
        <v>760</v>
      </c>
      <c r="E95">
        <v>0</v>
      </c>
      <c r="F95">
        <v>0</v>
      </c>
      <c r="G95">
        <v>4.9400000000000004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29.2</v>
      </c>
      <c r="V95">
        <v>0</v>
      </c>
      <c r="W95">
        <v>0</v>
      </c>
      <c r="X95">
        <v>114.1</v>
      </c>
      <c r="Y95">
        <v>1067.54</v>
      </c>
    </row>
    <row r="96" spans="1:25" x14ac:dyDescent="0.3">
      <c r="A96" s="1" t="s">
        <v>119</v>
      </c>
      <c r="B96">
        <v>3395.8</v>
      </c>
      <c r="C96">
        <v>3137.7</v>
      </c>
      <c r="D96">
        <v>8232</v>
      </c>
      <c r="E96">
        <v>0</v>
      </c>
      <c r="F96">
        <v>0</v>
      </c>
      <c r="G96">
        <v>0</v>
      </c>
      <c r="H96">
        <v>0</v>
      </c>
      <c r="I96">
        <v>187.8</v>
      </c>
      <c r="J96">
        <v>11409.02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20312</v>
      </c>
      <c r="T96">
        <v>1050.9000000000001</v>
      </c>
      <c r="U96">
        <v>0</v>
      </c>
      <c r="V96">
        <v>0</v>
      </c>
      <c r="W96">
        <v>0</v>
      </c>
      <c r="X96">
        <v>19.8</v>
      </c>
      <c r="Y96">
        <v>47745.02</v>
      </c>
    </row>
    <row r="97" spans="1:25" x14ac:dyDescent="0.3">
      <c r="A97" s="1" t="s">
        <v>120</v>
      </c>
      <c r="B97">
        <v>314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3.8</v>
      </c>
      <c r="J97">
        <v>602</v>
      </c>
      <c r="K97">
        <v>0</v>
      </c>
      <c r="L97">
        <v>0</v>
      </c>
      <c r="M97">
        <v>203.4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1125.2</v>
      </c>
    </row>
    <row r="98" spans="1:25" x14ac:dyDescent="0.3">
      <c r="A98" s="1" t="s">
        <v>121</v>
      </c>
      <c r="B98">
        <v>1386.3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1739.9</v>
      </c>
      <c r="J98">
        <v>471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3609.2</v>
      </c>
    </row>
    <row r="99" spans="1:25" x14ac:dyDescent="0.3">
      <c r="A99" s="1" t="s">
        <v>122</v>
      </c>
      <c r="B99">
        <v>66.400000000000006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148</v>
      </c>
      <c r="J99">
        <v>672.01</v>
      </c>
      <c r="K99">
        <v>4</v>
      </c>
      <c r="L99">
        <v>0</v>
      </c>
      <c r="M99">
        <v>0</v>
      </c>
      <c r="N99">
        <v>0</v>
      </c>
      <c r="O99">
        <v>0</v>
      </c>
      <c r="P99">
        <v>2.641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893.05099999999993</v>
      </c>
    </row>
    <row r="100" spans="1:25" x14ac:dyDescent="0.3">
      <c r="A100" s="1" t="s">
        <v>123</v>
      </c>
      <c r="B100">
        <v>187.6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70.099999999999994</v>
      </c>
      <c r="J100">
        <v>63</v>
      </c>
      <c r="K100">
        <v>0</v>
      </c>
      <c r="L100">
        <v>0</v>
      </c>
      <c r="M100">
        <v>63.8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384.5</v>
      </c>
    </row>
    <row r="101" spans="1:25" x14ac:dyDescent="0.3">
      <c r="A101" s="1" t="s">
        <v>124</v>
      </c>
      <c r="B101">
        <v>49.8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14.2</v>
      </c>
      <c r="J101">
        <v>24.02</v>
      </c>
      <c r="K101">
        <v>0</v>
      </c>
      <c r="L101">
        <v>0</v>
      </c>
      <c r="M101">
        <v>0.4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88.42</v>
      </c>
    </row>
    <row r="102" spans="1:25" x14ac:dyDescent="0.3">
      <c r="A102" s="1" t="s">
        <v>125</v>
      </c>
      <c r="B102">
        <v>1.9</v>
      </c>
      <c r="C102">
        <v>0</v>
      </c>
      <c r="D102">
        <v>0</v>
      </c>
      <c r="E102">
        <v>0</v>
      </c>
      <c r="F102">
        <v>4.01</v>
      </c>
      <c r="G102">
        <v>0</v>
      </c>
      <c r="H102">
        <v>0</v>
      </c>
      <c r="I102">
        <v>97.800000000000011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89.01</v>
      </c>
      <c r="W102">
        <v>0</v>
      </c>
      <c r="X102">
        <v>0</v>
      </c>
      <c r="Y102">
        <v>192.72</v>
      </c>
    </row>
    <row r="103" spans="1:25" x14ac:dyDescent="0.3">
      <c r="A103" s="1" t="s">
        <v>126</v>
      </c>
      <c r="B103">
        <v>0</v>
      </c>
      <c r="C103">
        <v>2263.6</v>
      </c>
      <c r="D103">
        <v>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506.01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39</v>
      </c>
      <c r="W103">
        <v>0</v>
      </c>
      <c r="X103">
        <v>0</v>
      </c>
      <c r="Y103">
        <v>2816.61</v>
      </c>
    </row>
    <row r="104" spans="1:25" x14ac:dyDescent="0.3">
      <c r="A104" s="1" t="s">
        <v>127</v>
      </c>
      <c r="B104">
        <v>7.21</v>
      </c>
      <c r="C104">
        <v>12326.7</v>
      </c>
      <c r="D104">
        <v>4433.01</v>
      </c>
      <c r="E104">
        <v>0</v>
      </c>
      <c r="F104">
        <v>2</v>
      </c>
      <c r="G104">
        <v>0</v>
      </c>
      <c r="H104">
        <v>129</v>
      </c>
      <c r="I104">
        <v>19866</v>
      </c>
      <c r="J104">
        <v>14759.02</v>
      </c>
      <c r="K104">
        <v>0</v>
      </c>
      <c r="L104">
        <v>0</v>
      </c>
      <c r="M104">
        <v>80.5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</v>
      </c>
      <c r="T104">
        <v>60164.1</v>
      </c>
      <c r="U104">
        <v>1406.5</v>
      </c>
      <c r="V104">
        <v>0</v>
      </c>
      <c r="W104">
        <v>5</v>
      </c>
      <c r="X104">
        <v>1017.1</v>
      </c>
      <c r="Y104">
        <v>114199.14</v>
      </c>
    </row>
    <row r="105" spans="1:25" x14ac:dyDescent="0.3">
      <c r="A105" s="1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 s="1" t="s">
        <v>129</v>
      </c>
      <c r="B106">
        <v>0</v>
      </c>
      <c r="C106">
        <v>3.4</v>
      </c>
      <c r="D106">
        <v>0</v>
      </c>
      <c r="E106">
        <v>0</v>
      </c>
      <c r="F106">
        <v>0</v>
      </c>
      <c r="G106">
        <v>0</v>
      </c>
      <c r="H106">
        <v>5488</v>
      </c>
      <c r="I106">
        <v>0</v>
      </c>
      <c r="J106">
        <v>400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1.5</v>
      </c>
      <c r="U106">
        <v>0</v>
      </c>
      <c r="V106">
        <v>0</v>
      </c>
      <c r="W106">
        <v>0</v>
      </c>
      <c r="X106">
        <v>0</v>
      </c>
      <c r="Y106">
        <v>5892.9</v>
      </c>
    </row>
    <row r="107" spans="1:25" x14ac:dyDescent="0.3">
      <c r="A107" s="1" t="s">
        <v>130</v>
      </c>
      <c r="B107">
        <v>14.4</v>
      </c>
      <c r="C107">
        <v>113</v>
      </c>
      <c r="D107">
        <v>150.01</v>
      </c>
      <c r="E107">
        <v>0</v>
      </c>
      <c r="F107">
        <v>0</v>
      </c>
      <c r="G107">
        <v>0</v>
      </c>
      <c r="H107">
        <v>0</v>
      </c>
      <c r="I107">
        <v>129.69999999999999</v>
      </c>
      <c r="J107">
        <v>999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839.6</v>
      </c>
      <c r="U107">
        <v>0</v>
      </c>
      <c r="V107">
        <v>0</v>
      </c>
      <c r="W107">
        <v>0</v>
      </c>
      <c r="X107">
        <v>45.6</v>
      </c>
      <c r="Y107">
        <v>2292.31</v>
      </c>
    </row>
    <row r="108" spans="1:25" x14ac:dyDescent="0.3">
      <c r="A108" s="1" t="s">
        <v>131</v>
      </c>
      <c r="B108">
        <v>75.599999999999994</v>
      </c>
      <c r="C108">
        <v>0</v>
      </c>
      <c r="D108">
        <v>0</v>
      </c>
      <c r="E108">
        <v>0</v>
      </c>
      <c r="F108">
        <v>8.02</v>
      </c>
      <c r="G108">
        <v>0</v>
      </c>
      <c r="H108">
        <v>0</v>
      </c>
      <c r="I108">
        <v>1557.3</v>
      </c>
      <c r="J108">
        <v>1399.04</v>
      </c>
      <c r="K108">
        <v>69</v>
      </c>
      <c r="L108">
        <v>0</v>
      </c>
      <c r="M108">
        <v>437.61</v>
      </c>
      <c r="N108">
        <v>8</v>
      </c>
      <c r="O108">
        <v>0</v>
      </c>
      <c r="P108">
        <v>7.1840000000000002</v>
      </c>
      <c r="Q108">
        <v>0</v>
      </c>
      <c r="R108">
        <v>0</v>
      </c>
      <c r="S108">
        <v>1</v>
      </c>
      <c r="T108">
        <v>1.1000000000000001</v>
      </c>
      <c r="U108">
        <v>0</v>
      </c>
      <c r="V108">
        <v>0</v>
      </c>
      <c r="W108">
        <v>0</v>
      </c>
      <c r="X108">
        <v>0</v>
      </c>
      <c r="Y108">
        <v>3563.8539999999998</v>
      </c>
    </row>
    <row r="109" spans="1:25" x14ac:dyDescent="0.3">
      <c r="A109" s="1" t="s">
        <v>132</v>
      </c>
      <c r="B109">
        <v>0.3</v>
      </c>
      <c r="C109">
        <v>0</v>
      </c>
      <c r="D109">
        <v>0</v>
      </c>
      <c r="E109">
        <v>0</v>
      </c>
      <c r="F109">
        <v>393</v>
      </c>
      <c r="G109">
        <v>0</v>
      </c>
      <c r="H109">
        <v>0</v>
      </c>
      <c r="I109">
        <v>810.1</v>
      </c>
      <c r="J109">
        <v>64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31</v>
      </c>
      <c r="W109">
        <v>0</v>
      </c>
      <c r="X109">
        <v>0</v>
      </c>
      <c r="Y109">
        <v>1298.4000000000001</v>
      </c>
    </row>
    <row r="110" spans="1:25" x14ac:dyDescent="0.3">
      <c r="A110" s="1" t="s">
        <v>133</v>
      </c>
      <c r="B110">
        <v>0</v>
      </c>
      <c r="C110">
        <v>0</v>
      </c>
      <c r="D110">
        <v>0</v>
      </c>
      <c r="E110">
        <v>1472.7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1472.7</v>
      </c>
    </row>
    <row r="111" spans="1:25" x14ac:dyDescent="0.3">
      <c r="A111" s="1" t="s">
        <v>134</v>
      </c>
      <c r="B111">
        <v>0</v>
      </c>
      <c r="C111">
        <v>0</v>
      </c>
      <c r="D111">
        <v>103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2038.9</v>
      </c>
      <c r="U111">
        <v>0</v>
      </c>
      <c r="V111">
        <v>0</v>
      </c>
      <c r="W111">
        <v>0</v>
      </c>
      <c r="X111">
        <v>128.6</v>
      </c>
      <c r="Y111">
        <v>2270.5100000000002</v>
      </c>
    </row>
    <row r="112" spans="1:25" x14ac:dyDescent="0.3">
      <c r="A112" s="1" t="s">
        <v>135</v>
      </c>
      <c r="B112">
        <v>0</v>
      </c>
      <c r="C112">
        <v>0</v>
      </c>
      <c r="D112">
        <v>103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2038.9</v>
      </c>
      <c r="U112">
        <v>0</v>
      </c>
      <c r="V112">
        <v>0</v>
      </c>
      <c r="W112">
        <v>0</v>
      </c>
      <c r="X112">
        <v>128.6</v>
      </c>
      <c r="Y112">
        <v>2270.5100000000002</v>
      </c>
    </row>
    <row r="113" spans="1:25" x14ac:dyDescent="0.3">
      <c r="A113" s="1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 s="1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0.1</v>
      </c>
    </row>
    <row r="115" spans="1:25" x14ac:dyDescent="0.3">
      <c r="A115" s="1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15110</v>
      </c>
      <c r="X115">
        <v>0</v>
      </c>
      <c r="Y115">
        <v>15110</v>
      </c>
    </row>
    <row r="116" spans="1:25" x14ac:dyDescent="0.3">
      <c r="A116" s="1" t="s">
        <v>139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15110</v>
      </c>
      <c r="X116">
        <v>0</v>
      </c>
      <c r="Y116">
        <v>15110</v>
      </c>
    </row>
    <row r="117" spans="1:25" x14ac:dyDescent="0.3">
      <c r="A117" s="1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 s="1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15110</v>
      </c>
      <c r="X118">
        <v>0</v>
      </c>
      <c r="Y118">
        <v>15110</v>
      </c>
    </row>
    <row r="119" spans="1:25" x14ac:dyDescent="0.3">
      <c r="A119" s="1" t="s">
        <v>142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1.1000000000000001</v>
      </c>
      <c r="U119">
        <v>0</v>
      </c>
      <c r="V119">
        <v>0</v>
      </c>
      <c r="W119">
        <v>0</v>
      </c>
      <c r="X119">
        <v>0</v>
      </c>
      <c r="Y119">
        <v>1.1000000000000001</v>
      </c>
    </row>
    <row r="120" spans="1:25" x14ac:dyDescent="0.3">
      <c r="A120" s="1" t="s">
        <v>143</v>
      </c>
      <c r="B120">
        <v>214.8</v>
      </c>
      <c r="C120">
        <v>0</v>
      </c>
      <c r="D120">
        <v>0.01</v>
      </c>
      <c r="E120">
        <v>0</v>
      </c>
      <c r="F120">
        <v>0</v>
      </c>
      <c r="G120">
        <v>0</v>
      </c>
      <c r="H120">
        <v>0</v>
      </c>
      <c r="I120">
        <v>7.2</v>
      </c>
      <c r="J120">
        <v>209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192</v>
      </c>
      <c r="T120">
        <v>0.01</v>
      </c>
      <c r="U120">
        <v>0</v>
      </c>
      <c r="V120">
        <v>0</v>
      </c>
      <c r="W120">
        <v>0</v>
      </c>
      <c r="X120">
        <v>0</v>
      </c>
      <c r="Y120">
        <v>623.02</v>
      </c>
    </row>
    <row r="121" spans="1:25" x14ac:dyDescent="0.3">
      <c r="A121" s="1" t="s">
        <v>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7</v>
      </c>
    </row>
    <row r="122" spans="1:25" x14ac:dyDescent="0.3">
      <c r="A122" s="1" t="s">
        <v>145</v>
      </c>
      <c r="B122">
        <v>119.3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144.30000000000001</v>
      </c>
    </row>
    <row r="123" spans="1:25" x14ac:dyDescent="0.3">
      <c r="A123" s="1" t="s">
        <v>146</v>
      </c>
      <c r="B123">
        <v>38.9</v>
      </c>
      <c r="C123">
        <v>0</v>
      </c>
      <c r="D123">
        <v>0.02</v>
      </c>
      <c r="E123">
        <v>0</v>
      </c>
      <c r="F123">
        <v>0</v>
      </c>
      <c r="G123">
        <v>0</v>
      </c>
      <c r="H123">
        <v>0</v>
      </c>
      <c r="I123">
        <v>0.1</v>
      </c>
      <c r="J123">
        <v>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277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325.02</v>
      </c>
    </row>
    <row r="124" spans="1:25" x14ac:dyDescent="0.3">
      <c r="A124" s="1" t="s">
        <v>147</v>
      </c>
      <c r="B124">
        <v>2.8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2.81</v>
      </c>
    </row>
    <row r="125" spans="1:25" x14ac:dyDescent="0.3">
      <c r="A125" s="1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 s="1" t="s">
        <v>149</v>
      </c>
      <c r="B126">
        <v>0</v>
      </c>
      <c r="C126">
        <v>4382.8999999999996</v>
      </c>
      <c r="D126">
        <v>242128</v>
      </c>
      <c r="E126">
        <v>0</v>
      </c>
      <c r="F126">
        <v>0</v>
      </c>
      <c r="G126">
        <v>0</v>
      </c>
      <c r="H126">
        <v>2385</v>
      </c>
      <c r="I126">
        <v>2.2999999999999998</v>
      </c>
      <c r="J126">
        <v>6259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61220.800000000003</v>
      </c>
      <c r="U126">
        <v>0</v>
      </c>
      <c r="V126">
        <v>0</v>
      </c>
      <c r="W126">
        <v>0</v>
      </c>
      <c r="X126">
        <v>12405</v>
      </c>
      <c r="Y126">
        <v>328783</v>
      </c>
    </row>
    <row r="127" spans="1:25" x14ac:dyDescent="0.3">
      <c r="A127" s="1" t="s">
        <v>150</v>
      </c>
      <c r="B127">
        <v>0</v>
      </c>
      <c r="C127">
        <v>4382.8999999999996</v>
      </c>
      <c r="D127">
        <v>242128</v>
      </c>
      <c r="E127">
        <v>0</v>
      </c>
      <c r="F127">
        <v>0</v>
      </c>
      <c r="G127">
        <v>0</v>
      </c>
      <c r="H127">
        <v>2385</v>
      </c>
      <c r="I127">
        <v>2.2999999999999998</v>
      </c>
      <c r="J127">
        <v>6259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61220.800000000003</v>
      </c>
      <c r="U127">
        <v>0</v>
      </c>
      <c r="V127">
        <v>0</v>
      </c>
      <c r="W127">
        <v>0</v>
      </c>
      <c r="X127">
        <v>12405</v>
      </c>
      <c r="Y127">
        <v>328783</v>
      </c>
    </row>
    <row r="128" spans="1:25" x14ac:dyDescent="0.3">
      <c r="A128" s="1" t="s">
        <v>151</v>
      </c>
      <c r="B128">
        <v>0</v>
      </c>
      <c r="C128">
        <v>4382.8999999999996</v>
      </c>
      <c r="D128">
        <v>241647</v>
      </c>
      <c r="E128">
        <v>0</v>
      </c>
      <c r="F128">
        <v>0</v>
      </c>
      <c r="G128">
        <v>0</v>
      </c>
      <c r="H128">
        <v>2385</v>
      </c>
      <c r="I128">
        <v>0</v>
      </c>
      <c r="J128">
        <v>6259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81552.800000000003</v>
      </c>
      <c r="U128">
        <v>0</v>
      </c>
      <c r="V128">
        <v>0</v>
      </c>
      <c r="W128">
        <v>0</v>
      </c>
      <c r="X128">
        <v>12405</v>
      </c>
      <c r="Y128">
        <v>348631.7</v>
      </c>
    </row>
    <row r="129" spans="1:25" x14ac:dyDescent="0.3">
      <c r="A129" s="1" t="s">
        <v>152</v>
      </c>
      <c r="B129">
        <v>0</v>
      </c>
      <c r="C129">
        <v>4382.8999999999996</v>
      </c>
      <c r="D129">
        <v>241647</v>
      </c>
      <c r="E129">
        <v>0</v>
      </c>
      <c r="F129">
        <v>0</v>
      </c>
      <c r="G129">
        <v>0</v>
      </c>
      <c r="H129">
        <v>2385</v>
      </c>
      <c r="I129">
        <v>0</v>
      </c>
      <c r="J129">
        <v>6259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81552.800000000003</v>
      </c>
      <c r="U129">
        <v>0</v>
      </c>
      <c r="V129">
        <v>0</v>
      </c>
      <c r="W129">
        <v>0</v>
      </c>
      <c r="X129">
        <v>12405</v>
      </c>
      <c r="Y129">
        <v>348631.7</v>
      </c>
    </row>
    <row r="130" spans="1:25" x14ac:dyDescent="0.3">
      <c r="A130" s="1" t="s">
        <v>153</v>
      </c>
      <c r="B130">
        <v>0</v>
      </c>
      <c r="C130">
        <v>0</v>
      </c>
      <c r="D130">
        <v>958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20332</v>
      </c>
      <c r="U130">
        <v>0</v>
      </c>
      <c r="V130">
        <v>0</v>
      </c>
      <c r="W130">
        <v>0</v>
      </c>
      <c r="X130">
        <v>0</v>
      </c>
      <c r="Y130">
        <v>21290</v>
      </c>
    </row>
    <row r="131" spans="1:25" x14ac:dyDescent="0.3">
      <c r="A131" s="1" t="s">
        <v>154</v>
      </c>
      <c r="B131">
        <v>0</v>
      </c>
      <c r="C131">
        <v>0</v>
      </c>
      <c r="D131">
        <v>958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20332</v>
      </c>
      <c r="U131">
        <v>0</v>
      </c>
      <c r="V131">
        <v>0</v>
      </c>
      <c r="W131">
        <v>0</v>
      </c>
      <c r="X131">
        <v>0</v>
      </c>
      <c r="Y131">
        <v>21290</v>
      </c>
    </row>
    <row r="132" spans="1:25" x14ac:dyDescent="0.3">
      <c r="A132" s="1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 s="1" t="s">
        <v>156</v>
      </c>
      <c r="B133">
        <v>0</v>
      </c>
      <c r="C133">
        <v>0</v>
      </c>
      <c r="D133">
        <v>0</v>
      </c>
      <c r="E133">
        <v>0</v>
      </c>
      <c r="F133">
        <v>27.01</v>
      </c>
      <c r="G133">
        <v>0</v>
      </c>
      <c r="H133">
        <v>0</v>
      </c>
      <c r="I133">
        <v>1587.1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9.01</v>
      </c>
      <c r="W133">
        <v>0</v>
      </c>
      <c r="X133">
        <v>0</v>
      </c>
      <c r="Y133">
        <v>1624.12</v>
      </c>
    </row>
    <row r="134" spans="1:25" x14ac:dyDescent="0.3">
      <c r="A134" s="1" t="s">
        <v>157</v>
      </c>
      <c r="B134">
        <v>0</v>
      </c>
      <c r="C134">
        <v>0</v>
      </c>
      <c r="D134">
        <v>0</v>
      </c>
      <c r="E134">
        <v>0</v>
      </c>
      <c r="F134">
        <v>0.01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0.01</v>
      </c>
    </row>
    <row r="135" spans="1:25" x14ac:dyDescent="0.3">
      <c r="A135" s="1" t="s">
        <v>158</v>
      </c>
      <c r="B135">
        <v>0</v>
      </c>
      <c r="C135">
        <v>0</v>
      </c>
      <c r="D135">
        <v>0</v>
      </c>
      <c r="E135">
        <v>0</v>
      </c>
      <c r="F135">
        <v>124</v>
      </c>
      <c r="G135">
        <v>0</v>
      </c>
      <c r="H135">
        <v>0</v>
      </c>
      <c r="I135">
        <v>1.81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12</v>
      </c>
      <c r="W135">
        <v>0</v>
      </c>
      <c r="X135">
        <v>0</v>
      </c>
      <c r="Y135">
        <v>137.81</v>
      </c>
    </row>
    <row r="136" spans="1:25" x14ac:dyDescent="0.3">
      <c r="A136" s="1" t="s">
        <v>159</v>
      </c>
      <c r="B136">
        <v>0</v>
      </c>
      <c r="C136">
        <v>3.4</v>
      </c>
      <c r="D136">
        <v>140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1.6</v>
      </c>
      <c r="Y136">
        <v>145</v>
      </c>
    </row>
    <row r="137" spans="1:25" x14ac:dyDescent="0.3">
      <c r="A137" s="1" t="s">
        <v>160</v>
      </c>
      <c r="B137">
        <v>1379</v>
      </c>
      <c r="C137">
        <v>513.5</v>
      </c>
      <c r="D137">
        <v>501</v>
      </c>
      <c r="E137">
        <v>0</v>
      </c>
      <c r="F137">
        <v>0</v>
      </c>
      <c r="G137">
        <v>0</v>
      </c>
      <c r="H137">
        <v>0</v>
      </c>
      <c r="I137">
        <v>573.79999999999995</v>
      </c>
      <c r="J137">
        <v>851.03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9456</v>
      </c>
      <c r="T137">
        <v>15.5</v>
      </c>
      <c r="U137">
        <v>0</v>
      </c>
      <c r="V137">
        <v>0</v>
      </c>
      <c r="W137">
        <v>0</v>
      </c>
      <c r="X137">
        <v>0</v>
      </c>
      <c r="Y137">
        <v>13289.83</v>
      </c>
    </row>
    <row r="138" spans="1:25" x14ac:dyDescent="0.3">
      <c r="A138" s="1" t="s">
        <v>161</v>
      </c>
      <c r="B138">
        <v>215.6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0.5</v>
      </c>
      <c r="J138">
        <v>37.01</v>
      </c>
      <c r="K138">
        <v>0</v>
      </c>
      <c r="L138">
        <v>0</v>
      </c>
      <c r="M138">
        <v>66.400000000000006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319.51</v>
      </c>
    </row>
    <row r="139" spans="1:25" x14ac:dyDescent="0.3">
      <c r="A139" s="1" t="s">
        <v>162</v>
      </c>
      <c r="B139">
        <v>1368.2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2880</v>
      </c>
      <c r="J139">
        <v>724.01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4972.21</v>
      </c>
    </row>
    <row r="140" spans="1:25" x14ac:dyDescent="0.3">
      <c r="A140" s="1" t="s">
        <v>163</v>
      </c>
      <c r="B140">
        <v>27.7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312.39999999999998</v>
      </c>
      <c r="J140">
        <v>464</v>
      </c>
      <c r="K140">
        <v>8</v>
      </c>
      <c r="L140">
        <v>0</v>
      </c>
      <c r="M140">
        <v>0.3</v>
      </c>
      <c r="N140">
        <v>0</v>
      </c>
      <c r="O140">
        <v>0</v>
      </c>
      <c r="P140">
        <v>2.1709999999999998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814.57099999999991</v>
      </c>
    </row>
    <row r="141" spans="1:25" x14ac:dyDescent="0.3">
      <c r="A141" s="1" t="s">
        <v>164</v>
      </c>
      <c r="B141">
        <v>466.4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68.400000000000006</v>
      </c>
      <c r="J141">
        <v>218</v>
      </c>
      <c r="K141">
        <v>0</v>
      </c>
      <c r="L141">
        <v>0</v>
      </c>
      <c r="M141">
        <v>28.2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781</v>
      </c>
    </row>
    <row r="142" spans="1:25" x14ac:dyDescent="0.3">
      <c r="A142" s="1" t="s">
        <v>165</v>
      </c>
      <c r="B142">
        <v>9.5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48.8</v>
      </c>
      <c r="J142">
        <v>80.010000000000005</v>
      </c>
      <c r="K142">
        <v>0</v>
      </c>
      <c r="L142">
        <v>0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141.31</v>
      </c>
    </row>
    <row r="143" spans="1:25" x14ac:dyDescent="0.3">
      <c r="A143" s="1" t="s">
        <v>166</v>
      </c>
      <c r="B143">
        <v>305.10000000000002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3013.3</v>
      </c>
      <c r="J143">
        <v>0.01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3318.41</v>
      </c>
    </row>
    <row r="144" spans="1:25" x14ac:dyDescent="0.3">
      <c r="A144" s="1" t="s">
        <v>167</v>
      </c>
      <c r="B144">
        <v>0</v>
      </c>
      <c r="C144">
        <v>30423.200000000001</v>
      </c>
      <c r="D144">
        <v>35568</v>
      </c>
      <c r="E144">
        <v>48581.9</v>
      </c>
      <c r="F144">
        <v>0</v>
      </c>
      <c r="G144">
        <v>24270.37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8586.7000000000007</v>
      </c>
      <c r="S144">
        <v>0</v>
      </c>
      <c r="T144">
        <v>0</v>
      </c>
      <c r="U144">
        <v>55398.7</v>
      </c>
      <c r="V144">
        <v>0</v>
      </c>
      <c r="W144">
        <v>21337</v>
      </c>
      <c r="X144">
        <v>61207.5</v>
      </c>
      <c r="Y144">
        <v>285373.37</v>
      </c>
    </row>
    <row r="145" spans="1:25" x14ac:dyDescent="0.3">
      <c r="A145" s="1" t="s">
        <v>168</v>
      </c>
      <c r="B145">
        <v>0.4</v>
      </c>
      <c r="C145">
        <v>550</v>
      </c>
      <c r="D145">
        <v>73137.010000000009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232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</v>
      </c>
      <c r="T145">
        <v>3558.7</v>
      </c>
      <c r="U145">
        <v>0</v>
      </c>
      <c r="V145">
        <v>0</v>
      </c>
      <c r="W145">
        <v>0</v>
      </c>
      <c r="X145">
        <v>0</v>
      </c>
      <c r="Y145">
        <v>77483.11</v>
      </c>
    </row>
    <row r="146" spans="1:25" x14ac:dyDescent="0.3">
      <c r="A146" s="1" t="s">
        <v>169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2.02</v>
      </c>
      <c r="K146">
        <v>0</v>
      </c>
      <c r="L146">
        <v>0</v>
      </c>
      <c r="M146">
        <v>1017.5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1019.52</v>
      </c>
    </row>
    <row r="147" spans="1:25" x14ac:dyDescent="0.3">
      <c r="A147" s="1" t="s">
        <v>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0.1</v>
      </c>
      <c r="J147">
        <v>3367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3367.1</v>
      </c>
    </row>
    <row r="148" spans="1:25" x14ac:dyDescent="0.3">
      <c r="A148" s="1" t="s">
        <v>171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1342.9</v>
      </c>
      <c r="J148">
        <v>94.01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1436.91</v>
      </c>
    </row>
    <row r="149" spans="1:25" x14ac:dyDescent="0.3">
      <c r="A149" s="1" t="s">
        <v>172</v>
      </c>
      <c r="B149">
        <v>0</v>
      </c>
      <c r="C149">
        <v>0</v>
      </c>
      <c r="D149">
        <v>0</v>
      </c>
      <c r="E149">
        <v>0</v>
      </c>
      <c r="F149">
        <v>1.01</v>
      </c>
      <c r="G149">
        <v>0</v>
      </c>
      <c r="H149">
        <v>0</v>
      </c>
      <c r="I149">
        <v>2147.9</v>
      </c>
      <c r="J149">
        <v>191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1.73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2341.64</v>
      </c>
    </row>
    <row r="150" spans="1:25" x14ac:dyDescent="0.3">
      <c r="A150" s="1" t="s">
        <v>173</v>
      </c>
      <c r="B150">
        <v>0</v>
      </c>
      <c r="C150">
        <v>0</v>
      </c>
      <c r="D150">
        <v>0</v>
      </c>
      <c r="E150">
        <v>0</v>
      </c>
      <c r="F150">
        <v>47</v>
      </c>
      <c r="G150">
        <v>0</v>
      </c>
      <c r="H150">
        <v>0</v>
      </c>
      <c r="I150">
        <v>743.1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790.1</v>
      </c>
    </row>
    <row r="151" spans="1:25" x14ac:dyDescent="0.3">
      <c r="A151" s="1" t="s">
        <v>174</v>
      </c>
      <c r="B151">
        <v>0</v>
      </c>
      <c r="C151">
        <v>0</v>
      </c>
      <c r="D151">
        <v>0</v>
      </c>
      <c r="E151">
        <v>0</v>
      </c>
      <c r="F151">
        <v>73</v>
      </c>
      <c r="G151">
        <v>0</v>
      </c>
      <c r="H151">
        <v>0</v>
      </c>
      <c r="I151">
        <v>0.9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73.900000000000006</v>
      </c>
    </row>
    <row r="152" spans="1:25" x14ac:dyDescent="0.3">
      <c r="A152" s="1" t="s">
        <v>175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80.7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80.7</v>
      </c>
    </row>
    <row r="153" spans="1:25" x14ac:dyDescent="0.3">
      <c r="A153" s="1" t="s">
        <v>176</v>
      </c>
      <c r="B153">
        <v>0</v>
      </c>
      <c r="C153">
        <v>54.3</v>
      </c>
      <c r="D153">
        <v>123</v>
      </c>
      <c r="E153">
        <v>0.01</v>
      </c>
      <c r="F153">
        <v>0</v>
      </c>
      <c r="G153">
        <v>0.71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0.5</v>
      </c>
      <c r="S153">
        <v>0</v>
      </c>
      <c r="T153">
        <v>0</v>
      </c>
      <c r="U153">
        <v>110.7</v>
      </c>
      <c r="V153">
        <v>0</v>
      </c>
      <c r="W153">
        <v>21</v>
      </c>
      <c r="X153">
        <v>27.3</v>
      </c>
      <c r="Y153">
        <v>337.52</v>
      </c>
    </row>
    <row r="154" spans="1:25" x14ac:dyDescent="0.3">
      <c r="A154" s="1" t="s">
        <v>177</v>
      </c>
      <c r="B154">
        <v>181.9</v>
      </c>
      <c r="C154">
        <v>199.2</v>
      </c>
      <c r="D154">
        <v>457</v>
      </c>
      <c r="E154">
        <v>0</v>
      </c>
      <c r="F154">
        <v>0</v>
      </c>
      <c r="G154">
        <v>0</v>
      </c>
      <c r="H154">
        <v>0</v>
      </c>
      <c r="I154">
        <v>21.2</v>
      </c>
      <c r="J154">
        <v>370.02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1744</v>
      </c>
      <c r="T154">
        <v>31.81</v>
      </c>
      <c r="U154">
        <v>0</v>
      </c>
      <c r="V154">
        <v>0</v>
      </c>
      <c r="W154">
        <v>0</v>
      </c>
      <c r="X154">
        <v>0.1</v>
      </c>
      <c r="Y154">
        <v>3005.23</v>
      </c>
    </row>
    <row r="155" spans="1:25" x14ac:dyDescent="0.3">
      <c r="A155" s="1" t="s">
        <v>178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4</v>
      </c>
    </row>
    <row r="156" spans="1:25" x14ac:dyDescent="0.3">
      <c r="A156" s="1" t="s">
        <v>179</v>
      </c>
      <c r="B156">
        <v>0</v>
      </c>
      <c r="C156">
        <v>1.8</v>
      </c>
      <c r="D156">
        <v>57.01</v>
      </c>
      <c r="E156">
        <v>0</v>
      </c>
      <c r="F156">
        <v>87.01</v>
      </c>
      <c r="G156">
        <v>0</v>
      </c>
      <c r="H156">
        <v>327</v>
      </c>
      <c r="I156">
        <v>263.7</v>
      </c>
      <c r="J156">
        <v>151.02000000000001</v>
      </c>
      <c r="K156">
        <v>0</v>
      </c>
      <c r="L156">
        <v>0</v>
      </c>
      <c r="M156">
        <v>2.9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3070.1</v>
      </c>
      <c r="U156">
        <v>0</v>
      </c>
      <c r="V156">
        <v>0</v>
      </c>
      <c r="W156">
        <v>0</v>
      </c>
      <c r="X156">
        <v>1.1000000000000001</v>
      </c>
      <c r="Y156">
        <v>3961.64</v>
      </c>
    </row>
    <row r="157" spans="1:25" x14ac:dyDescent="0.3">
      <c r="A157" s="1" t="s">
        <v>180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 s="1" t="s">
        <v>181</v>
      </c>
      <c r="B158">
        <v>0</v>
      </c>
      <c r="C158">
        <v>25293.1</v>
      </c>
      <c r="D158">
        <v>17926</v>
      </c>
      <c r="E158">
        <v>0</v>
      </c>
      <c r="F158">
        <v>19503</v>
      </c>
      <c r="G158">
        <v>0</v>
      </c>
      <c r="H158">
        <v>57240</v>
      </c>
      <c r="I158">
        <v>6770.9</v>
      </c>
      <c r="J158">
        <v>38151.01</v>
      </c>
      <c r="K158">
        <v>0</v>
      </c>
      <c r="L158">
        <v>0</v>
      </c>
      <c r="M158">
        <v>8916.3000000000011</v>
      </c>
      <c r="N158">
        <v>0</v>
      </c>
      <c r="O158">
        <v>79127</v>
      </c>
      <c r="P158">
        <v>0</v>
      </c>
      <c r="Q158">
        <v>0</v>
      </c>
      <c r="R158">
        <v>0</v>
      </c>
      <c r="S158">
        <v>30626</v>
      </c>
      <c r="T158">
        <v>144789.9</v>
      </c>
      <c r="U158">
        <v>0</v>
      </c>
      <c r="V158">
        <v>4752</v>
      </c>
      <c r="W158">
        <v>28135</v>
      </c>
      <c r="X158">
        <v>0</v>
      </c>
      <c r="Y158">
        <v>461230.21</v>
      </c>
    </row>
    <row r="159" spans="1:25" x14ac:dyDescent="0.3">
      <c r="A159" s="1" t="s">
        <v>182</v>
      </c>
      <c r="B159">
        <v>184.3</v>
      </c>
      <c r="C159">
        <v>76.400000000000006</v>
      </c>
      <c r="D159">
        <v>42</v>
      </c>
      <c r="E159">
        <v>0</v>
      </c>
      <c r="F159">
        <v>0</v>
      </c>
      <c r="G159">
        <v>0</v>
      </c>
      <c r="H159">
        <v>0</v>
      </c>
      <c r="I159">
        <v>5926.2</v>
      </c>
      <c r="J159">
        <v>10478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818</v>
      </c>
      <c r="T159">
        <v>92</v>
      </c>
      <c r="U159">
        <v>0</v>
      </c>
      <c r="V159">
        <v>0</v>
      </c>
      <c r="W159">
        <v>0</v>
      </c>
      <c r="X159">
        <v>1.8</v>
      </c>
      <c r="Y159">
        <v>17618.7</v>
      </c>
    </row>
    <row r="160" spans="1:25" x14ac:dyDescent="0.3">
      <c r="A160" s="1" t="s">
        <v>183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1.2</v>
      </c>
      <c r="J160">
        <v>370</v>
      </c>
      <c r="K160">
        <v>0</v>
      </c>
      <c r="L160">
        <v>0</v>
      </c>
      <c r="M160">
        <v>69.400000000000006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440.6</v>
      </c>
    </row>
    <row r="161" spans="1:25" x14ac:dyDescent="0.3">
      <c r="A161" s="1" t="s">
        <v>184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8</v>
      </c>
    </row>
    <row r="162" spans="1:25" x14ac:dyDescent="0.3">
      <c r="A162" s="1" t="s">
        <v>185</v>
      </c>
      <c r="B162">
        <v>1.9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</v>
      </c>
      <c r="J162">
        <v>11.01</v>
      </c>
      <c r="K162">
        <v>0</v>
      </c>
      <c r="L162">
        <v>0</v>
      </c>
      <c r="M162">
        <v>67.5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83.41</v>
      </c>
    </row>
    <row r="163" spans="1:25" x14ac:dyDescent="0.3">
      <c r="A163" s="1" t="s">
        <v>186</v>
      </c>
      <c r="B163">
        <v>121.41</v>
      </c>
      <c r="C163">
        <v>0</v>
      </c>
      <c r="D163">
        <v>0</v>
      </c>
      <c r="E163">
        <v>0</v>
      </c>
      <c r="F163">
        <v>4.0199999999999996</v>
      </c>
      <c r="G163">
        <v>0</v>
      </c>
      <c r="H163">
        <v>0</v>
      </c>
      <c r="I163">
        <v>2992.3</v>
      </c>
      <c r="J163">
        <v>618.01</v>
      </c>
      <c r="K163">
        <v>1</v>
      </c>
      <c r="L163">
        <v>0</v>
      </c>
      <c r="M163">
        <v>1923.5</v>
      </c>
      <c r="N163">
        <v>0</v>
      </c>
      <c r="O163">
        <v>0</v>
      </c>
      <c r="P163">
        <v>0.89600000000000002</v>
      </c>
      <c r="Q163">
        <v>0</v>
      </c>
      <c r="R163">
        <v>0</v>
      </c>
      <c r="S163">
        <v>23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5684.1360000000004</v>
      </c>
    </row>
    <row r="164" spans="1:25" x14ac:dyDescent="0.3">
      <c r="A164" s="1" t="s">
        <v>187</v>
      </c>
      <c r="B164">
        <v>1.3</v>
      </c>
      <c r="C164">
        <v>0</v>
      </c>
      <c r="D164">
        <v>0</v>
      </c>
      <c r="E164">
        <v>0</v>
      </c>
      <c r="F164">
        <v>185.02</v>
      </c>
      <c r="G164">
        <v>0</v>
      </c>
      <c r="H164">
        <v>0</v>
      </c>
      <c r="I164">
        <v>771.7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98</v>
      </c>
      <c r="W164">
        <v>0</v>
      </c>
      <c r="X164">
        <v>0</v>
      </c>
      <c r="Y164">
        <v>1056.02</v>
      </c>
    </row>
    <row r="165" spans="1:25" x14ac:dyDescent="0.3">
      <c r="A165" s="1" t="s">
        <v>188</v>
      </c>
      <c r="B165">
        <v>0</v>
      </c>
      <c r="C165">
        <v>5.6</v>
      </c>
      <c r="D165">
        <v>351</v>
      </c>
      <c r="E165">
        <v>0</v>
      </c>
      <c r="F165">
        <v>0</v>
      </c>
      <c r="G165">
        <v>0</v>
      </c>
      <c r="H165">
        <v>0</v>
      </c>
      <c r="I165">
        <v>0.9</v>
      </c>
      <c r="J165">
        <v>717.02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19</v>
      </c>
      <c r="T165">
        <v>58.4</v>
      </c>
      <c r="U165">
        <v>0</v>
      </c>
      <c r="V165">
        <v>0</v>
      </c>
      <c r="W165">
        <v>0</v>
      </c>
      <c r="X165">
        <v>19.100000000000001</v>
      </c>
      <c r="Y165">
        <v>1171.02</v>
      </c>
    </row>
    <row r="166" spans="1:25" x14ac:dyDescent="0.3">
      <c r="A166" s="1" t="s">
        <v>24</v>
      </c>
      <c r="B166">
        <v>14083.87</v>
      </c>
      <c r="C166">
        <v>181178.8</v>
      </c>
      <c r="D166">
        <v>1308722.19</v>
      </c>
      <c r="E166">
        <v>83002.41</v>
      </c>
      <c r="F166">
        <v>122765.19</v>
      </c>
      <c r="G166">
        <v>108983.23</v>
      </c>
      <c r="H166">
        <v>86641</v>
      </c>
      <c r="I166">
        <v>157136.87</v>
      </c>
      <c r="J166">
        <v>537488.86</v>
      </c>
      <c r="K166">
        <v>266</v>
      </c>
      <c r="L166">
        <v>0</v>
      </c>
      <c r="M166">
        <v>110213.81</v>
      </c>
      <c r="N166">
        <v>231</v>
      </c>
      <c r="O166">
        <v>79127</v>
      </c>
      <c r="P166">
        <v>45.973999999999997</v>
      </c>
      <c r="Q166">
        <v>199</v>
      </c>
      <c r="R166">
        <v>12758.4</v>
      </c>
      <c r="S166">
        <v>150329</v>
      </c>
      <c r="T166">
        <v>805682.74</v>
      </c>
      <c r="U166">
        <v>84327.5</v>
      </c>
      <c r="V166">
        <v>163386.07</v>
      </c>
      <c r="W166">
        <v>108046</v>
      </c>
      <c r="X166">
        <v>194211.8</v>
      </c>
      <c r="Y166">
        <v>4308826.7139999997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26A8-FB97-47E4-87DD-D614A2A6AAAA}">
  <dimension ref="A1:Y166"/>
  <sheetViews>
    <sheetView topLeftCell="D141" workbookViewId="0">
      <selection activeCell="A2" sqref="A2:X165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 t="s">
        <v>25</v>
      </c>
      <c r="B2">
        <v>0</v>
      </c>
      <c r="C2">
        <v>0</v>
      </c>
      <c r="D2">
        <v>0</v>
      </c>
      <c r="E2">
        <v>0</v>
      </c>
      <c r="F2">
        <v>0.5</v>
      </c>
      <c r="G2">
        <v>0</v>
      </c>
      <c r="H2">
        <v>0</v>
      </c>
      <c r="I2">
        <v>138.5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0</v>
      </c>
      <c r="X2">
        <v>0</v>
      </c>
      <c r="Y2">
        <v>142</v>
      </c>
    </row>
    <row r="3" spans="1:25" x14ac:dyDescent="0.3">
      <c r="A3" s="1" t="s">
        <v>26</v>
      </c>
      <c r="B3">
        <v>0</v>
      </c>
      <c r="C3">
        <v>0</v>
      </c>
      <c r="D3">
        <v>0</v>
      </c>
      <c r="E3">
        <v>0</v>
      </c>
      <c r="F3">
        <v>4540.3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871</v>
      </c>
      <c r="W3">
        <v>0</v>
      </c>
      <c r="X3">
        <v>0</v>
      </c>
      <c r="Y3">
        <v>5411.3</v>
      </c>
    </row>
    <row r="4" spans="1:25" x14ac:dyDescent="0.3">
      <c r="A4" s="1" t="s">
        <v>27</v>
      </c>
      <c r="B4">
        <v>181.3</v>
      </c>
      <c r="C4">
        <v>198.1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379.4</v>
      </c>
    </row>
    <row r="5" spans="1:25" x14ac:dyDescent="0.3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13.01</v>
      </c>
      <c r="W6">
        <v>0</v>
      </c>
      <c r="X6">
        <v>0</v>
      </c>
      <c r="Y6">
        <v>13.01</v>
      </c>
    </row>
    <row r="7" spans="1:25" x14ac:dyDescent="0.3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1634</v>
      </c>
      <c r="U7">
        <v>0</v>
      </c>
      <c r="V7">
        <v>0</v>
      </c>
      <c r="W7">
        <v>0</v>
      </c>
      <c r="X7">
        <v>0</v>
      </c>
      <c r="Y7">
        <v>1634</v>
      </c>
    </row>
    <row r="8" spans="1:25" x14ac:dyDescent="0.3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3866</v>
      </c>
      <c r="T9">
        <v>3</v>
      </c>
      <c r="U9">
        <v>0</v>
      </c>
      <c r="V9">
        <v>0</v>
      </c>
      <c r="W9">
        <v>0</v>
      </c>
      <c r="X9">
        <v>0</v>
      </c>
      <c r="Y9">
        <v>3869</v>
      </c>
    </row>
    <row r="10" spans="1:25" x14ac:dyDescent="0.3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</v>
      </c>
    </row>
    <row r="11" spans="1:25" x14ac:dyDescent="0.3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9.8000000000000007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9.8000000000000007</v>
      </c>
    </row>
    <row r="12" spans="1:25" x14ac:dyDescent="0.3">
      <c r="A12" s="1" t="s">
        <v>35</v>
      </c>
      <c r="B12">
        <v>314.7</v>
      </c>
      <c r="C12">
        <v>46.599999999999987</v>
      </c>
      <c r="D12">
        <v>52</v>
      </c>
      <c r="E12">
        <v>0</v>
      </c>
      <c r="F12">
        <v>0</v>
      </c>
      <c r="G12">
        <v>0</v>
      </c>
      <c r="H12">
        <v>0</v>
      </c>
      <c r="I12">
        <v>336.31</v>
      </c>
      <c r="J12">
        <v>354.81</v>
      </c>
      <c r="K12">
        <v>11</v>
      </c>
      <c r="L12">
        <v>0</v>
      </c>
      <c r="M12">
        <v>0</v>
      </c>
      <c r="N12">
        <v>0</v>
      </c>
      <c r="O12">
        <v>0</v>
      </c>
      <c r="P12">
        <v>2.4129999999999998</v>
      </c>
      <c r="Q12">
        <v>0</v>
      </c>
      <c r="R12">
        <v>0</v>
      </c>
      <c r="S12">
        <v>855</v>
      </c>
      <c r="T12">
        <v>9</v>
      </c>
      <c r="U12">
        <v>0</v>
      </c>
      <c r="V12">
        <v>0</v>
      </c>
      <c r="W12">
        <v>0</v>
      </c>
      <c r="X12">
        <v>0</v>
      </c>
      <c r="Y12">
        <v>1981.8330000000001</v>
      </c>
    </row>
    <row r="13" spans="1:25" x14ac:dyDescent="0.3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771.7</v>
      </c>
      <c r="K13">
        <v>0</v>
      </c>
      <c r="L13">
        <v>0</v>
      </c>
      <c r="M13">
        <v>31.8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803.5</v>
      </c>
    </row>
    <row r="14" spans="1:25" x14ac:dyDescent="0.3">
      <c r="A14" s="1" t="s">
        <v>37</v>
      </c>
      <c r="B14">
        <v>178.21</v>
      </c>
      <c r="C14">
        <v>0</v>
      </c>
      <c r="D14">
        <v>1.01</v>
      </c>
      <c r="E14">
        <v>0</v>
      </c>
      <c r="F14">
        <v>0.3</v>
      </c>
      <c r="G14">
        <v>0</v>
      </c>
      <c r="H14">
        <v>0</v>
      </c>
      <c r="I14">
        <v>2074.5100000000002</v>
      </c>
      <c r="J14">
        <v>713.4</v>
      </c>
      <c r="K14">
        <v>160</v>
      </c>
      <c r="L14">
        <v>0</v>
      </c>
      <c r="M14">
        <v>0</v>
      </c>
      <c r="N14">
        <v>0</v>
      </c>
      <c r="O14">
        <v>0</v>
      </c>
      <c r="P14">
        <v>18.039000000000001</v>
      </c>
      <c r="Q14">
        <v>0</v>
      </c>
      <c r="R14">
        <v>0</v>
      </c>
      <c r="S14">
        <v>376</v>
      </c>
      <c r="T14">
        <v>0</v>
      </c>
      <c r="U14">
        <v>0</v>
      </c>
      <c r="V14">
        <v>0</v>
      </c>
      <c r="W14">
        <v>0</v>
      </c>
      <c r="X14">
        <v>0</v>
      </c>
      <c r="Y14">
        <v>3521.4690000000001</v>
      </c>
    </row>
    <row r="15" spans="1:25" x14ac:dyDescent="0.3">
      <c r="A15" s="1" t="s">
        <v>38</v>
      </c>
      <c r="B15">
        <v>0.8</v>
      </c>
      <c r="C15">
        <v>0</v>
      </c>
      <c r="D15">
        <v>0</v>
      </c>
      <c r="E15">
        <v>0</v>
      </c>
      <c r="F15">
        <v>74.099999999999994</v>
      </c>
      <c r="G15">
        <v>0</v>
      </c>
      <c r="H15">
        <v>0</v>
      </c>
      <c r="I15">
        <v>2983.8</v>
      </c>
      <c r="J15">
        <v>1.1000000000000001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3059.8</v>
      </c>
    </row>
    <row r="16" spans="1:25" x14ac:dyDescent="0.3">
      <c r="A16" s="1" t="s">
        <v>39</v>
      </c>
      <c r="B16">
        <v>0</v>
      </c>
      <c r="C16">
        <v>0</v>
      </c>
      <c r="D16">
        <v>0</v>
      </c>
      <c r="E16">
        <v>0</v>
      </c>
      <c r="F16">
        <v>342.2</v>
      </c>
      <c r="G16">
        <v>0</v>
      </c>
      <c r="H16">
        <v>0</v>
      </c>
      <c r="I16">
        <v>1.2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545</v>
      </c>
      <c r="W16">
        <v>0</v>
      </c>
      <c r="X16">
        <v>0</v>
      </c>
      <c r="Y16">
        <v>888.4</v>
      </c>
    </row>
    <row r="17" spans="1:25" x14ac:dyDescent="0.3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s="1" t="s">
        <v>42</v>
      </c>
      <c r="B19">
        <v>0</v>
      </c>
      <c r="C19">
        <v>772.5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180.1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952.6</v>
      </c>
    </row>
    <row r="20" spans="1:25" x14ac:dyDescent="0.3">
      <c r="A20" s="1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9298.2000000000007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309</v>
      </c>
      <c r="W20">
        <v>0</v>
      </c>
      <c r="X20">
        <v>0</v>
      </c>
      <c r="Y20">
        <v>9607.2000000000007</v>
      </c>
    </row>
    <row r="21" spans="1:25" x14ac:dyDescent="0.3">
      <c r="A21" s="1" t="s">
        <v>44</v>
      </c>
      <c r="B21">
        <v>0</v>
      </c>
      <c r="C21">
        <v>7617.1</v>
      </c>
      <c r="D21">
        <v>12260</v>
      </c>
      <c r="E21">
        <v>69.2</v>
      </c>
      <c r="F21">
        <v>0</v>
      </c>
      <c r="G21">
        <v>220.11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273</v>
      </c>
      <c r="S21">
        <v>0</v>
      </c>
      <c r="T21">
        <v>0</v>
      </c>
      <c r="U21">
        <v>2372.1</v>
      </c>
      <c r="V21">
        <v>0</v>
      </c>
      <c r="W21">
        <v>0</v>
      </c>
      <c r="X21">
        <v>2322.5</v>
      </c>
      <c r="Y21">
        <v>25134.01</v>
      </c>
    </row>
    <row r="22" spans="1:25" x14ac:dyDescent="0.3">
      <c r="A22" s="1" t="s">
        <v>45</v>
      </c>
      <c r="B22">
        <v>0</v>
      </c>
      <c r="C22">
        <v>5085.8</v>
      </c>
      <c r="D22">
        <v>12132</v>
      </c>
      <c r="E22">
        <v>944.7</v>
      </c>
      <c r="F22">
        <v>0</v>
      </c>
      <c r="G22">
        <v>852.51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4002</v>
      </c>
      <c r="S22">
        <v>0</v>
      </c>
      <c r="T22">
        <v>0</v>
      </c>
      <c r="U22">
        <v>10963.2</v>
      </c>
      <c r="V22">
        <v>0</v>
      </c>
      <c r="W22">
        <v>3383</v>
      </c>
      <c r="X22">
        <v>11967.5</v>
      </c>
      <c r="Y22">
        <v>49330.71</v>
      </c>
    </row>
    <row r="23" spans="1:25" x14ac:dyDescent="0.3">
      <c r="A23" s="1" t="s">
        <v>46</v>
      </c>
      <c r="B23">
        <v>1092.5999999999999</v>
      </c>
      <c r="C23">
        <v>1899.4</v>
      </c>
      <c r="D23">
        <v>3430</v>
      </c>
      <c r="E23">
        <v>0</v>
      </c>
      <c r="F23">
        <v>0</v>
      </c>
      <c r="G23">
        <v>0</v>
      </c>
      <c r="H23">
        <v>0</v>
      </c>
      <c r="I23">
        <v>2400.5</v>
      </c>
      <c r="J23">
        <v>8284.4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1582</v>
      </c>
      <c r="T23">
        <v>3057</v>
      </c>
      <c r="U23">
        <v>1.3</v>
      </c>
      <c r="V23">
        <v>0</v>
      </c>
      <c r="W23">
        <v>0</v>
      </c>
      <c r="X23">
        <v>386.2</v>
      </c>
      <c r="Y23">
        <v>22133.4</v>
      </c>
    </row>
    <row r="24" spans="1:25" x14ac:dyDescent="0.3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10.6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10.6</v>
      </c>
    </row>
    <row r="25" spans="1:25" x14ac:dyDescent="0.3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360.3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360.3</v>
      </c>
    </row>
    <row r="26" spans="1:25" x14ac:dyDescent="0.3">
      <c r="A26" s="1" t="s">
        <v>49</v>
      </c>
      <c r="B26">
        <v>0</v>
      </c>
      <c r="C26">
        <v>2.1</v>
      </c>
      <c r="D26">
        <v>0</v>
      </c>
      <c r="E26">
        <v>0</v>
      </c>
      <c r="F26">
        <v>0</v>
      </c>
      <c r="G26">
        <v>0</v>
      </c>
      <c r="H26">
        <v>12</v>
      </c>
      <c r="I26">
        <v>92.3</v>
      </c>
      <c r="J26">
        <v>281</v>
      </c>
      <c r="K26">
        <v>0</v>
      </c>
      <c r="L26">
        <v>0</v>
      </c>
      <c r="M26">
        <v>70.400000000000006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</v>
      </c>
      <c r="U26">
        <v>0</v>
      </c>
      <c r="V26">
        <v>0</v>
      </c>
      <c r="W26">
        <v>0</v>
      </c>
      <c r="X26">
        <v>0</v>
      </c>
      <c r="Y26">
        <v>487.8</v>
      </c>
    </row>
    <row r="27" spans="1:25" x14ac:dyDescent="0.3">
      <c r="A27" s="1" t="s">
        <v>50</v>
      </c>
      <c r="B27">
        <v>66.8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16.600000000000001</v>
      </c>
      <c r="J27">
        <v>425</v>
      </c>
      <c r="K27">
        <v>0</v>
      </c>
      <c r="L27">
        <v>0</v>
      </c>
      <c r="M27">
        <v>608.20000000000005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1118.5999999999999</v>
      </c>
    </row>
    <row r="28" spans="1:25" x14ac:dyDescent="0.3">
      <c r="A28" s="1" t="s">
        <v>51</v>
      </c>
      <c r="B28">
        <v>108.1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2548.3000000000002</v>
      </c>
      <c r="J28">
        <v>412.1</v>
      </c>
      <c r="K28">
        <v>2</v>
      </c>
      <c r="L28">
        <v>0</v>
      </c>
      <c r="M28">
        <v>691.9</v>
      </c>
      <c r="N28">
        <v>0</v>
      </c>
      <c r="O28">
        <v>0</v>
      </c>
      <c r="P28">
        <v>4.5999999999999999E-2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3764.4459999999999</v>
      </c>
    </row>
    <row r="29" spans="1:25" x14ac:dyDescent="0.3">
      <c r="A29" s="1" t="s">
        <v>52</v>
      </c>
      <c r="B29">
        <v>298.10000000000002</v>
      </c>
      <c r="C29">
        <v>45.2</v>
      </c>
      <c r="D29">
        <v>166</v>
      </c>
      <c r="E29">
        <v>0</v>
      </c>
      <c r="F29">
        <v>0</v>
      </c>
      <c r="G29">
        <v>0</v>
      </c>
      <c r="H29">
        <v>0</v>
      </c>
      <c r="I29">
        <v>55.599999999999987</v>
      </c>
      <c r="J29">
        <v>118.7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2925</v>
      </c>
      <c r="T29">
        <v>11.01</v>
      </c>
      <c r="U29">
        <v>0</v>
      </c>
      <c r="V29">
        <v>0</v>
      </c>
      <c r="W29">
        <v>0</v>
      </c>
      <c r="X29">
        <v>0</v>
      </c>
      <c r="Y29">
        <v>3619.61</v>
      </c>
    </row>
    <row r="30" spans="1:25" x14ac:dyDescent="0.3">
      <c r="A30" s="1" t="s">
        <v>53</v>
      </c>
      <c r="B30">
        <v>0</v>
      </c>
      <c r="C30">
        <v>0</v>
      </c>
      <c r="D30">
        <v>3.02</v>
      </c>
      <c r="E30">
        <v>0</v>
      </c>
      <c r="F30">
        <v>469.11</v>
      </c>
      <c r="G30">
        <v>0</v>
      </c>
      <c r="H30">
        <v>0</v>
      </c>
      <c r="I30">
        <v>269.91000000000003</v>
      </c>
      <c r="J30">
        <v>49.32</v>
      </c>
      <c r="K30">
        <v>0</v>
      </c>
      <c r="L30">
        <v>0</v>
      </c>
      <c r="M30">
        <v>0</v>
      </c>
      <c r="N30">
        <v>0</v>
      </c>
      <c r="O30">
        <v>0</v>
      </c>
      <c r="P30">
        <v>0.878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792.23800000000006</v>
      </c>
    </row>
    <row r="31" spans="1:25" x14ac:dyDescent="0.3">
      <c r="A31" s="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18.7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</v>
      </c>
      <c r="W31">
        <v>0</v>
      </c>
      <c r="X31">
        <v>0</v>
      </c>
      <c r="Y31">
        <v>21.7</v>
      </c>
    </row>
    <row r="32" spans="1:25" x14ac:dyDescent="0.3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6</v>
      </c>
      <c r="I32">
        <v>8.9</v>
      </c>
      <c r="J32">
        <v>523.91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0.02</v>
      </c>
      <c r="U32">
        <v>0</v>
      </c>
      <c r="V32">
        <v>0</v>
      </c>
      <c r="W32">
        <v>0</v>
      </c>
      <c r="X32">
        <v>0</v>
      </c>
      <c r="Y32">
        <v>538.83000000000004</v>
      </c>
    </row>
    <row r="33" spans="1:25" x14ac:dyDescent="0.3">
      <c r="A33" s="1" t="s">
        <v>56</v>
      </c>
      <c r="B33">
        <v>327.5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4471.1000000000004</v>
      </c>
      <c r="J33">
        <v>156.12</v>
      </c>
      <c r="K33">
        <v>4</v>
      </c>
      <c r="L33">
        <v>0</v>
      </c>
      <c r="M33">
        <v>0</v>
      </c>
      <c r="N33">
        <v>0</v>
      </c>
      <c r="O33">
        <v>0</v>
      </c>
      <c r="P33">
        <v>0.93899999999999995</v>
      </c>
      <c r="Q33">
        <v>0</v>
      </c>
      <c r="R33">
        <v>0</v>
      </c>
      <c r="S33">
        <v>66</v>
      </c>
      <c r="T33">
        <v>0</v>
      </c>
      <c r="U33">
        <v>0</v>
      </c>
      <c r="V33">
        <v>0</v>
      </c>
      <c r="W33">
        <v>0</v>
      </c>
      <c r="X33">
        <v>0</v>
      </c>
      <c r="Y33">
        <v>5025.6589999999997</v>
      </c>
    </row>
    <row r="34" spans="1:25" x14ac:dyDescent="0.3">
      <c r="A34" s="1" t="s">
        <v>57</v>
      </c>
      <c r="B34">
        <v>0</v>
      </c>
      <c r="C34">
        <v>0</v>
      </c>
      <c r="D34">
        <v>11</v>
      </c>
      <c r="E34">
        <v>0</v>
      </c>
      <c r="F34">
        <v>0</v>
      </c>
      <c r="G34">
        <v>0</v>
      </c>
      <c r="H34">
        <v>0</v>
      </c>
      <c r="I34">
        <v>0</v>
      </c>
      <c r="J34">
        <v>1352.7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</v>
      </c>
      <c r="W34">
        <v>0</v>
      </c>
      <c r="X34">
        <v>0</v>
      </c>
      <c r="Y34">
        <v>1371.7</v>
      </c>
    </row>
    <row r="35" spans="1:25" x14ac:dyDescent="0.3">
      <c r="A35" s="1" t="s">
        <v>58</v>
      </c>
      <c r="B35">
        <v>178.4</v>
      </c>
      <c r="C35">
        <v>726.8</v>
      </c>
      <c r="D35">
        <v>645.01</v>
      </c>
      <c r="E35">
        <v>0</v>
      </c>
      <c r="F35">
        <v>5</v>
      </c>
      <c r="G35">
        <v>0</v>
      </c>
      <c r="H35">
        <v>2</v>
      </c>
      <c r="I35">
        <v>708.7</v>
      </c>
      <c r="J35">
        <v>29497.11</v>
      </c>
      <c r="K35">
        <v>0</v>
      </c>
      <c r="L35">
        <v>0</v>
      </c>
      <c r="M35">
        <v>759.4</v>
      </c>
      <c r="N35">
        <v>0</v>
      </c>
      <c r="O35">
        <v>0</v>
      </c>
      <c r="P35">
        <v>0</v>
      </c>
      <c r="Q35">
        <v>0</v>
      </c>
      <c r="R35">
        <v>0</v>
      </c>
      <c r="S35">
        <v>55</v>
      </c>
      <c r="T35">
        <v>1722</v>
      </c>
      <c r="U35">
        <v>7.9</v>
      </c>
      <c r="V35">
        <v>0</v>
      </c>
      <c r="W35">
        <v>0</v>
      </c>
      <c r="X35">
        <v>129.69999999999999</v>
      </c>
      <c r="Y35">
        <v>34437.019999999997</v>
      </c>
    </row>
    <row r="36" spans="1:25" x14ac:dyDescent="0.3">
      <c r="A36" s="1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832</v>
      </c>
      <c r="I37">
        <v>0</v>
      </c>
      <c r="J37">
        <v>49.599999999999987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8</v>
      </c>
      <c r="U37">
        <v>0</v>
      </c>
      <c r="V37">
        <v>0</v>
      </c>
      <c r="W37">
        <v>0</v>
      </c>
      <c r="X37">
        <v>0</v>
      </c>
      <c r="Y37">
        <v>889.59999999999991</v>
      </c>
    </row>
    <row r="38" spans="1:25" x14ac:dyDescent="0.3">
      <c r="A38" s="1" t="s">
        <v>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1642.7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1642.7</v>
      </c>
    </row>
    <row r="39" spans="1:25" x14ac:dyDescent="0.3">
      <c r="A39" s="1" t="s">
        <v>62</v>
      </c>
      <c r="B39">
        <v>30.3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10.6</v>
      </c>
      <c r="J39">
        <v>559.70000000000005</v>
      </c>
      <c r="K39">
        <v>0</v>
      </c>
      <c r="L39">
        <v>0</v>
      </c>
      <c r="M39">
        <v>476.8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1077.4000000000001</v>
      </c>
    </row>
    <row r="40" spans="1:25" x14ac:dyDescent="0.3">
      <c r="A40" s="1" t="s">
        <v>63</v>
      </c>
      <c r="B40">
        <v>118.8</v>
      </c>
      <c r="C40">
        <v>0</v>
      </c>
      <c r="D40">
        <v>0</v>
      </c>
      <c r="E40">
        <v>0</v>
      </c>
      <c r="F40">
        <v>11.51</v>
      </c>
      <c r="G40">
        <v>0</v>
      </c>
      <c r="H40">
        <v>0</v>
      </c>
      <c r="I40">
        <v>3742.9</v>
      </c>
      <c r="J40">
        <v>385.21</v>
      </c>
      <c r="K40">
        <v>0</v>
      </c>
      <c r="L40">
        <v>0</v>
      </c>
      <c r="M40">
        <v>1358.5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5616.92</v>
      </c>
    </row>
    <row r="41" spans="1:25" x14ac:dyDescent="0.3">
      <c r="A41" s="1" t="s">
        <v>64</v>
      </c>
      <c r="B41">
        <v>0</v>
      </c>
      <c r="C41">
        <v>4984.3</v>
      </c>
      <c r="D41">
        <v>59130</v>
      </c>
      <c r="E41">
        <v>0</v>
      </c>
      <c r="F41">
        <v>0</v>
      </c>
      <c r="G41">
        <v>0</v>
      </c>
      <c r="H41">
        <v>3072</v>
      </c>
      <c r="I41">
        <v>6122</v>
      </c>
      <c r="J41">
        <v>63752</v>
      </c>
      <c r="K41">
        <v>0</v>
      </c>
      <c r="L41">
        <v>0</v>
      </c>
      <c r="M41">
        <v>185.5</v>
      </c>
      <c r="N41">
        <v>0</v>
      </c>
      <c r="O41">
        <v>0</v>
      </c>
      <c r="P41">
        <v>0</v>
      </c>
      <c r="Q41">
        <v>0</v>
      </c>
      <c r="R41">
        <v>0</v>
      </c>
      <c r="S41">
        <v>42972</v>
      </c>
      <c r="T41">
        <v>97003</v>
      </c>
      <c r="U41">
        <v>0</v>
      </c>
      <c r="V41">
        <v>0</v>
      </c>
      <c r="W41">
        <v>0</v>
      </c>
      <c r="X41">
        <v>8298</v>
      </c>
      <c r="Y41">
        <v>285518.8</v>
      </c>
    </row>
    <row r="42" spans="1:25" x14ac:dyDescent="0.3">
      <c r="A42" s="1" t="s">
        <v>65</v>
      </c>
      <c r="B42">
        <v>0</v>
      </c>
      <c r="C42">
        <v>24810.3</v>
      </c>
      <c r="D42">
        <v>5746</v>
      </c>
      <c r="E42">
        <v>0</v>
      </c>
      <c r="F42">
        <v>0</v>
      </c>
      <c r="G42">
        <v>13.81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2922.3</v>
      </c>
      <c r="V42">
        <v>0</v>
      </c>
      <c r="W42">
        <v>0</v>
      </c>
      <c r="X42">
        <v>7134.9000000000005</v>
      </c>
      <c r="Y42">
        <v>40627.31</v>
      </c>
    </row>
    <row r="43" spans="1:25" x14ac:dyDescent="0.3">
      <c r="A43" s="1" t="s">
        <v>66</v>
      </c>
      <c r="B43">
        <v>0</v>
      </c>
      <c r="C43">
        <v>1250.7</v>
      </c>
      <c r="D43">
        <v>14</v>
      </c>
      <c r="E43">
        <v>12707.7</v>
      </c>
      <c r="F43">
        <v>0</v>
      </c>
      <c r="G43">
        <v>14010.38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441</v>
      </c>
      <c r="S43">
        <v>0</v>
      </c>
      <c r="T43">
        <v>0</v>
      </c>
      <c r="U43">
        <v>19099.2</v>
      </c>
      <c r="V43">
        <v>0</v>
      </c>
      <c r="W43">
        <v>8771</v>
      </c>
      <c r="X43">
        <v>34077</v>
      </c>
      <c r="Y43">
        <v>90370.98</v>
      </c>
    </row>
    <row r="44" spans="1:25" x14ac:dyDescent="0.3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75368.56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3598.4</v>
      </c>
      <c r="Y45">
        <v>78966.959999999992</v>
      </c>
    </row>
    <row r="46" spans="1:25" x14ac:dyDescent="0.3">
      <c r="A46" s="1" t="s">
        <v>69</v>
      </c>
      <c r="B46">
        <v>0.9</v>
      </c>
      <c r="C46">
        <v>14892.3</v>
      </c>
      <c r="D46">
        <v>63967</v>
      </c>
      <c r="E46">
        <v>0</v>
      </c>
      <c r="F46">
        <v>0</v>
      </c>
      <c r="G46">
        <v>0</v>
      </c>
      <c r="H46">
        <v>2939</v>
      </c>
      <c r="I46">
        <v>20229</v>
      </c>
      <c r="J46">
        <v>51784.51</v>
      </c>
      <c r="K46">
        <v>0</v>
      </c>
      <c r="L46">
        <v>0</v>
      </c>
      <c r="M46">
        <v>185.5</v>
      </c>
      <c r="N46">
        <v>0</v>
      </c>
      <c r="O46">
        <v>0</v>
      </c>
      <c r="P46">
        <v>0</v>
      </c>
      <c r="Q46">
        <v>0</v>
      </c>
      <c r="R46">
        <v>0</v>
      </c>
      <c r="S46">
        <v>66482</v>
      </c>
      <c r="T46">
        <v>102349</v>
      </c>
      <c r="U46">
        <v>0</v>
      </c>
      <c r="V46">
        <v>0</v>
      </c>
      <c r="W46">
        <v>0</v>
      </c>
      <c r="X46">
        <v>15448</v>
      </c>
      <c r="Y46">
        <v>338277.21</v>
      </c>
    </row>
    <row r="47" spans="1:25" x14ac:dyDescent="0.3">
      <c r="A47" s="1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 s="1" t="s">
        <v>71</v>
      </c>
      <c r="B48">
        <v>0</v>
      </c>
      <c r="C48">
        <v>1749.7</v>
      </c>
      <c r="D48">
        <v>0</v>
      </c>
      <c r="E48">
        <v>0</v>
      </c>
      <c r="F48">
        <v>0</v>
      </c>
      <c r="G48">
        <v>0</v>
      </c>
      <c r="H48">
        <v>991</v>
      </c>
      <c r="I48">
        <v>702.9</v>
      </c>
      <c r="J48">
        <v>18238.400000000001</v>
      </c>
      <c r="K48">
        <v>0</v>
      </c>
      <c r="L48">
        <v>0</v>
      </c>
      <c r="M48">
        <v>15807.8</v>
      </c>
      <c r="N48">
        <v>0</v>
      </c>
      <c r="O48">
        <v>0</v>
      </c>
      <c r="P48">
        <v>0</v>
      </c>
      <c r="Q48">
        <v>0</v>
      </c>
      <c r="R48">
        <v>0</v>
      </c>
      <c r="S48">
        <v>8050</v>
      </c>
      <c r="T48">
        <v>0</v>
      </c>
      <c r="U48">
        <v>0</v>
      </c>
      <c r="V48">
        <v>0</v>
      </c>
      <c r="W48">
        <v>0</v>
      </c>
      <c r="X48">
        <v>0</v>
      </c>
      <c r="Y48">
        <v>45539.8</v>
      </c>
    </row>
    <row r="49" spans="1:25" x14ac:dyDescent="0.3">
      <c r="A49" s="1" t="s">
        <v>72</v>
      </c>
      <c r="B49">
        <v>0</v>
      </c>
      <c r="C49">
        <v>247.7</v>
      </c>
      <c r="D49">
        <v>0</v>
      </c>
      <c r="E49">
        <v>0</v>
      </c>
      <c r="F49">
        <v>0</v>
      </c>
      <c r="G49">
        <v>0</v>
      </c>
      <c r="H49">
        <v>4</v>
      </c>
      <c r="I49">
        <v>580.6</v>
      </c>
      <c r="J49">
        <v>4693.01</v>
      </c>
      <c r="K49">
        <v>0</v>
      </c>
      <c r="L49">
        <v>0</v>
      </c>
      <c r="M49">
        <v>6098.9</v>
      </c>
      <c r="N49">
        <v>1</v>
      </c>
      <c r="O49">
        <v>0</v>
      </c>
      <c r="P49">
        <v>0</v>
      </c>
      <c r="Q49">
        <v>0</v>
      </c>
      <c r="R49">
        <v>0</v>
      </c>
      <c r="S49">
        <v>283</v>
      </c>
      <c r="T49">
        <v>0</v>
      </c>
      <c r="U49">
        <v>0</v>
      </c>
      <c r="V49">
        <v>0</v>
      </c>
      <c r="W49">
        <v>0</v>
      </c>
      <c r="X49">
        <v>0</v>
      </c>
      <c r="Y49">
        <v>11908.21</v>
      </c>
    </row>
    <row r="50" spans="1:25" x14ac:dyDescent="0.3">
      <c r="A50" s="1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4</v>
      </c>
      <c r="I50">
        <v>0</v>
      </c>
      <c r="J50">
        <v>4629.7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4634.7</v>
      </c>
    </row>
    <row r="51" spans="1:25" x14ac:dyDescent="0.3">
      <c r="A51" s="1" t="s">
        <v>74</v>
      </c>
      <c r="B51">
        <v>78.599999999999994</v>
      </c>
      <c r="C51">
        <v>231.8</v>
      </c>
      <c r="D51">
        <v>908.01</v>
      </c>
      <c r="E51">
        <v>0</v>
      </c>
      <c r="F51">
        <v>4045.6</v>
      </c>
      <c r="G51">
        <v>0</v>
      </c>
      <c r="H51">
        <v>0</v>
      </c>
      <c r="I51">
        <v>7574.41</v>
      </c>
      <c r="J51">
        <v>4575.03</v>
      </c>
      <c r="K51">
        <v>0</v>
      </c>
      <c r="L51">
        <v>0</v>
      </c>
      <c r="M51">
        <v>806.30000000000007</v>
      </c>
      <c r="N51">
        <v>0</v>
      </c>
      <c r="O51">
        <v>0</v>
      </c>
      <c r="P51">
        <v>0</v>
      </c>
      <c r="Q51">
        <v>0</v>
      </c>
      <c r="R51">
        <v>0</v>
      </c>
      <c r="S51">
        <v>94</v>
      </c>
      <c r="T51">
        <v>557</v>
      </c>
      <c r="U51">
        <v>0</v>
      </c>
      <c r="V51">
        <v>0</v>
      </c>
      <c r="W51">
        <v>0</v>
      </c>
      <c r="X51">
        <v>15.7</v>
      </c>
      <c r="Y51">
        <v>18886.45</v>
      </c>
    </row>
    <row r="52" spans="1:25" x14ac:dyDescent="0.3">
      <c r="A52" s="1" t="s">
        <v>75</v>
      </c>
      <c r="B52">
        <v>0</v>
      </c>
      <c r="C52">
        <v>0</v>
      </c>
      <c r="D52">
        <v>0</v>
      </c>
      <c r="E52">
        <v>0</v>
      </c>
      <c r="F52">
        <v>3813.6</v>
      </c>
      <c r="G52">
        <v>0</v>
      </c>
      <c r="H52">
        <v>0</v>
      </c>
      <c r="I52">
        <v>190.9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2054</v>
      </c>
      <c r="W52">
        <v>0</v>
      </c>
      <c r="X52">
        <v>0</v>
      </c>
      <c r="Y52">
        <v>6058.5</v>
      </c>
    </row>
    <row r="53" spans="1:25" x14ac:dyDescent="0.3">
      <c r="A53" s="1" t="s">
        <v>76</v>
      </c>
      <c r="B53">
        <v>0</v>
      </c>
      <c r="C53">
        <v>61.099999999999987</v>
      </c>
      <c r="D53">
        <v>18.010000000000002</v>
      </c>
      <c r="E53">
        <v>0</v>
      </c>
      <c r="F53">
        <v>0</v>
      </c>
      <c r="G53">
        <v>0</v>
      </c>
      <c r="H53">
        <v>0</v>
      </c>
      <c r="I53">
        <v>6104.2</v>
      </c>
      <c r="J53">
        <v>7547.6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296</v>
      </c>
      <c r="R53">
        <v>0</v>
      </c>
      <c r="S53">
        <v>29912</v>
      </c>
      <c r="T53">
        <v>0</v>
      </c>
      <c r="U53">
        <v>0</v>
      </c>
      <c r="V53">
        <v>0</v>
      </c>
      <c r="W53">
        <v>0</v>
      </c>
      <c r="X53">
        <v>81.5</v>
      </c>
      <c r="Y53">
        <v>44020.41</v>
      </c>
    </row>
    <row r="54" spans="1:25" x14ac:dyDescent="0.3">
      <c r="A54" s="1" t="s">
        <v>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10379</v>
      </c>
      <c r="W54">
        <v>0</v>
      </c>
      <c r="X54">
        <v>0</v>
      </c>
      <c r="Y54">
        <v>10379</v>
      </c>
    </row>
    <row r="55" spans="1:25" x14ac:dyDescent="0.3">
      <c r="A55" s="1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40</v>
      </c>
      <c r="W55">
        <v>0</v>
      </c>
      <c r="X55">
        <v>0</v>
      </c>
      <c r="Y55">
        <v>40</v>
      </c>
    </row>
    <row r="56" spans="1:25" x14ac:dyDescent="0.3">
      <c r="A56" s="1" t="s">
        <v>79</v>
      </c>
      <c r="B56">
        <v>611.70000000000005</v>
      </c>
      <c r="C56">
        <v>143.4</v>
      </c>
      <c r="D56">
        <v>1136</v>
      </c>
      <c r="E56">
        <v>0</v>
      </c>
      <c r="F56">
        <v>0</v>
      </c>
      <c r="G56">
        <v>0</v>
      </c>
      <c r="H56">
        <v>0</v>
      </c>
      <c r="I56">
        <v>137.6</v>
      </c>
      <c r="J56">
        <v>1630.2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368</v>
      </c>
      <c r="T56">
        <v>23</v>
      </c>
      <c r="U56">
        <v>0</v>
      </c>
      <c r="V56">
        <v>0</v>
      </c>
      <c r="W56">
        <v>0</v>
      </c>
      <c r="X56">
        <v>5.9</v>
      </c>
      <c r="Y56">
        <v>4055.8</v>
      </c>
    </row>
    <row r="57" spans="1:25" x14ac:dyDescent="0.3">
      <c r="A57" s="1" t="s">
        <v>80</v>
      </c>
      <c r="B57">
        <v>0</v>
      </c>
      <c r="C57">
        <v>0</v>
      </c>
      <c r="D57">
        <v>0</v>
      </c>
      <c r="E57">
        <v>0</v>
      </c>
      <c r="F57">
        <v>5</v>
      </c>
      <c r="G57">
        <v>0</v>
      </c>
      <c r="H57">
        <v>0</v>
      </c>
      <c r="I57">
        <v>122.3</v>
      </c>
      <c r="J57">
        <v>0</v>
      </c>
      <c r="K57">
        <v>0</v>
      </c>
      <c r="L57">
        <v>0</v>
      </c>
      <c r="M57">
        <v>191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319.3</v>
      </c>
    </row>
    <row r="58" spans="1:25" x14ac:dyDescent="0.3">
      <c r="A58" s="1" t="s">
        <v>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 s="1" t="s">
        <v>82</v>
      </c>
      <c r="B59">
        <v>0</v>
      </c>
      <c r="C59">
        <v>0</v>
      </c>
      <c r="D59">
        <v>0.01</v>
      </c>
      <c r="E59">
        <v>0</v>
      </c>
      <c r="F59">
        <v>0</v>
      </c>
      <c r="G59">
        <v>0</v>
      </c>
      <c r="H59">
        <v>0</v>
      </c>
      <c r="I59">
        <v>0</v>
      </c>
      <c r="J59">
        <v>7.1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7.1099999999999994</v>
      </c>
    </row>
    <row r="60" spans="1:25" x14ac:dyDescent="0.3">
      <c r="A60" s="1" t="s">
        <v>83</v>
      </c>
      <c r="B60">
        <v>71.31</v>
      </c>
      <c r="C60">
        <v>72</v>
      </c>
      <c r="D60">
        <v>447.02</v>
      </c>
      <c r="E60">
        <v>0</v>
      </c>
      <c r="F60">
        <v>225.8</v>
      </c>
      <c r="G60">
        <v>0</v>
      </c>
      <c r="H60">
        <v>88</v>
      </c>
      <c r="I60">
        <v>2121.6999999999998</v>
      </c>
      <c r="J60">
        <v>3265.22</v>
      </c>
      <c r="K60">
        <v>4</v>
      </c>
      <c r="L60">
        <v>0</v>
      </c>
      <c r="M60">
        <v>534.70000000000005</v>
      </c>
      <c r="N60">
        <v>0</v>
      </c>
      <c r="O60">
        <v>0</v>
      </c>
      <c r="P60">
        <v>0.17599999999999999</v>
      </c>
      <c r="Q60">
        <v>0</v>
      </c>
      <c r="R60">
        <v>0</v>
      </c>
      <c r="S60">
        <v>0</v>
      </c>
      <c r="T60">
        <v>5700</v>
      </c>
      <c r="U60">
        <v>0</v>
      </c>
      <c r="V60">
        <v>0.01</v>
      </c>
      <c r="W60">
        <v>0</v>
      </c>
      <c r="X60">
        <v>9.3000000000000007</v>
      </c>
      <c r="Y60">
        <v>12539.236000000001</v>
      </c>
    </row>
    <row r="61" spans="1:25" x14ac:dyDescent="0.3">
      <c r="A61" s="1" t="s">
        <v>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0.2</v>
      </c>
    </row>
    <row r="62" spans="1:25" x14ac:dyDescent="0.3">
      <c r="A62" s="1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327</v>
      </c>
      <c r="I62">
        <v>0</v>
      </c>
      <c r="J62">
        <v>64.3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309</v>
      </c>
      <c r="U62">
        <v>0</v>
      </c>
      <c r="V62">
        <v>0</v>
      </c>
      <c r="W62">
        <v>0</v>
      </c>
      <c r="X62">
        <v>0</v>
      </c>
      <c r="Y62">
        <v>700.3</v>
      </c>
    </row>
    <row r="63" spans="1:25" x14ac:dyDescent="0.3">
      <c r="A63" s="1" t="s">
        <v>86</v>
      </c>
      <c r="B63">
        <v>0.89999999999999991</v>
      </c>
      <c r="C63">
        <v>17426.599999999999</v>
      </c>
      <c r="D63">
        <v>24846</v>
      </c>
      <c r="E63">
        <v>0</v>
      </c>
      <c r="F63">
        <v>18661.2</v>
      </c>
      <c r="G63">
        <v>0</v>
      </c>
      <c r="H63">
        <v>13801</v>
      </c>
      <c r="I63">
        <v>15006.91</v>
      </c>
      <c r="J63">
        <v>133699.51</v>
      </c>
      <c r="K63">
        <v>12</v>
      </c>
      <c r="L63">
        <v>0</v>
      </c>
      <c r="M63">
        <v>36364.1</v>
      </c>
      <c r="N63">
        <v>7</v>
      </c>
      <c r="O63">
        <v>0</v>
      </c>
      <c r="P63">
        <v>5.2110000000000003</v>
      </c>
      <c r="Q63">
        <v>0</v>
      </c>
      <c r="R63">
        <v>0</v>
      </c>
      <c r="S63">
        <v>20272</v>
      </c>
      <c r="T63">
        <v>129870</v>
      </c>
      <c r="U63">
        <v>597.71</v>
      </c>
      <c r="V63">
        <v>3032</v>
      </c>
      <c r="W63">
        <v>0</v>
      </c>
      <c r="X63">
        <v>3822.6</v>
      </c>
      <c r="Y63">
        <v>417424.74099999998</v>
      </c>
    </row>
    <row r="64" spans="1:25" x14ac:dyDescent="0.3">
      <c r="A64" s="1" t="s">
        <v>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1650.02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1650.02</v>
      </c>
    </row>
    <row r="65" spans="1:25" x14ac:dyDescent="0.3">
      <c r="A65" s="1" t="s">
        <v>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75.010000000000005</v>
      </c>
      <c r="W65">
        <v>0</v>
      </c>
      <c r="X65">
        <v>0</v>
      </c>
      <c r="Y65">
        <v>75.010000000000005</v>
      </c>
    </row>
    <row r="66" spans="1:25" x14ac:dyDescent="0.3">
      <c r="A66" s="1" t="s">
        <v>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4995.01</v>
      </c>
      <c r="K66">
        <v>2</v>
      </c>
      <c r="L66">
        <v>0</v>
      </c>
      <c r="M66">
        <v>1717.2</v>
      </c>
      <c r="N66">
        <v>0</v>
      </c>
      <c r="O66">
        <v>0</v>
      </c>
      <c r="P66">
        <v>0</v>
      </c>
      <c r="Q66">
        <v>0</v>
      </c>
      <c r="R66">
        <v>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6724.21</v>
      </c>
    </row>
    <row r="67" spans="1:25" x14ac:dyDescent="0.3">
      <c r="A67" s="1" t="s">
        <v>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89</v>
      </c>
      <c r="W67">
        <v>0</v>
      </c>
      <c r="X67">
        <v>0</v>
      </c>
      <c r="Y67">
        <v>89</v>
      </c>
    </row>
    <row r="68" spans="1:25" x14ac:dyDescent="0.3">
      <c r="A68" s="1" t="s">
        <v>91</v>
      </c>
      <c r="B68">
        <v>13.5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3474.9</v>
      </c>
      <c r="J68">
        <v>160.51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906</v>
      </c>
      <c r="T68">
        <v>0</v>
      </c>
      <c r="U68">
        <v>0</v>
      </c>
      <c r="V68">
        <v>0</v>
      </c>
      <c r="W68">
        <v>0</v>
      </c>
      <c r="X68">
        <v>0</v>
      </c>
      <c r="Y68">
        <v>4554.91</v>
      </c>
    </row>
    <row r="69" spans="1:25" x14ac:dyDescent="0.3">
      <c r="A69" s="1" t="s">
        <v>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0.4</v>
      </c>
      <c r="J69">
        <v>16208.4</v>
      </c>
      <c r="K69">
        <v>0</v>
      </c>
      <c r="L69">
        <v>0</v>
      </c>
      <c r="M69">
        <v>154.69999999999999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16363.5</v>
      </c>
    </row>
    <row r="70" spans="1:25" x14ac:dyDescent="0.3">
      <c r="A70" s="1" t="s">
        <v>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0.4</v>
      </c>
      <c r="J70">
        <v>16208.4</v>
      </c>
      <c r="K70">
        <v>0</v>
      </c>
      <c r="L70">
        <v>0</v>
      </c>
      <c r="M70">
        <v>154.69999999999999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16363.5</v>
      </c>
    </row>
    <row r="71" spans="1:25" x14ac:dyDescent="0.3">
      <c r="A71" s="1" t="s">
        <v>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0.4</v>
      </c>
      <c r="J71">
        <v>16208.4</v>
      </c>
      <c r="K71">
        <v>0</v>
      </c>
      <c r="L71">
        <v>0</v>
      </c>
      <c r="M71">
        <v>154.69999999999999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16363.5</v>
      </c>
    </row>
    <row r="72" spans="1:25" x14ac:dyDescent="0.3">
      <c r="A72" s="1" t="s">
        <v>95</v>
      </c>
      <c r="B72">
        <v>0.7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6683.8</v>
      </c>
      <c r="K72">
        <v>0</v>
      </c>
      <c r="L72">
        <v>0</v>
      </c>
      <c r="M72">
        <v>3036.1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9721.4</v>
      </c>
    </row>
    <row r="73" spans="1:25" x14ac:dyDescent="0.3">
      <c r="A73" s="1" t="s">
        <v>96</v>
      </c>
      <c r="B73">
        <v>0.7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6683.8</v>
      </c>
      <c r="K73">
        <v>0</v>
      </c>
      <c r="L73">
        <v>0</v>
      </c>
      <c r="M73">
        <v>3036.1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9721.4</v>
      </c>
    </row>
    <row r="74" spans="1:25" x14ac:dyDescent="0.3">
      <c r="A74" s="1" t="s">
        <v>97</v>
      </c>
      <c r="B74">
        <v>0</v>
      </c>
      <c r="C74">
        <v>0</v>
      </c>
      <c r="D74">
        <v>0</v>
      </c>
      <c r="E74">
        <v>0</v>
      </c>
      <c r="F74">
        <v>2</v>
      </c>
      <c r="G74">
        <v>0</v>
      </c>
      <c r="H74">
        <v>0</v>
      </c>
      <c r="I74">
        <v>0.1</v>
      </c>
      <c r="J74">
        <v>347.5</v>
      </c>
      <c r="K74">
        <v>0</v>
      </c>
      <c r="L74">
        <v>0</v>
      </c>
      <c r="M74">
        <v>951.9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1301.5</v>
      </c>
    </row>
    <row r="75" spans="1:25" x14ac:dyDescent="0.3">
      <c r="A75" s="1" t="s">
        <v>98</v>
      </c>
      <c r="B75">
        <v>0</v>
      </c>
      <c r="C75">
        <v>0</v>
      </c>
      <c r="D75">
        <v>0</v>
      </c>
      <c r="E75">
        <v>0</v>
      </c>
      <c r="F75">
        <v>2</v>
      </c>
      <c r="G75">
        <v>0</v>
      </c>
      <c r="H75">
        <v>0</v>
      </c>
      <c r="I75">
        <v>0.1</v>
      </c>
      <c r="J75">
        <v>0.3</v>
      </c>
      <c r="K75">
        <v>0</v>
      </c>
      <c r="L75">
        <v>0</v>
      </c>
      <c r="M75">
        <v>951.9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954.3</v>
      </c>
    </row>
    <row r="76" spans="1:25" x14ac:dyDescent="0.3">
      <c r="A76" s="1" t="s">
        <v>99</v>
      </c>
      <c r="B76">
        <v>13.2</v>
      </c>
      <c r="C76">
        <v>0</v>
      </c>
      <c r="D76">
        <v>0</v>
      </c>
      <c r="E76">
        <v>0</v>
      </c>
      <c r="F76">
        <v>5.2</v>
      </c>
      <c r="G76">
        <v>0</v>
      </c>
      <c r="H76">
        <v>0</v>
      </c>
      <c r="I76">
        <v>2964.4</v>
      </c>
      <c r="J76">
        <v>13475</v>
      </c>
      <c r="K76">
        <v>0</v>
      </c>
      <c r="L76">
        <v>0</v>
      </c>
      <c r="M76">
        <v>13791.6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30249.4</v>
      </c>
    </row>
    <row r="77" spans="1:25" x14ac:dyDescent="0.3">
      <c r="A77" s="1" t="s">
        <v>100</v>
      </c>
      <c r="B77">
        <v>5.9</v>
      </c>
      <c r="C77">
        <v>0</v>
      </c>
      <c r="D77">
        <v>0</v>
      </c>
      <c r="E77">
        <v>0</v>
      </c>
      <c r="F77">
        <v>5</v>
      </c>
      <c r="G77">
        <v>0</v>
      </c>
      <c r="H77">
        <v>0</v>
      </c>
      <c r="I77">
        <v>2035.5</v>
      </c>
      <c r="J77">
        <v>51.7</v>
      </c>
      <c r="K77">
        <v>0</v>
      </c>
      <c r="L77">
        <v>0</v>
      </c>
      <c r="M77">
        <v>3872.2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5970.2999999999993</v>
      </c>
    </row>
    <row r="78" spans="1:25" x14ac:dyDescent="0.3">
      <c r="A78" s="1" t="s">
        <v>101</v>
      </c>
      <c r="B78">
        <v>6.2</v>
      </c>
      <c r="C78">
        <v>0</v>
      </c>
      <c r="D78">
        <v>0</v>
      </c>
      <c r="E78">
        <v>0</v>
      </c>
      <c r="F78">
        <v>2.6</v>
      </c>
      <c r="G78">
        <v>0</v>
      </c>
      <c r="H78">
        <v>0</v>
      </c>
      <c r="I78">
        <v>1482.4</v>
      </c>
      <c r="J78">
        <v>49.31</v>
      </c>
      <c r="K78">
        <v>0</v>
      </c>
      <c r="L78">
        <v>0</v>
      </c>
      <c r="M78">
        <v>3861.2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5401.71</v>
      </c>
    </row>
    <row r="79" spans="1:25" x14ac:dyDescent="0.3">
      <c r="A79" s="1" t="s">
        <v>102</v>
      </c>
      <c r="B79">
        <v>3</v>
      </c>
      <c r="C79">
        <v>0</v>
      </c>
      <c r="D79">
        <v>0</v>
      </c>
      <c r="E79">
        <v>0</v>
      </c>
      <c r="F79">
        <v>0.21</v>
      </c>
      <c r="G79">
        <v>0</v>
      </c>
      <c r="H79">
        <v>0</v>
      </c>
      <c r="I79">
        <v>3112.5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3115.71</v>
      </c>
    </row>
    <row r="80" spans="1:25" x14ac:dyDescent="0.3">
      <c r="A80" s="1" t="s">
        <v>103</v>
      </c>
      <c r="B80">
        <v>0</v>
      </c>
      <c r="C80">
        <v>0</v>
      </c>
      <c r="D80">
        <v>0</v>
      </c>
      <c r="E80">
        <v>0</v>
      </c>
      <c r="F80">
        <v>84.3</v>
      </c>
      <c r="G80">
        <v>0</v>
      </c>
      <c r="H80">
        <v>0</v>
      </c>
      <c r="I80">
        <v>14.4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49</v>
      </c>
      <c r="W80">
        <v>0</v>
      </c>
      <c r="X80">
        <v>0</v>
      </c>
      <c r="Y80">
        <v>147.69999999999999</v>
      </c>
    </row>
    <row r="81" spans="1:25" x14ac:dyDescent="0.3">
      <c r="A81" s="1" t="s">
        <v>104</v>
      </c>
      <c r="B81">
        <v>0</v>
      </c>
      <c r="C81">
        <v>0</v>
      </c>
      <c r="D81">
        <v>0</v>
      </c>
      <c r="E81">
        <v>0</v>
      </c>
      <c r="F81">
        <v>114.8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229</v>
      </c>
      <c r="W81">
        <v>0</v>
      </c>
      <c r="X81">
        <v>0</v>
      </c>
      <c r="Y81">
        <v>343.8</v>
      </c>
    </row>
    <row r="82" spans="1:25" x14ac:dyDescent="0.3">
      <c r="A82" s="1" t="s">
        <v>105</v>
      </c>
      <c r="B82">
        <v>0</v>
      </c>
      <c r="C82">
        <v>0</v>
      </c>
      <c r="D82">
        <v>0</v>
      </c>
      <c r="E82">
        <v>0</v>
      </c>
      <c r="F82">
        <v>114.8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229</v>
      </c>
      <c r="W82">
        <v>0</v>
      </c>
      <c r="X82">
        <v>0</v>
      </c>
      <c r="Y82">
        <v>343.8</v>
      </c>
    </row>
    <row r="83" spans="1:25" x14ac:dyDescent="0.3">
      <c r="A83" s="1" t="s">
        <v>106</v>
      </c>
      <c r="B83">
        <v>0</v>
      </c>
      <c r="C83">
        <v>0</v>
      </c>
      <c r="D83">
        <v>0</v>
      </c>
      <c r="E83">
        <v>0</v>
      </c>
      <c r="F83">
        <v>114.8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229</v>
      </c>
      <c r="W83">
        <v>0</v>
      </c>
      <c r="X83">
        <v>0</v>
      </c>
      <c r="Y83">
        <v>343.8</v>
      </c>
    </row>
    <row r="84" spans="1:25" x14ac:dyDescent="0.3">
      <c r="A84" s="1" t="s">
        <v>107</v>
      </c>
      <c r="B84">
        <v>0</v>
      </c>
      <c r="C84">
        <v>0</v>
      </c>
      <c r="D84">
        <v>0</v>
      </c>
      <c r="E84">
        <v>0</v>
      </c>
      <c r="F84">
        <v>84.3</v>
      </c>
      <c r="G84">
        <v>0</v>
      </c>
      <c r="H84">
        <v>0</v>
      </c>
      <c r="I84">
        <v>14.4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49</v>
      </c>
      <c r="W84">
        <v>0</v>
      </c>
      <c r="X84">
        <v>0</v>
      </c>
      <c r="Y84">
        <v>147.69999999999999</v>
      </c>
    </row>
    <row r="85" spans="1:25" x14ac:dyDescent="0.3">
      <c r="A85" s="1" t="s">
        <v>108</v>
      </c>
      <c r="B85">
        <v>204.7</v>
      </c>
      <c r="C85">
        <v>602.4</v>
      </c>
      <c r="D85">
        <v>690</v>
      </c>
      <c r="E85">
        <v>0</v>
      </c>
      <c r="F85">
        <v>0</v>
      </c>
      <c r="G85">
        <v>0</v>
      </c>
      <c r="H85">
        <v>0</v>
      </c>
      <c r="I85">
        <v>0.01</v>
      </c>
      <c r="J85">
        <v>7288.4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1127</v>
      </c>
      <c r="T85">
        <v>2</v>
      </c>
      <c r="U85">
        <v>0</v>
      </c>
      <c r="V85">
        <v>0</v>
      </c>
      <c r="W85">
        <v>0</v>
      </c>
      <c r="X85">
        <v>0.4</v>
      </c>
      <c r="Y85">
        <v>9914.91</v>
      </c>
    </row>
    <row r="86" spans="1:25" x14ac:dyDescent="0.3">
      <c r="A86" s="1" t="s">
        <v>109</v>
      </c>
      <c r="B86">
        <v>0</v>
      </c>
      <c r="C86">
        <v>0</v>
      </c>
      <c r="D86">
        <v>715</v>
      </c>
      <c r="E86">
        <v>0</v>
      </c>
      <c r="F86">
        <v>0</v>
      </c>
      <c r="G86">
        <v>0</v>
      </c>
      <c r="H86">
        <v>0</v>
      </c>
      <c r="I86">
        <v>0</v>
      </c>
      <c r="J86">
        <v>13927.7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97</v>
      </c>
      <c r="U86">
        <v>0</v>
      </c>
      <c r="V86">
        <v>0</v>
      </c>
      <c r="W86">
        <v>0</v>
      </c>
      <c r="X86">
        <v>5.4</v>
      </c>
      <c r="Y86">
        <v>14745.1</v>
      </c>
    </row>
    <row r="87" spans="1:25" x14ac:dyDescent="0.3">
      <c r="A87" s="1" t="s">
        <v>110</v>
      </c>
      <c r="B87">
        <v>204.7</v>
      </c>
      <c r="C87">
        <v>602.4</v>
      </c>
      <c r="D87">
        <v>690</v>
      </c>
      <c r="E87">
        <v>0</v>
      </c>
      <c r="F87">
        <v>0</v>
      </c>
      <c r="G87">
        <v>0</v>
      </c>
      <c r="H87">
        <v>0</v>
      </c>
      <c r="I87">
        <v>0.01</v>
      </c>
      <c r="J87">
        <v>7288.4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1127</v>
      </c>
      <c r="T87">
        <v>2</v>
      </c>
      <c r="U87">
        <v>0</v>
      </c>
      <c r="V87">
        <v>0</v>
      </c>
      <c r="W87">
        <v>0</v>
      </c>
      <c r="X87">
        <v>0.4</v>
      </c>
      <c r="Y87">
        <v>9914.91</v>
      </c>
    </row>
    <row r="88" spans="1:25" x14ac:dyDescent="0.3">
      <c r="A88" s="1" t="s">
        <v>111</v>
      </c>
      <c r="B88">
        <v>0</v>
      </c>
      <c r="C88">
        <v>0</v>
      </c>
      <c r="D88">
        <v>715</v>
      </c>
      <c r="E88">
        <v>0</v>
      </c>
      <c r="F88">
        <v>0</v>
      </c>
      <c r="G88">
        <v>0</v>
      </c>
      <c r="H88">
        <v>0</v>
      </c>
      <c r="I88">
        <v>0</v>
      </c>
      <c r="J88">
        <v>13927.7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97</v>
      </c>
      <c r="U88">
        <v>0</v>
      </c>
      <c r="V88">
        <v>0</v>
      </c>
      <c r="W88">
        <v>0</v>
      </c>
      <c r="X88">
        <v>5.4</v>
      </c>
      <c r="Y88">
        <v>14745.1</v>
      </c>
    </row>
    <row r="89" spans="1:25" x14ac:dyDescent="0.3">
      <c r="A89" s="1" t="s">
        <v>112</v>
      </c>
      <c r="B89">
        <v>0</v>
      </c>
      <c r="C89">
        <v>0</v>
      </c>
      <c r="D89">
        <v>59</v>
      </c>
      <c r="E89">
        <v>0</v>
      </c>
      <c r="F89">
        <v>0</v>
      </c>
      <c r="G89">
        <v>0</v>
      </c>
      <c r="H89">
        <v>0</v>
      </c>
      <c r="I89">
        <v>0.01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4712</v>
      </c>
      <c r="U89">
        <v>0</v>
      </c>
      <c r="V89">
        <v>0</v>
      </c>
      <c r="W89">
        <v>0</v>
      </c>
      <c r="X89">
        <v>0</v>
      </c>
      <c r="Y89">
        <v>4771.01</v>
      </c>
    </row>
    <row r="90" spans="1:25" x14ac:dyDescent="0.3">
      <c r="A90" s="1" t="s">
        <v>113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 s="1" t="s">
        <v>114</v>
      </c>
      <c r="B91">
        <v>0</v>
      </c>
      <c r="C91">
        <v>0</v>
      </c>
      <c r="D91">
        <v>4</v>
      </c>
      <c r="E91">
        <v>0</v>
      </c>
      <c r="F91">
        <v>0</v>
      </c>
      <c r="G91">
        <v>0</v>
      </c>
      <c r="H91">
        <v>0</v>
      </c>
      <c r="I91">
        <v>11171</v>
      </c>
      <c r="J91">
        <v>2653.8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1188</v>
      </c>
      <c r="T91">
        <v>0</v>
      </c>
      <c r="U91">
        <v>0</v>
      </c>
      <c r="V91">
        <v>0</v>
      </c>
      <c r="W91">
        <v>0</v>
      </c>
      <c r="X91">
        <v>0</v>
      </c>
      <c r="Y91">
        <v>15016.8</v>
      </c>
    </row>
    <row r="92" spans="1:25" x14ac:dyDescent="0.3">
      <c r="A92" s="1" t="s">
        <v>115</v>
      </c>
      <c r="B92">
        <v>0</v>
      </c>
      <c r="C92">
        <v>0</v>
      </c>
      <c r="D92">
        <v>48</v>
      </c>
      <c r="E92">
        <v>0</v>
      </c>
      <c r="F92">
        <v>705.7</v>
      </c>
      <c r="G92">
        <v>0</v>
      </c>
      <c r="H92">
        <v>0</v>
      </c>
      <c r="I92">
        <v>13961.6</v>
      </c>
      <c r="J92">
        <v>0.01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14715.31</v>
      </c>
    </row>
    <row r="93" spans="1:25" x14ac:dyDescent="0.3">
      <c r="A93" s="1" t="s">
        <v>116</v>
      </c>
      <c r="B93">
        <v>0</v>
      </c>
      <c r="C93">
        <v>0</v>
      </c>
      <c r="D93">
        <v>0</v>
      </c>
      <c r="E93">
        <v>0</v>
      </c>
      <c r="F93">
        <v>57027.6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182278</v>
      </c>
      <c r="W93">
        <v>0</v>
      </c>
      <c r="X93">
        <v>0</v>
      </c>
      <c r="Y93">
        <v>239305.60000000001</v>
      </c>
    </row>
    <row r="94" spans="1:25" x14ac:dyDescent="0.3">
      <c r="A94" s="1" t="s">
        <v>117</v>
      </c>
      <c r="B94">
        <v>0</v>
      </c>
      <c r="C94">
        <v>76.400000000000006</v>
      </c>
      <c r="D94">
        <v>1089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68.5</v>
      </c>
      <c r="Y94">
        <v>1233.9000000000001</v>
      </c>
    </row>
    <row r="95" spans="1:25" x14ac:dyDescent="0.3">
      <c r="A95" s="1" t="s">
        <v>118</v>
      </c>
      <c r="B95">
        <v>0</v>
      </c>
      <c r="C95">
        <v>164.4</v>
      </c>
      <c r="D95">
        <v>897.01</v>
      </c>
      <c r="E95">
        <v>0</v>
      </c>
      <c r="F95">
        <v>0</v>
      </c>
      <c r="G95">
        <v>11.72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59.9</v>
      </c>
      <c r="V95">
        <v>0</v>
      </c>
      <c r="W95">
        <v>0</v>
      </c>
      <c r="X95">
        <v>101.1</v>
      </c>
      <c r="Y95">
        <v>1234.1300000000001</v>
      </c>
    </row>
    <row r="96" spans="1:25" x14ac:dyDescent="0.3">
      <c r="A96" s="1" t="s">
        <v>119</v>
      </c>
      <c r="B96">
        <v>3893.5</v>
      </c>
      <c r="C96">
        <v>2642.8</v>
      </c>
      <c r="D96">
        <v>8132</v>
      </c>
      <c r="E96">
        <v>0</v>
      </c>
      <c r="F96">
        <v>0</v>
      </c>
      <c r="G96">
        <v>0</v>
      </c>
      <c r="H96">
        <v>0</v>
      </c>
      <c r="I96">
        <v>226.51</v>
      </c>
      <c r="J96">
        <v>11557.6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21464</v>
      </c>
      <c r="T96">
        <v>1224</v>
      </c>
      <c r="U96">
        <v>0</v>
      </c>
      <c r="V96">
        <v>0</v>
      </c>
      <c r="W96">
        <v>0</v>
      </c>
      <c r="X96">
        <v>4.0999999999999996</v>
      </c>
      <c r="Y96">
        <v>49144.51</v>
      </c>
    </row>
    <row r="97" spans="1:25" x14ac:dyDescent="0.3">
      <c r="A97" s="1" t="s">
        <v>120</v>
      </c>
      <c r="B97">
        <v>388.6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4.5999999999999996</v>
      </c>
      <c r="J97">
        <v>823.4</v>
      </c>
      <c r="K97">
        <v>0</v>
      </c>
      <c r="L97">
        <v>0</v>
      </c>
      <c r="M97">
        <v>388.2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1604.8</v>
      </c>
    </row>
    <row r="98" spans="1:25" x14ac:dyDescent="0.3">
      <c r="A98" s="1" t="s">
        <v>121</v>
      </c>
      <c r="B98">
        <v>1355.2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2016.8</v>
      </c>
      <c r="J98">
        <v>462.8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3844.8</v>
      </c>
    </row>
    <row r="99" spans="1:25" x14ac:dyDescent="0.3">
      <c r="A99" s="1" t="s">
        <v>122</v>
      </c>
      <c r="B99">
        <v>83.7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201.9</v>
      </c>
      <c r="J99">
        <v>677.4</v>
      </c>
      <c r="K99">
        <v>2</v>
      </c>
      <c r="L99">
        <v>0</v>
      </c>
      <c r="M99">
        <v>0</v>
      </c>
      <c r="N99">
        <v>0</v>
      </c>
      <c r="O99">
        <v>0</v>
      </c>
      <c r="P99">
        <v>0.89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965.89</v>
      </c>
    </row>
    <row r="100" spans="1:25" x14ac:dyDescent="0.3">
      <c r="A100" s="1" t="s">
        <v>123</v>
      </c>
      <c r="B100">
        <v>193.9</v>
      </c>
      <c r="C100">
        <v>0</v>
      </c>
      <c r="D100">
        <v>0</v>
      </c>
      <c r="E100">
        <v>0</v>
      </c>
      <c r="F100">
        <v>0.01</v>
      </c>
      <c r="G100">
        <v>0</v>
      </c>
      <c r="H100">
        <v>0</v>
      </c>
      <c r="I100">
        <v>104.1</v>
      </c>
      <c r="J100">
        <v>61.4</v>
      </c>
      <c r="K100">
        <v>0</v>
      </c>
      <c r="L100">
        <v>0</v>
      </c>
      <c r="M100">
        <v>57.6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417.01</v>
      </c>
    </row>
    <row r="101" spans="1:25" x14ac:dyDescent="0.3">
      <c r="A101" s="1" t="s">
        <v>124</v>
      </c>
      <c r="B101">
        <v>13.2</v>
      </c>
      <c r="C101">
        <v>0</v>
      </c>
      <c r="D101">
        <v>0</v>
      </c>
      <c r="E101">
        <v>0</v>
      </c>
      <c r="F101">
        <v>4.4000000000000004</v>
      </c>
      <c r="G101">
        <v>0</v>
      </c>
      <c r="H101">
        <v>0</v>
      </c>
      <c r="I101">
        <v>41.2</v>
      </c>
      <c r="J101">
        <v>40</v>
      </c>
      <c r="K101">
        <v>0</v>
      </c>
      <c r="L101">
        <v>0</v>
      </c>
      <c r="M101">
        <v>0.4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99.2</v>
      </c>
    </row>
    <row r="102" spans="1:25" x14ac:dyDescent="0.3">
      <c r="A102" s="1" t="s">
        <v>125</v>
      </c>
      <c r="B102">
        <v>4.7</v>
      </c>
      <c r="C102">
        <v>0</v>
      </c>
      <c r="D102">
        <v>0</v>
      </c>
      <c r="E102">
        <v>0</v>
      </c>
      <c r="F102">
        <v>3.61</v>
      </c>
      <c r="G102">
        <v>0</v>
      </c>
      <c r="H102">
        <v>0</v>
      </c>
      <c r="I102">
        <v>213.9</v>
      </c>
      <c r="J102">
        <v>0.01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41.01</v>
      </c>
      <c r="W102">
        <v>0</v>
      </c>
      <c r="X102">
        <v>0</v>
      </c>
      <c r="Y102">
        <v>263.23</v>
      </c>
    </row>
    <row r="103" spans="1:25" x14ac:dyDescent="0.3">
      <c r="A103" s="1" t="s">
        <v>126</v>
      </c>
      <c r="B103">
        <v>0</v>
      </c>
      <c r="C103">
        <v>0</v>
      </c>
      <c r="D103">
        <v>11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557.20000000000005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12</v>
      </c>
      <c r="W103">
        <v>0</v>
      </c>
      <c r="X103">
        <v>0</v>
      </c>
      <c r="Y103">
        <v>580.20000000000005</v>
      </c>
    </row>
    <row r="104" spans="1:25" x14ac:dyDescent="0.3">
      <c r="A104" s="1" t="s">
        <v>127</v>
      </c>
      <c r="B104">
        <v>18.399999999999999</v>
      </c>
      <c r="C104">
        <v>11143.1</v>
      </c>
      <c r="D104">
        <v>2760.01</v>
      </c>
      <c r="E104">
        <v>0</v>
      </c>
      <c r="F104">
        <v>0</v>
      </c>
      <c r="G104">
        <v>0</v>
      </c>
      <c r="H104">
        <v>47</v>
      </c>
      <c r="I104">
        <v>19342.810000000001</v>
      </c>
      <c r="J104">
        <v>10688.91</v>
      </c>
      <c r="K104">
        <v>0</v>
      </c>
      <c r="L104">
        <v>0</v>
      </c>
      <c r="M104">
        <v>150.30000000000001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40</v>
      </c>
      <c r="T104">
        <v>45064</v>
      </c>
      <c r="U104">
        <v>1384.2</v>
      </c>
      <c r="V104">
        <v>0</v>
      </c>
      <c r="W104">
        <v>6</v>
      </c>
      <c r="X104">
        <v>815.5</v>
      </c>
      <c r="Y104">
        <v>91460.23</v>
      </c>
    </row>
    <row r="105" spans="1:25" x14ac:dyDescent="0.3">
      <c r="A105" s="1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30.2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30.2</v>
      </c>
    </row>
    <row r="106" spans="1:25" x14ac:dyDescent="0.3">
      <c r="A106" s="1" t="s">
        <v>129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5963</v>
      </c>
      <c r="I106">
        <v>0</v>
      </c>
      <c r="J106">
        <v>412.4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17</v>
      </c>
      <c r="U106">
        <v>0</v>
      </c>
      <c r="V106">
        <v>0</v>
      </c>
      <c r="W106">
        <v>18869</v>
      </c>
      <c r="X106">
        <v>0</v>
      </c>
      <c r="Y106">
        <v>25261.4</v>
      </c>
    </row>
    <row r="107" spans="1:25" x14ac:dyDescent="0.3">
      <c r="A107" s="1" t="s">
        <v>130</v>
      </c>
      <c r="B107">
        <v>17.2</v>
      </c>
      <c r="C107">
        <v>136</v>
      </c>
      <c r="D107">
        <v>192.01</v>
      </c>
      <c r="E107">
        <v>0</v>
      </c>
      <c r="F107">
        <v>0</v>
      </c>
      <c r="G107">
        <v>0</v>
      </c>
      <c r="H107">
        <v>0</v>
      </c>
      <c r="I107">
        <v>130.80000000000001</v>
      </c>
      <c r="J107">
        <v>904.69999999999993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754</v>
      </c>
      <c r="U107">
        <v>0</v>
      </c>
      <c r="V107">
        <v>0</v>
      </c>
      <c r="W107">
        <v>0</v>
      </c>
      <c r="X107">
        <v>43.1</v>
      </c>
      <c r="Y107">
        <v>2179.81</v>
      </c>
    </row>
    <row r="108" spans="1:25" x14ac:dyDescent="0.3">
      <c r="A108" s="1" t="s">
        <v>131</v>
      </c>
      <c r="B108">
        <v>89.7</v>
      </c>
      <c r="C108">
        <v>0.1</v>
      </c>
      <c r="D108">
        <v>0</v>
      </c>
      <c r="E108">
        <v>0</v>
      </c>
      <c r="F108">
        <v>0.2</v>
      </c>
      <c r="G108">
        <v>0</v>
      </c>
      <c r="H108">
        <v>0</v>
      </c>
      <c r="I108">
        <v>1946</v>
      </c>
      <c r="J108">
        <v>1726.83</v>
      </c>
      <c r="K108">
        <v>50</v>
      </c>
      <c r="L108">
        <v>0</v>
      </c>
      <c r="M108">
        <v>547.79999999999995</v>
      </c>
      <c r="N108">
        <v>8</v>
      </c>
      <c r="O108">
        <v>0</v>
      </c>
      <c r="P108">
        <v>2.6269999999999998</v>
      </c>
      <c r="Q108">
        <v>0</v>
      </c>
      <c r="R108">
        <v>0</v>
      </c>
      <c r="S108">
        <v>3</v>
      </c>
      <c r="T108">
        <v>5</v>
      </c>
      <c r="U108">
        <v>0</v>
      </c>
      <c r="V108">
        <v>0</v>
      </c>
      <c r="W108">
        <v>0</v>
      </c>
      <c r="X108">
        <v>0</v>
      </c>
      <c r="Y108">
        <v>4379.2569999999996</v>
      </c>
    </row>
    <row r="109" spans="1:25" x14ac:dyDescent="0.3">
      <c r="A109" s="1" t="s">
        <v>132</v>
      </c>
      <c r="B109">
        <v>0.3</v>
      </c>
      <c r="C109">
        <v>0</v>
      </c>
      <c r="D109">
        <v>0</v>
      </c>
      <c r="E109">
        <v>0</v>
      </c>
      <c r="F109">
        <v>300.39999999999998</v>
      </c>
      <c r="G109">
        <v>0</v>
      </c>
      <c r="H109">
        <v>0</v>
      </c>
      <c r="I109">
        <v>1232.51</v>
      </c>
      <c r="J109">
        <v>61.81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5</v>
      </c>
      <c r="W109">
        <v>0</v>
      </c>
      <c r="X109">
        <v>0</v>
      </c>
      <c r="Y109">
        <v>1600.02</v>
      </c>
    </row>
    <row r="110" spans="1:25" x14ac:dyDescent="0.3">
      <c r="A110" s="1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 s="1" t="s">
        <v>134</v>
      </c>
      <c r="B111">
        <v>0</v>
      </c>
      <c r="C111">
        <v>0</v>
      </c>
      <c r="D111">
        <v>91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2183</v>
      </c>
      <c r="U111">
        <v>0</v>
      </c>
      <c r="V111">
        <v>0</v>
      </c>
      <c r="W111">
        <v>0</v>
      </c>
      <c r="X111">
        <v>160</v>
      </c>
      <c r="Y111">
        <v>2434</v>
      </c>
    </row>
    <row r="112" spans="1:25" x14ac:dyDescent="0.3">
      <c r="A112" s="1" t="s">
        <v>135</v>
      </c>
      <c r="B112">
        <v>0</v>
      </c>
      <c r="C112">
        <v>0</v>
      </c>
      <c r="D112">
        <v>91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2183</v>
      </c>
      <c r="U112">
        <v>0</v>
      </c>
      <c r="V112">
        <v>0</v>
      </c>
      <c r="W112">
        <v>0</v>
      </c>
      <c r="X112">
        <v>160</v>
      </c>
      <c r="Y112">
        <v>2434</v>
      </c>
    </row>
    <row r="113" spans="1:25" x14ac:dyDescent="0.3">
      <c r="A113" s="1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 s="1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 s="1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 s="1" t="s">
        <v>139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 s="1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 s="1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 s="1" t="s">
        <v>142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  <c r="Y119">
        <v>3</v>
      </c>
    </row>
    <row r="120" spans="1:25" x14ac:dyDescent="0.3">
      <c r="A120" s="1" t="s">
        <v>143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85.31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85.31</v>
      </c>
    </row>
    <row r="121" spans="1:25" x14ac:dyDescent="0.3">
      <c r="A121" s="1" t="s">
        <v>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 s="1" t="s">
        <v>145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 s="1" t="s">
        <v>146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40.1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40.1</v>
      </c>
    </row>
    <row r="124" spans="1:25" x14ac:dyDescent="0.3">
      <c r="A124" s="1" t="s">
        <v>147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0.01</v>
      </c>
    </row>
    <row r="125" spans="1:25" x14ac:dyDescent="0.3">
      <c r="A125" s="1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57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57</v>
      </c>
    </row>
    <row r="126" spans="1:25" x14ac:dyDescent="0.3">
      <c r="A126" s="1" t="s">
        <v>149</v>
      </c>
      <c r="B126">
        <v>0</v>
      </c>
      <c r="C126">
        <v>1989.4</v>
      </c>
      <c r="D126">
        <v>143113</v>
      </c>
      <c r="E126">
        <v>0</v>
      </c>
      <c r="F126">
        <v>0</v>
      </c>
      <c r="G126">
        <v>0</v>
      </c>
      <c r="H126">
        <v>2391</v>
      </c>
      <c r="I126">
        <v>4.9000000000000004</v>
      </c>
      <c r="J126">
        <v>1656.5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51134</v>
      </c>
      <c r="U126">
        <v>0</v>
      </c>
      <c r="V126">
        <v>0</v>
      </c>
      <c r="W126">
        <v>0</v>
      </c>
      <c r="X126">
        <v>6720.9</v>
      </c>
      <c r="Y126">
        <v>207009.7</v>
      </c>
    </row>
    <row r="127" spans="1:25" x14ac:dyDescent="0.3">
      <c r="A127" s="1" t="s">
        <v>150</v>
      </c>
      <c r="B127">
        <v>0</v>
      </c>
      <c r="C127">
        <v>1989.4</v>
      </c>
      <c r="D127">
        <v>143113</v>
      </c>
      <c r="E127">
        <v>0</v>
      </c>
      <c r="F127">
        <v>0</v>
      </c>
      <c r="G127">
        <v>0</v>
      </c>
      <c r="H127">
        <v>2391</v>
      </c>
      <c r="I127">
        <v>4.9000000000000004</v>
      </c>
      <c r="J127">
        <v>1656.5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51134</v>
      </c>
      <c r="U127">
        <v>0</v>
      </c>
      <c r="V127">
        <v>0</v>
      </c>
      <c r="W127">
        <v>0</v>
      </c>
      <c r="X127">
        <v>6720.9</v>
      </c>
      <c r="Y127">
        <v>207009.7</v>
      </c>
    </row>
    <row r="128" spans="1:25" x14ac:dyDescent="0.3">
      <c r="A128" s="1" t="s">
        <v>151</v>
      </c>
      <c r="B128">
        <v>0</v>
      </c>
      <c r="C128">
        <v>1989.4</v>
      </c>
      <c r="D128">
        <v>144182</v>
      </c>
      <c r="E128">
        <v>0</v>
      </c>
      <c r="F128">
        <v>0</v>
      </c>
      <c r="G128">
        <v>0</v>
      </c>
      <c r="H128">
        <v>2391</v>
      </c>
      <c r="I128">
        <v>2.4</v>
      </c>
      <c r="J128">
        <v>1656.5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51134</v>
      </c>
      <c r="U128">
        <v>0</v>
      </c>
      <c r="V128">
        <v>0</v>
      </c>
      <c r="W128">
        <v>0</v>
      </c>
      <c r="X128">
        <v>6741.4</v>
      </c>
      <c r="Y128">
        <v>208096.7</v>
      </c>
    </row>
    <row r="129" spans="1:25" x14ac:dyDescent="0.3">
      <c r="A129" s="1" t="s">
        <v>152</v>
      </c>
      <c r="B129">
        <v>0</v>
      </c>
      <c r="C129">
        <v>1989.4</v>
      </c>
      <c r="D129">
        <v>144182</v>
      </c>
      <c r="E129">
        <v>0</v>
      </c>
      <c r="F129">
        <v>0</v>
      </c>
      <c r="G129">
        <v>0</v>
      </c>
      <c r="H129">
        <v>2391</v>
      </c>
      <c r="I129">
        <v>2.4</v>
      </c>
      <c r="J129">
        <v>1656.5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51134</v>
      </c>
      <c r="U129">
        <v>0</v>
      </c>
      <c r="V129">
        <v>0</v>
      </c>
      <c r="W129">
        <v>0</v>
      </c>
      <c r="X129">
        <v>6741.4</v>
      </c>
      <c r="Y129">
        <v>208096.7</v>
      </c>
    </row>
    <row r="130" spans="1:25" x14ac:dyDescent="0.3">
      <c r="A130" s="1" t="s">
        <v>153</v>
      </c>
      <c r="B130">
        <v>0</v>
      </c>
      <c r="C130">
        <v>0</v>
      </c>
      <c r="D130">
        <v>1873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20.5</v>
      </c>
      <c r="Y130">
        <v>1893.5</v>
      </c>
    </row>
    <row r="131" spans="1:25" x14ac:dyDescent="0.3">
      <c r="A131" s="1" t="s">
        <v>154</v>
      </c>
      <c r="B131">
        <v>0</v>
      </c>
      <c r="C131">
        <v>0</v>
      </c>
      <c r="D131">
        <v>1873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20.5</v>
      </c>
      <c r="Y131">
        <v>1893.5</v>
      </c>
    </row>
    <row r="132" spans="1:25" x14ac:dyDescent="0.3">
      <c r="A132" s="1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 s="1" t="s">
        <v>156</v>
      </c>
      <c r="B133">
        <v>0</v>
      </c>
      <c r="C133">
        <v>0</v>
      </c>
      <c r="D133">
        <v>0</v>
      </c>
      <c r="E133">
        <v>0</v>
      </c>
      <c r="F133">
        <v>39.599999999999987</v>
      </c>
      <c r="G133">
        <v>0</v>
      </c>
      <c r="H133">
        <v>0</v>
      </c>
      <c r="I133">
        <v>2628.9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0.87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12.01</v>
      </c>
      <c r="W133">
        <v>0</v>
      </c>
      <c r="X133">
        <v>0</v>
      </c>
      <c r="Y133">
        <v>2681.38</v>
      </c>
    </row>
    <row r="134" spans="1:25" x14ac:dyDescent="0.3">
      <c r="A134" s="1" t="s">
        <v>157</v>
      </c>
      <c r="B134">
        <v>0</v>
      </c>
      <c r="C134">
        <v>0</v>
      </c>
      <c r="D134">
        <v>0</v>
      </c>
      <c r="E134">
        <v>0</v>
      </c>
      <c r="F134">
        <v>0.7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0.7</v>
      </c>
    </row>
    <row r="135" spans="1:25" x14ac:dyDescent="0.3">
      <c r="A135" s="1" t="s">
        <v>158</v>
      </c>
      <c r="B135">
        <v>0</v>
      </c>
      <c r="C135">
        <v>0</v>
      </c>
      <c r="D135">
        <v>0</v>
      </c>
      <c r="E135">
        <v>0</v>
      </c>
      <c r="F135">
        <v>128.6</v>
      </c>
      <c r="G135">
        <v>0</v>
      </c>
      <c r="H135">
        <v>0</v>
      </c>
      <c r="I135">
        <v>1.61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24.01</v>
      </c>
      <c r="W135">
        <v>0</v>
      </c>
      <c r="X135">
        <v>0</v>
      </c>
      <c r="Y135">
        <v>154.22</v>
      </c>
    </row>
    <row r="136" spans="1:25" x14ac:dyDescent="0.3">
      <c r="A136" s="1" t="s">
        <v>159</v>
      </c>
      <c r="B136">
        <v>0</v>
      </c>
      <c r="C136">
        <v>4.3</v>
      </c>
      <c r="D136">
        <v>119.01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0.1</v>
      </c>
      <c r="Y136">
        <v>123.41</v>
      </c>
    </row>
    <row r="137" spans="1:25" x14ac:dyDescent="0.3">
      <c r="A137" s="1" t="s">
        <v>160</v>
      </c>
      <c r="B137">
        <v>972.8</v>
      </c>
      <c r="C137">
        <v>458</v>
      </c>
      <c r="D137">
        <v>413</v>
      </c>
      <c r="E137">
        <v>0</v>
      </c>
      <c r="F137">
        <v>0</v>
      </c>
      <c r="G137">
        <v>0</v>
      </c>
      <c r="H137">
        <v>0</v>
      </c>
      <c r="I137">
        <v>590.79999999999995</v>
      </c>
      <c r="J137">
        <v>1207.51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10364</v>
      </c>
      <c r="T137">
        <v>5</v>
      </c>
      <c r="U137">
        <v>0</v>
      </c>
      <c r="V137">
        <v>0</v>
      </c>
      <c r="W137">
        <v>0</v>
      </c>
      <c r="X137">
        <v>0</v>
      </c>
      <c r="Y137">
        <v>14011.11</v>
      </c>
    </row>
    <row r="138" spans="1:25" x14ac:dyDescent="0.3">
      <c r="A138" s="1" t="s">
        <v>161</v>
      </c>
      <c r="B138">
        <v>306.10000000000002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0.7</v>
      </c>
      <c r="J138">
        <v>69.599999999999994</v>
      </c>
      <c r="K138">
        <v>0</v>
      </c>
      <c r="L138">
        <v>0</v>
      </c>
      <c r="M138">
        <v>115.2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491.6</v>
      </c>
    </row>
    <row r="139" spans="1:25" x14ac:dyDescent="0.3">
      <c r="A139" s="1" t="s">
        <v>162</v>
      </c>
      <c r="B139">
        <v>1529.9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2980.9</v>
      </c>
      <c r="J139">
        <v>801.2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5313</v>
      </c>
    </row>
    <row r="140" spans="1:25" x14ac:dyDescent="0.3">
      <c r="A140" s="1" t="s">
        <v>163</v>
      </c>
      <c r="B140">
        <v>33.799999999999997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383.7</v>
      </c>
      <c r="J140">
        <v>528.79999999999995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1.8069999999999999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953.10699999999997</v>
      </c>
    </row>
    <row r="141" spans="1:25" x14ac:dyDescent="0.3">
      <c r="A141" s="1" t="s">
        <v>164</v>
      </c>
      <c r="B141">
        <v>581.70000000000005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84.9</v>
      </c>
      <c r="J141">
        <v>244.8</v>
      </c>
      <c r="K141">
        <v>0</v>
      </c>
      <c r="L141">
        <v>0</v>
      </c>
      <c r="M141">
        <v>31.9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943.30000000000007</v>
      </c>
    </row>
    <row r="142" spans="1:25" x14ac:dyDescent="0.3">
      <c r="A142" s="1" t="s">
        <v>165</v>
      </c>
      <c r="B142">
        <v>30.7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68.7</v>
      </c>
      <c r="J142">
        <v>91.01</v>
      </c>
      <c r="K142">
        <v>0</v>
      </c>
      <c r="L142">
        <v>0</v>
      </c>
      <c r="M142">
        <v>3.6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194.01</v>
      </c>
    </row>
    <row r="143" spans="1:25" x14ac:dyDescent="0.3">
      <c r="A143" s="1" t="s">
        <v>166</v>
      </c>
      <c r="B143">
        <v>400.7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3717.7</v>
      </c>
      <c r="J143">
        <v>0.01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4118.41</v>
      </c>
    </row>
    <row r="144" spans="1:25" x14ac:dyDescent="0.3">
      <c r="A144" s="1" t="s">
        <v>167</v>
      </c>
      <c r="B144">
        <v>0</v>
      </c>
      <c r="C144">
        <v>26252.9</v>
      </c>
      <c r="D144">
        <v>35729</v>
      </c>
      <c r="E144">
        <v>46697.4</v>
      </c>
      <c r="F144">
        <v>0</v>
      </c>
      <c r="G144">
        <v>24625.43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13968</v>
      </c>
      <c r="S144">
        <v>0</v>
      </c>
      <c r="T144">
        <v>0</v>
      </c>
      <c r="U144">
        <v>59782.500000000007</v>
      </c>
      <c r="V144">
        <v>0</v>
      </c>
      <c r="W144">
        <v>24808</v>
      </c>
      <c r="X144">
        <v>75297.099999999991</v>
      </c>
      <c r="Y144">
        <v>307160.33</v>
      </c>
    </row>
    <row r="145" spans="1:25" x14ac:dyDescent="0.3">
      <c r="A145" s="1" t="s">
        <v>168</v>
      </c>
      <c r="B145">
        <v>0.5</v>
      </c>
      <c r="C145">
        <v>2.7</v>
      </c>
      <c r="D145">
        <v>86824</v>
      </c>
      <c r="E145">
        <v>0</v>
      </c>
      <c r="F145">
        <v>0</v>
      </c>
      <c r="G145">
        <v>0</v>
      </c>
      <c r="H145">
        <v>1544</v>
      </c>
      <c r="I145">
        <v>0</v>
      </c>
      <c r="J145">
        <v>329.3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124</v>
      </c>
      <c r="T145">
        <v>11286</v>
      </c>
      <c r="U145">
        <v>0</v>
      </c>
      <c r="V145">
        <v>0</v>
      </c>
      <c r="W145">
        <v>0</v>
      </c>
      <c r="X145">
        <v>0</v>
      </c>
      <c r="Y145">
        <v>100110.5</v>
      </c>
    </row>
    <row r="146" spans="1:25" x14ac:dyDescent="0.3">
      <c r="A146" s="1" t="s">
        <v>169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15.5</v>
      </c>
      <c r="K146">
        <v>0</v>
      </c>
      <c r="L146">
        <v>0</v>
      </c>
      <c r="M146">
        <v>413.1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428.6</v>
      </c>
    </row>
    <row r="147" spans="1:25" x14ac:dyDescent="0.3">
      <c r="A147" s="1" t="s">
        <v>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0.11</v>
      </c>
      <c r="J147">
        <v>2705.5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2705.61</v>
      </c>
    </row>
    <row r="148" spans="1:25" x14ac:dyDescent="0.3">
      <c r="A148" s="1" t="s">
        <v>171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1625</v>
      </c>
      <c r="J148">
        <v>103.81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1728.81</v>
      </c>
    </row>
    <row r="149" spans="1:25" x14ac:dyDescent="0.3">
      <c r="A149" s="1" t="s">
        <v>172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2864.2</v>
      </c>
      <c r="J149">
        <v>114.41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2.34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2980.95</v>
      </c>
    </row>
    <row r="150" spans="1:25" x14ac:dyDescent="0.3">
      <c r="A150" s="1" t="s">
        <v>173</v>
      </c>
      <c r="B150">
        <v>0</v>
      </c>
      <c r="C150">
        <v>0</v>
      </c>
      <c r="D150">
        <v>0</v>
      </c>
      <c r="E150">
        <v>0</v>
      </c>
      <c r="F150">
        <v>45.099999999999987</v>
      </c>
      <c r="G150">
        <v>0</v>
      </c>
      <c r="H150">
        <v>0</v>
      </c>
      <c r="I150">
        <v>1198.0999999999999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1243.2</v>
      </c>
    </row>
    <row r="151" spans="1:25" x14ac:dyDescent="0.3">
      <c r="A151" s="1" t="s">
        <v>174</v>
      </c>
      <c r="B151">
        <v>0</v>
      </c>
      <c r="C151">
        <v>0</v>
      </c>
      <c r="D151">
        <v>0</v>
      </c>
      <c r="E151">
        <v>0</v>
      </c>
      <c r="F151">
        <v>88.2</v>
      </c>
      <c r="G151">
        <v>0</v>
      </c>
      <c r="H151">
        <v>0</v>
      </c>
      <c r="I151">
        <v>0.9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89.100000000000009</v>
      </c>
    </row>
    <row r="152" spans="1:25" x14ac:dyDescent="0.3">
      <c r="A152" s="1" t="s">
        <v>175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181.41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181.41</v>
      </c>
    </row>
    <row r="153" spans="1:25" x14ac:dyDescent="0.3">
      <c r="A153" s="1" t="s">
        <v>176</v>
      </c>
      <c r="B153">
        <v>0</v>
      </c>
      <c r="C153">
        <v>60.2</v>
      </c>
      <c r="D153">
        <v>96.01</v>
      </c>
      <c r="E153">
        <v>0.01</v>
      </c>
      <c r="F153">
        <v>0</v>
      </c>
      <c r="G153">
        <v>0.5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91</v>
      </c>
      <c r="V153">
        <v>0</v>
      </c>
      <c r="W153">
        <v>30</v>
      </c>
      <c r="X153">
        <v>13.1</v>
      </c>
      <c r="Y153">
        <v>290.82</v>
      </c>
    </row>
    <row r="154" spans="1:25" x14ac:dyDescent="0.3">
      <c r="A154" s="1" t="s">
        <v>177</v>
      </c>
      <c r="B154">
        <v>173</v>
      </c>
      <c r="C154">
        <v>202.5</v>
      </c>
      <c r="D154">
        <v>310</v>
      </c>
      <c r="E154">
        <v>0</v>
      </c>
      <c r="F154">
        <v>0</v>
      </c>
      <c r="G154">
        <v>0</v>
      </c>
      <c r="H154">
        <v>0</v>
      </c>
      <c r="I154">
        <v>31.71</v>
      </c>
      <c r="J154">
        <v>484.5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2263</v>
      </c>
      <c r="T154">
        <v>43</v>
      </c>
      <c r="U154">
        <v>0</v>
      </c>
      <c r="V154">
        <v>0</v>
      </c>
      <c r="W154">
        <v>0</v>
      </c>
      <c r="X154">
        <v>0</v>
      </c>
      <c r="Y154">
        <v>3507.71</v>
      </c>
    </row>
    <row r="155" spans="1:25" x14ac:dyDescent="0.3">
      <c r="A155" s="1" t="s">
        <v>178</v>
      </c>
      <c r="B155">
        <v>0</v>
      </c>
      <c r="C155">
        <v>0</v>
      </c>
      <c r="D155">
        <v>0.01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4.2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4.21</v>
      </c>
    </row>
    <row r="156" spans="1:25" x14ac:dyDescent="0.3">
      <c r="A156" s="1" t="s">
        <v>179</v>
      </c>
      <c r="B156">
        <v>0</v>
      </c>
      <c r="C156">
        <v>4.8</v>
      </c>
      <c r="D156">
        <v>96</v>
      </c>
      <c r="E156">
        <v>0</v>
      </c>
      <c r="F156">
        <v>2.31</v>
      </c>
      <c r="G156">
        <v>0</v>
      </c>
      <c r="H156">
        <v>235</v>
      </c>
      <c r="I156">
        <v>292.02999999999997</v>
      </c>
      <c r="J156">
        <v>199.6</v>
      </c>
      <c r="K156">
        <v>0</v>
      </c>
      <c r="L156">
        <v>0</v>
      </c>
      <c r="M156">
        <v>7.2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3026</v>
      </c>
      <c r="U156">
        <v>0</v>
      </c>
      <c r="V156">
        <v>0</v>
      </c>
      <c r="W156">
        <v>20</v>
      </c>
      <c r="X156">
        <v>0.8</v>
      </c>
      <c r="Y156">
        <v>3883.74</v>
      </c>
    </row>
    <row r="157" spans="1:25" x14ac:dyDescent="0.3">
      <c r="A157" s="1" t="s">
        <v>180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1.4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1.4</v>
      </c>
    </row>
    <row r="158" spans="1:25" x14ac:dyDescent="0.3">
      <c r="A158" s="1" t="s">
        <v>181</v>
      </c>
      <c r="B158">
        <v>0</v>
      </c>
      <c r="C158">
        <v>16049.1</v>
      </c>
      <c r="D158">
        <v>51900</v>
      </c>
      <c r="E158">
        <v>0</v>
      </c>
      <c r="F158">
        <v>27068.9</v>
      </c>
      <c r="G158">
        <v>0</v>
      </c>
      <c r="H158">
        <v>56011</v>
      </c>
      <c r="I158">
        <v>6771</v>
      </c>
      <c r="J158">
        <v>56465.7</v>
      </c>
      <c r="K158">
        <v>0</v>
      </c>
      <c r="L158">
        <v>0</v>
      </c>
      <c r="M158">
        <v>2072.9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40516</v>
      </c>
      <c r="T158">
        <v>213461</v>
      </c>
      <c r="U158">
        <v>4524.8</v>
      </c>
      <c r="V158">
        <v>3923</v>
      </c>
      <c r="W158">
        <v>7105</v>
      </c>
      <c r="X158">
        <v>494.3</v>
      </c>
      <c r="Y158">
        <v>486362.7</v>
      </c>
    </row>
    <row r="159" spans="1:25" x14ac:dyDescent="0.3">
      <c r="A159" s="1" t="s">
        <v>182</v>
      </c>
      <c r="B159">
        <v>120.1</v>
      </c>
      <c r="C159">
        <v>75.5</v>
      </c>
      <c r="D159">
        <v>78.010000000000005</v>
      </c>
      <c r="E159">
        <v>0</v>
      </c>
      <c r="F159">
        <v>0</v>
      </c>
      <c r="G159">
        <v>0</v>
      </c>
      <c r="H159">
        <v>0</v>
      </c>
      <c r="I159">
        <v>6447</v>
      </c>
      <c r="J159">
        <v>12173.1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736</v>
      </c>
      <c r="T159">
        <v>11.01</v>
      </c>
      <c r="U159">
        <v>0</v>
      </c>
      <c r="V159">
        <v>0</v>
      </c>
      <c r="W159">
        <v>0</v>
      </c>
      <c r="X159">
        <v>1.2</v>
      </c>
      <c r="Y159">
        <v>19641.919999999998</v>
      </c>
    </row>
    <row r="160" spans="1:25" x14ac:dyDescent="0.3">
      <c r="A160" s="1" t="s">
        <v>183</v>
      </c>
      <c r="B160">
        <v>0</v>
      </c>
      <c r="C160">
        <v>0.8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5.6</v>
      </c>
      <c r="J160">
        <v>424.8</v>
      </c>
      <c r="K160">
        <v>0</v>
      </c>
      <c r="L160">
        <v>0</v>
      </c>
      <c r="M160">
        <v>56.4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487.6</v>
      </c>
    </row>
    <row r="161" spans="1:25" x14ac:dyDescent="0.3">
      <c r="A161" s="1" t="s">
        <v>184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1.3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1.3</v>
      </c>
    </row>
    <row r="162" spans="1:25" x14ac:dyDescent="0.3">
      <c r="A162" s="1" t="s">
        <v>185</v>
      </c>
      <c r="B162">
        <v>2.6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2.6</v>
      </c>
      <c r="J162">
        <v>3.11</v>
      </c>
      <c r="K162">
        <v>0</v>
      </c>
      <c r="L162">
        <v>0</v>
      </c>
      <c r="M162">
        <v>187.2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196.51</v>
      </c>
    </row>
    <row r="163" spans="1:25" x14ac:dyDescent="0.3">
      <c r="A163" s="1" t="s">
        <v>186</v>
      </c>
      <c r="B163">
        <v>126.7</v>
      </c>
      <c r="C163">
        <v>0</v>
      </c>
      <c r="D163">
        <v>0</v>
      </c>
      <c r="E163">
        <v>0</v>
      </c>
      <c r="F163">
        <v>7.6</v>
      </c>
      <c r="G163">
        <v>0</v>
      </c>
      <c r="H163">
        <v>0</v>
      </c>
      <c r="I163">
        <v>3477.1</v>
      </c>
      <c r="J163">
        <v>574.61</v>
      </c>
      <c r="K163">
        <v>1</v>
      </c>
      <c r="L163">
        <v>0</v>
      </c>
      <c r="M163">
        <v>4361.8000000000011</v>
      </c>
      <c r="N163">
        <v>0</v>
      </c>
      <c r="O163">
        <v>0</v>
      </c>
      <c r="P163">
        <v>0.24299999999999999</v>
      </c>
      <c r="Q163">
        <v>0</v>
      </c>
      <c r="R163">
        <v>0</v>
      </c>
      <c r="S163">
        <v>64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8613.0529999999999</v>
      </c>
    </row>
    <row r="164" spans="1:25" x14ac:dyDescent="0.3">
      <c r="A164" s="1" t="s">
        <v>187</v>
      </c>
      <c r="B164">
        <v>4.1000000000000014</v>
      </c>
      <c r="C164">
        <v>0</v>
      </c>
      <c r="D164">
        <v>0</v>
      </c>
      <c r="E164">
        <v>0</v>
      </c>
      <c r="F164">
        <v>296.3</v>
      </c>
      <c r="G164">
        <v>0</v>
      </c>
      <c r="H164">
        <v>0</v>
      </c>
      <c r="I164">
        <v>1600.1</v>
      </c>
      <c r="J164">
        <v>0.01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107.01</v>
      </c>
      <c r="W164">
        <v>0</v>
      </c>
      <c r="X164">
        <v>0</v>
      </c>
      <c r="Y164">
        <v>2007.52</v>
      </c>
    </row>
    <row r="165" spans="1:25" x14ac:dyDescent="0.3">
      <c r="A165" s="1" t="s">
        <v>188</v>
      </c>
      <c r="B165">
        <v>0</v>
      </c>
      <c r="C165">
        <v>9.5</v>
      </c>
      <c r="D165">
        <v>531</v>
      </c>
      <c r="E165">
        <v>0</v>
      </c>
      <c r="F165">
        <v>0</v>
      </c>
      <c r="G165">
        <v>0</v>
      </c>
      <c r="H165">
        <v>0</v>
      </c>
      <c r="I165">
        <v>1.2</v>
      </c>
      <c r="J165">
        <v>704.61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7</v>
      </c>
      <c r="T165">
        <v>28.01</v>
      </c>
      <c r="U165">
        <v>0</v>
      </c>
      <c r="V165">
        <v>0</v>
      </c>
      <c r="W165">
        <v>0</v>
      </c>
      <c r="X165">
        <v>6.3000000000000007</v>
      </c>
      <c r="Y165">
        <v>1287.6199999999999</v>
      </c>
    </row>
    <row r="166" spans="1:25" x14ac:dyDescent="0.3">
      <c r="A166" s="1" t="s">
        <v>24</v>
      </c>
      <c r="B166">
        <v>14452.72</v>
      </c>
      <c r="C166">
        <v>148709</v>
      </c>
      <c r="D166">
        <v>955528.16</v>
      </c>
      <c r="E166">
        <v>60419.01</v>
      </c>
      <c r="F166">
        <v>118443.46</v>
      </c>
      <c r="G166">
        <v>115103.02</v>
      </c>
      <c r="H166">
        <v>95499</v>
      </c>
      <c r="I166">
        <v>177543.51</v>
      </c>
      <c r="J166">
        <v>589030.27</v>
      </c>
      <c r="K166">
        <v>253</v>
      </c>
      <c r="L166">
        <v>0</v>
      </c>
      <c r="M166">
        <v>104246.7</v>
      </c>
      <c r="N166">
        <v>20</v>
      </c>
      <c r="O166">
        <v>0</v>
      </c>
      <c r="P166">
        <v>36.478999999999999</v>
      </c>
      <c r="Q166">
        <v>296</v>
      </c>
      <c r="R166">
        <v>18684</v>
      </c>
      <c r="S166">
        <v>258113</v>
      </c>
      <c r="T166">
        <v>831024.05</v>
      </c>
      <c r="U166">
        <v>101806.11</v>
      </c>
      <c r="V166">
        <v>204608.07</v>
      </c>
      <c r="W166">
        <v>62992</v>
      </c>
      <c r="X166">
        <v>191439.6</v>
      </c>
      <c r="Y166">
        <v>4048247.159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BE9F1-F20D-4910-8427-86FE19DFB6E6}">
  <dimension ref="A1:Y166"/>
  <sheetViews>
    <sheetView topLeftCell="A141" workbookViewId="0">
      <selection sqref="A1:XFD165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 t="s">
        <v>25</v>
      </c>
      <c r="B2">
        <v>0</v>
      </c>
      <c r="C2">
        <v>0</v>
      </c>
      <c r="D2">
        <v>0</v>
      </c>
      <c r="E2">
        <v>0</v>
      </c>
      <c r="F2">
        <v>889.6</v>
      </c>
      <c r="G2">
        <v>0</v>
      </c>
      <c r="H2">
        <v>0</v>
      </c>
      <c r="I2">
        <v>910.6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0.1</v>
      </c>
      <c r="W2">
        <v>0</v>
      </c>
      <c r="X2">
        <v>0</v>
      </c>
      <c r="Y2">
        <v>1800.3</v>
      </c>
    </row>
    <row r="3" spans="1:25" x14ac:dyDescent="0.3">
      <c r="A3" s="1" t="s">
        <v>26</v>
      </c>
      <c r="B3">
        <v>0</v>
      </c>
      <c r="C3">
        <v>0</v>
      </c>
      <c r="D3">
        <v>0</v>
      </c>
      <c r="E3">
        <v>0</v>
      </c>
      <c r="F3">
        <v>3909.4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0</v>
      </c>
      <c r="X3">
        <v>0</v>
      </c>
      <c r="Y3">
        <v>3912.4</v>
      </c>
    </row>
    <row r="4" spans="1:25" x14ac:dyDescent="0.3">
      <c r="A4" s="1" t="s">
        <v>27</v>
      </c>
      <c r="B4">
        <v>141.1</v>
      </c>
      <c r="C4">
        <v>188.6</v>
      </c>
      <c r="D4">
        <v>0</v>
      </c>
      <c r="E4">
        <v>0</v>
      </c>
      <c r="F4">
        <v>76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405.7</v>
      </c>
    </row>
    <row r="5" spans="1:25" x14ac:dyDescent="0.3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s="1" t="s">
        <v>29</v>
      </c>
      <c r="B6">
        <v>0</v>
      </c>
      <c r="C6">
        <v>0</v>
      </c>
      <c r="D6">
        <v>0</v>
      </c>
      <c r="E6">
        <v>0</v>
      </c>
      <c r="F6">
        <v>0.3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0.01</v>
      </c>
      <c r="W6">
        <v>0</v>
      </c>
      <c r="X6">
        <v>0</v>
      </c>
      <c r="Y6">
        <v>0.31</v>
      </c>
    </row>
    <row r="7" spans="1:25" x14ac:dyDescent="0.3">
      <c r="A7" s="1" t="s">
        <v>30</v>
      </c>
      <c r="B7">
        <v>0</v>
      </c>
      <c r="C7">
        <v>0</v>
      </c>
      <c r="D7">
        <v>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1137</v>
      </c>
      <c r="U7">
        <v>0</v>
      </c>
      <c r="V7">
        <v>0</v>
      </c>
      <c r="W7">
        <v>0</v>
      </c>
      <c r="X7">
        <v>0</v>
      </c>
      <c r="Y7">
        <v>1148</v>
      </c>
    </row>
    <row r="8" spans="1:25" x14ac:dyDescent="0.3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1062</v>
      </c>
      <c r="T9">
        <v>0</v>
      </c>
      <c r="U9">
        <v>0</v>
      </c>
      <c r="V9">
        <v>0</v>
      </c>
      <c r="W9">
        <v>0</v>
      </c>
      <c r="X9">
        <v>0</v>
      </c>
      <c r="Y9">
        <v>1062</v>
      </c>
    </row>
    <row r="10" spans="1:25" x14ac:dyDescent="0.3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s="1" t="s">
        <v>35</v>
      </c>
      <c r="B12">
        <v>284.7</v>
      </c>
      <c r="C12">
        <v>55.4</v>
      </c>
      <c r="D12">
        <v>75</v>
      </c>
      <c r="E12">
        <v>0</v>
      </c>
      <c r="F12">
        <v>0</v>
      </c>
      <c r="G12">
        <v>0</v>
      </c>
      <c r="H12">
        <v>0</v>
      </c>
      <c r="I12">
        <v>289.60000000000002</v>
      </c>
      <c r="J12">
        <v>324.04000000000002</v>
      </c>
      <c r="K12">
        <v>13</v>
      </c>
      <c r="L12">
        <v>0</v>
      </c>
      <c r="M12">
        <v>0.1</v>
      </c>
      <c r="N12">
        <v>0</v>
      </c>
      <c r="O12">
        <v>0</v>
      </c>
      <c r="P12">
        <v>1.091</v>
      </c>
      <c r="Q12">
        <v>0</v>
      </c>
      <c r="R12">
        <v>0</v>
      </c>
      <c r="S12">
        <v>768</v>
      </c>
      <c r="T12">
        <v>12</v>
      </c>
      <c r="U12">
        <v>0</v>
      </c>
      <c r="V12">
        <v>0</v>
      </c>
      <c r="W12">
        <v>0</v>
      </c>
      <c r="X12">
        <v>0</v>
      </c>
      <c r="Y12">
        <v>1822.931</v>
      </c>
    </row>
    <row r="13" spans="1:25" x14ac:dyDescent="0.3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7.2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7.2</v>
      </c>
    </row>
    <row r="14" spans="1:25" x14ac:dyDescent="0.3">
      <c r="A14" s="1" t="s">
        <v>37</v>
      </c>
      <c r="B14">
        <v>210.7</v>
      </c>
      <c r="C14">
        <v>0</v>
      </c>
      <c r="D14">
        <v>2.0099999999999998</v>
      </c>
      <c r="E14">
        <v>0</v>
      </c>
      <c r="F14">
        <v>0</v>
      </c>
      <c r="G14">
        <v>0</v>
      </c>
      <c r="H14">
        <v>0</v>
      </c>
      <c r="I14">
        <v>2116.3000000000002</v>
      </c>
      <c r="J14">
        <v>574.02</v>
      </c>
      <c r="K14">
        <v>162</v>
      </c>
      <c r="L14">
        <v>0</v>
      </c>
      <c r="M14">
        <v>0</v>
      </c>
      <c r="N14">
        <v>0</v>
      </c>
      <c r="O14">
        <v>0</v>
      </c>
      <c r="P14">
        <v>22.992999999999999</v>
      </c>
      <c r="Q14">
        <v>0</v>
      </c>
      <c r="R14">
        <v>0</v>
      </c>
      <c r="S14">
        <v>308</v>
      </c>
      <c r="T14">
        <v>0</v>
      </c>
      <c r="U14">
        <v>0</v>
      </c>
      <c r="V14">
        <v>0</v>
      </c>
      <c r="W14">
        <v>0</v>
      </c>
      <c r="X14">
        <v>0</v>
      </c>
      <c r="Y14">
        <v>3396.0230000000001</v>
      </c>
    </row>
    <row r="15" spans="1:25" x14ac:dyDescent="0.3">
      <c r="A15" s="1" t="s">
        <v>38</v>
      </c>
      <c r="B15">
        <v>0.4</v>
      </c>
      <c r="C15">
        <v>0</v>
      </c>
      <c r="D15">
        <v>0</v>
      </c>
      <c r="E15">
        <v>0</v>
      </c>
      <c r="F15">
        <v>167.2</v>
      </c>
      <c r="G15">
        <v>0</v>
      </c>
      <c r="H15">
        <v>0</v>
      </c>
      <c r="I15">
        <v>3317.5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3487.1</v>
      </c>
    </row>
    <row r="16" spans="1:25" x14ac:dyDescent="0.3">
      <c r="A16" s="1" t="s">
        <v>39</v>
      </c>
      <c r="B16">
        <v>0</v>
      </c>
      <c r="C16">
        <v>0</v>
      </c>
      <c r="D16">
        <v>0</v>
      </c>
      <c r="E16">
        <v>0</v>
      </c>
      <c r="F16">
        <v>268</v>
      </c>
      <c r="G16">
        <v>0</v>
      </c>
      <c r="H16">
        <v>0</v>
      </c>
      <c r="I16">
        <v>1.9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4.5</v>
      </c>
      <c r="W16">
        <v>0</v>
      </c>
      <c r="X16">
        <v>0</v>
      </c>
      <c r="Y16">
        <v>274.39999999999998</v>
      </c>
    </row>
    <row r="17" spans="1:25" x14ac:dyDescent="0.3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s="1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s="1" t="s">
        <v>43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87.4</v>
      </c>
      <c r="W20">
        <v>0</v>
      </c>
      <c r="X20">
        <v>0</v>
      </c>
      <c r="Y20">
        <v>88.4</v>
      </c>
    </row>
    <row r="21" spans="1:25" x14ac:dyDescent="0.3">
      <c r="A21" s="1" t="s">
        <v>44</v>
      </c>
      <c r="B21">
        <v>0</v>
      </c>
      <c r="C21">
        <v>7532.4</v>
      </c>
      <c r="D21">
        <v>12950</v>
      </c>
      <c r="E21">
        <v>90.5</v>
      </c>
      <c r="F21">
        <v>0</v>
      </c>
      <c r="G21">
        <v>242.27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586</v>
      </c>
      <c r="S21">
        <v>0</v>
      </c>
      <c r="T21">
        <v>0</v>
      </c>
      <c r="U21">
        <v>795.2</v>
      </c>
      <c r="V21">
        <v>0</v>
      </c>
      <c r="W21">
        <v>0</v>
      </c>
      <c r="X21">
        <v>2568.8000000000002</v>
      </c>
      <c r="Y21">
        <v>24765.17</v>
      </c>
    </row>
    <row r="22" spans="1:25" x14ac:dyDescent="0.3">
      <c r="A22" s="1" t="s">
        <v>45</v>
      </c>
      <c r="B22">
        <v>0</v>
      </c>
      <c r="C22">
        <v>4881.1000000000004</v>
      </c>
      <c r="D22">
        <v>14086</v>
      </c>
      <c r="E22">
        <v>702.2</v>
      </c>
      <c r="F22">
        <v>0</v>
      </c>
      <c r="G22">
        <v>670.05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4252</v>
      </c>
      <c r="S22">
        <v>0</v>
      </c>
      <c r="T22">
        <v>0</v>
      </c>
      <c r="U22">
        <v>15079.7</v>
      </c>
      <c r="V22">
        <v>0</v>
      </c>
      <c r="W22">
        <v>3747</v>
      </c>
      <c r="X22">
        <v>11518.08</v>
      </c>
      <c r="Y22">
        <v>54936.13</v>
      </c>
    </row>
    <row r="23" spans="1:25" x14ac:dyDescent="0.3">
      <c r="A23" s="1" t="s">
        <v>46</v>
      </c>
      <c r="B23">
        <v>1388.7</v>
      </c>
      <c r="C23">
        <v>2537</v>
      </c>
      <c r="D23">
        <v>5105</v>
      </c>
      <c r="E23">
        <v>0</v>
      </c>
      <c r="F23">
        <v>0</v>
      </c>
      <c r="G23">
        <v>0</v>
      </c>
      <c r="H23">
        <v>3</v>
      </c>
      <c r="I23">
        <v>1477.5</v>
      </c>
      <c r="J23">
        <v>8616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1594</v>
      </c>
      <c r="T23">
        <v>2749</v>
      </c>
      <c r="U23">
        <v>0</v>
      </c>
      <c r="V23">
        <v>786.2</v>
      </c>
      <c r="W23">
        <v>0</v>
      </c>
      <c r="X23">
        <v>308.5</v>
      </c>
      <c r="Y23">
        <v>24564.9</v>
      </c>
    </row>
    <row r="24" spans="1:25" x14ac:dyDescent="0.3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s="1" t="s">
        <v>49</v>
      </c>
      <c r="B26">
        <v>0</v>
      </c>
      <c r="C26">
        <v>2.1</v>
      </c>
      <c r="D26">
        <v>0</v>
      </c>
      <c r="E26">
        <v>0</v>
      </c>
      <c r="F26">
        <v>0</v>
      </c>
      <c r="G26">
        <v>0</v>
      </c>
      <c r="H26">
        <v>1</v>
      </c>
      <c r="I26">
        <v>108.2</v>
      </c>
      <c r="J26">
        <v>332</v>
      </c>
      <c r="K26">
        <v>0</v>
      </c>
      <c r="L26">
        <v>0</v>
      </c>
      <c r="M26">
        <v>18.2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</v>
      </c>
      <c r="U26">
        <v>0</v>
      </c>
      <c r="V26">
        <v>0</v>
      </c>
      <c r="W26">
        <v>0</v>
      </c>
      <c r="X26">
        <v>0</v>
      </c>
      <c r="Y26">
        <v>491.5</v>
      </c>
    </row>
    <row r="27" spans="1:25" x14ac:dyDescent="0.3">
      <c r="A27" s="1" t="s">
        <v>50</v>
      </c>
      <c r="B27">
        <v>60.3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17.600000000000001</v>
      </c>
      <c r="J27">
        <v>595</v>
      </c>
      <c r="K27">
        <v>0</v>
      </c>
      <c r="L27">
        <v>0</v>
      </c>
      <c r="M27">
        <v>274.5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947.4</v>
      </c>
    </row>
    <row r="28" spans="1:25" x14ac:dyDescent="0.3">
      <c r="A28" s="1" t="s">
        <v>51</v>
      </c>
      <c r="B28">
        <v>102.1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1932.9</v>
      </c>
      <c r="J28">
        <v>344.01</v>
      </c>
      <c r="K28">
        <v>1</v>
      </c>
      <c r="L28">
        <v>0</v>
      </c>
      <c r="M28">
        <v>776.4</v>
      </c>
      <c r="N28">
        <v>0</v>
      </c>
      <c r="O28">
        <v>0</v>
      </c>
      <c r="P28">
        <v>0.19600000000000001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3159.6060000000002</v>
      </c>
    </row>
    <row r="29" spans="1:25" x14ac:dyDescent="0.3">
      <c r="A29" s="1" t="s">
        <v>52</v>
      </c>
      <c r="B29">
        <v>167.8</v>
      </c>
      <c r="C29">
        <v>1.5</v>
      </c>
      <c r="D29">
        <v>152.01</v>
      </c>
      <c r="E29">
        <v>0</v>
      </c>
      <c r="F29">
        <v>0</v>
      </c>
      <c r="G29">
        <v>0</v>
      </c>
      <c r="H29">
        <v>0</v>
      </c>
      <c r="I29">
        <v>19</v>
      </c>
      <c r="J29">
        <v>216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4020</v>
      </c>
      <c r="T29">
        <v>39</v>
      </c>
      <c r="U29">
        <v>0</v>
      </c>
      <c r="V29">
        <v>0</v>
      </c>
      <c r="W29">
        <v>0</v>
      </c>
      <c r="X29">
        <v>0</v>
      </c>
      <c r="Y29">
        <v>4615.3099999999986</v>
      </c>
    </row>
    <row r="30" spans="1:25" x14ac:dyDescent="0.3">
      <c r="A30" s="1" t="s">
        <v>53</v>
      </c>
      <c r="B30">
        <v>0</v>
      </c>
      <c r="C30">
        <v>0</v>
      </c>
      <c r="D30">
        <v>5</v>
      </c>
      <c r="E30">
        <v>0</v>
      </c>
      <c r="F30">
        <v>518.4</v>
      </c>
      <c r="G30">
        <v>0</v>
      </c>
      <c r="H30">
        <v>0</v>
      </c>
      <c r="I30">
        <v>327.8</v>
      </c>
      <c r="J30">
        <v>89.03</v>
      </c>
      <c r="K30">
        <v>0</v>
      </c>
      <c r="L30">
        <v>0</v>
      </c>
      <c r="M30">
        <v>0</v>
      </c>
      <c r="N30">
        <v>0</v>
      </c>
      <c r="O30">
        <v>0</v>
      </c>
      <c r="P30">
        <v>2.2200000000000002</v>
      </c>
      <c r="Q30">
        <v>0</v>
      </c>
      <c r="R30">
        <v>0</v>
      </c>
      <c r="S30">
        <v>0</v>
      </c>
      <c r="T30">
        <v>0</v>
      </c>
      <c r="U30">
        <v>0</v>
      </c>
      <c r="V30">
        <v>0.01</v>
      </c>
      <c r="W30">
        <v>0</v>
      </c>
      <c r="X30">
        <v>0</v>
      </c>
      <c r="Y30">
        <v>942.46</v>
      </c>
    </row>
    <row r="31" spans="1:25" x14ac:dyDescent="0.3">
      <c r="A31" s="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 s="1" t="s">
        <v>55</v>
      </c>
      <c r="B32">
        <v>0</v>
      </c>
      <c r="C32">
        <v>0</v>
      </c>
      <c r="D32">
        <v>0</v>
      </c>
      <c r="E32">
        <v>0</v>
      </c>
      <c r="F32">
        <v>0.2</v>
      </c>
      <c r="G32">
        <v>0</v>
      </c>
      <c r="H32">
        <v>13</v>
      </c>
      <c r="I32">
        <v>22</v>
      </c>
      <c r="J32">
        <v>74</v>
      </c>
      <c r="K32">
        <v>0</v>
      </c>
      <c r="L32">
        <v>0</v>
      </c>
      <c r="M32">
        <v>0.1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0</v>
      </c>
      <c r="X32">
        <v>0</v>
      </c>
      <c r="Y32">
        <v>112.3</v>
      </c>
    </row>
    <row r="33" spans="1:25" x14ac:dyDescent="0.3">
      <c r="A33" s="1" t="s">
        <v>56</v>
      </c>
      <c r="B33">
        <v>313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4526.8999999999996</v>
      </c>
      <c r="J33">
        <v>115.01</v>
      </c>
      <c r="K33">
        <v>10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57</v>
      </c>
      <c r="T33">
        <v>0</v>
      </c>
      <c r="U33">
        <v>0</v>
      </c>
      <c r="V33">
        <v>0</v>
      </c>
      <c r="W33">
        <v>0</v>
      </c>
      <c r="X33">
        <v>0</v>
      </c>
      <c r="Y33">
        <v>5021.91</v>
      </c>
    </row>
    <row r="34" spans="1:25" x14ac:dyDescent="0.3">
      <c r="A34" s="1" t="s">
        <v>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16.2</v>
      </c>
      <c r="W34">
        <v>0</v>
      </c>
      <c r="X34">
        <v>0</v>
      </c>
      <c r="Y34">
        <v>16.2</v>
      </c>
    </row>
    <row r="35" spans="1:25" x14ac:dyDescent="0.3">
      <c r="A35" s="1" t="s">
        <v>58</v>
      </c>
      <c r="B35">
        <v>105.7</v>
      </c>
      <c r="C35">
        <v>732.11</v>
      </c>
      <c r="D35">
        <v>759.01</v>
      </c>
      <c r="E35">
        <v>0</v>
      </c>
      <c r="F35">
        <v>43.9</v>
      </c>
      <c r="G35">
        <v>0</v>
      </c>
      <c r="H35">
        <v>5</v>
      </c>
      <c r="I35">
        <v>734.6</v>
      </c>
      <c r="J35">
        <v>37337.019999999997</v>
      </c>
      <c r="K35">
        <v>0</v>
      </c>
      <c r="L35">
        <v>0</v>
      </c>
      <c r="M35">
        <v>525.79999999999995</v>
      </c>
      <c r="N35">
        <v>0</v>
      </c>
      <c r="O35">
        <v>0</v>
      </c>
      <c r="P35">
        <v>0</v>
      </c>
      <c r="Q35">
        <v>0</v>
      </c>
      <c r="R35">
        <v>0</v>
      </c>
      <c r="S35">
        <v>33</v>
      </c>
      <c r="T35">
        <v>1815</v>
      </c>
      <c r="U35">
        <v>8.1</v>
      </c>
      <c r="V35">
        <v>76.099999999999994</v>
      </c>
      <c r="W35">
        <v>0</v>
      </c>
      <c r="X35">
        <v>100</v>
      </c>
      <c r="Y35">
        <v>42275.34</v>
      </c>
    </row>
    <row r="36" spans="1:25" x14ac:dyDescent="0.3">
      <c r="A36" s="1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1412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1413</v>
      </c>
    </row>
    <row r="38" spans="1:25" x14ac:dyDescent="0.3">
      <c r="A38" s="1" t="s">
        <v>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 s="1" t="s">
        <v>62</v>
      </c>
      <c r="B39">
        <v>23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20.2</v>
      </c>
      <c r="J39">
        <v>427</v>
      </c>
      <c r="K39">
        <v>0</v>
      </c>
      <c r="L39">
        <v>0</v>
      </c>
      <c r="M39">
        <v>183.9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654.1</v>
      </c>
    </row>
    <row r="40" spans="1:25" x14ac:dyDescent="0.3">
      <c r="A40" s="1" t="s">
        <v>63</v>
      </c>
      <c r="B40">
        <v>98.8</v>
      </c>
      <c r="C40">
        <v>0</v>
      </c>
      <c r="D40">
        <v>0</v>
      </c>
      <c r="E40">
        <v>0</v>
      </c>
      <c r="F40">
        <v>65.400000000000006</v>
      </c>
      <c r="G40">
        <v>0</v>
      </c>
      <c r="H40">
        <v>0</v>
      </c>
      <c r="I40">
        <v>2816.3</v>
      </c>
      <c r="J40">
        <v>240.02</v>
      </c>
      <c r="K40">
        <v>0</v>
      </c>
      <c r="L40">
        <v>0</v>
      </c>
      <c r="M40">
        <v>1254.4000000000001</v>
      </c>
      <c r="N40">
        <v>0</v>
      </c>
      <c r="O40">
        <v>0</v>
      </c>
      <c r="P40">
        <v>3.4000000000000002E-2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4474.9539999999997</v>
      </c>
    </row>
    <row r="41" spans="1:25" x14ac:dyDescent="0.3">
      <c r="A41" s="1" t="s">
        <v>64</v>
      </c>
      <c r="B41">
        <v>0</v>
      </c>
      <c r="C41">
        <v>18637.5</v>
      </c>
      <c r="D41">
        <v>72304</v>
      </c>
      <c r="E41">
        <v>0</v>
      </c>
      <c r="F41">
        <v>0</v>
      </c>
      <c r="G41">
        <v>0</v>
      </c>
      <c r="H41">
        <v>1815</v>
      </c>
      <c r="I41">
        <v>13814.5</v>
      </c>
      <c r="J41">
        <v>63014</v>
      </c>
      <c r="K41">
        <v>0</v>
      </c>
      <c r="L41">
        <v>0</v>
      </c>
      <c r="M41">
        <v>79.8</v>
      </c>
      <c r="N41">
        <v>0</v>
      </c>
      <c r="O41">
        <v>0</v>
      </c>
      <c r="P41">
        <v>0</v>
      </c>
      <c r="Q41">
        <v>0</v>
      </c>
      <c r="R41">
        <v>0</v>
      </c>
      <c r="S41">
        <v>39177</v>
      </c>
      <c r="T41">
        <v>131795</v>
      </c>
      <c r="U41">
        <v>532.5</v>
      </c>
      <c r="V41">
        <v>0</v>
      </c>
      <c r="W41">
        <v>0</v>
      </c>
      <c r="X41">
        <v>7814</v>
      </c>
      <c r="Y41">
        <v>348983.3</v>
      </c>
    </row>
    <row r="42" spans="1:25" x14ac:dyDescent="0.3">
      <c r="A42" s="1" t="s">
        <v>65</v>
      </c>
      <c r="B42">
        <v>0</v>
      </c>
      <c r="C42">
        <v>22971.8</v>
      </c>
      <c r="D42">
        <v>6852</v>
      </c>
      <c r="E42">
        <v>0</v>
      </c>
      <c r="F42">
        <v>0</v>
      </c>
      <c r="G42">
        <v>321.27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5390.3</v>
      </c>
      <c r="V42">
        <v>0</v>
      </c>
      <c r="W42">
        <v>0</v>
      </c>
      <c r="X42">
        <v>10255.9</v>
      </c>
      <c r="Y42">
        <v>45791.27</v>
      </c>
    </row>
    <row r="43" spans="1:25" x14ac:dyDescent="0.3">
      <c r="A43" s="1" t="s">
        <v>66</v>
      </c>
      <c r="B43">
        <v>0</v>
      </c>
      <c r="C43">
        <v>3000.5</v>
      </c>
      <c r="D43">
        <v>137</v>
      </c>
      <c r="E43">
        <v>9949.7999999999993</v>
      </c>
      <c r="F43">
        <v>0</v>
      </c>
      <c r="G43">
        <v>9773.57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451</v>
      </c>
      <c r="S43">
        <v>0</v>
      </c>
      <c r="T43">
        <v>0</v>
      </c>
      <c r="U43">
        <v>15154.5</v>
      </c>
      <c r="V43">
        <v>0</v>
      </c>
      <c r="W43">
        <v>9780</v>
      </c>
      <c r="X43">
        <v>30133.599999999999</v>
      </c>
      <c r="Y43">
        <v>78379.97</v>
      </c>
    </row>
    <row r="44" spans="1:25" x14ac:dyDescent="0.3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69792.52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1671.9</v>
      </c>
      <c r="Y45">
        <v>71464.42</v>
      </c>
    </row>
    <row r="46" spans="1:25" x14ac:dyDescent="0.3">
      <c r="A46" s="1" t="s">
        <v>69</v>
      </c>
      <c r="B46">
        <v>3.1</v>
      </c>
      <c r="C46">
        <v>40412.9</v>
      </c>
      <c r="D46">
        <v>81056</v>
      </c>
      <c r="E46">
        <v>0</v>
      </c>
      <c r="F46">
        <v>0</v>
      </c>
      <c r="G46">
        <v>0</v>
      </c>
      <c r="H46">
        <v>1979</v>
      </c>
      <c r="I46">
        <v>37620.1</v>
      </c>
      <c r="J46">
        <v>74195</v>
      </c>
      <c r="K46">
        <v>0</v>
      </c>
      <c r="L46">
        <v>0</v>
      </c>
      <c r="M46">
        <v>79.8</v>
      </c>
      <c r="N46">
        <v>0</v>
      </c>
      <c r="O46">
        <v>0</v>
      </c>
      <c r="P46">
        <v>0</v>
      </c>
      <c r="Q46">
        <v>0</v>
      </c>
      <c r="R46">
        <v>0</v>
      </c>
      <c r="S46">
        <v>76419</v>
      </c>
      <c r="T46">
        <v>138727</v>
      </c>
      <c r="U46">
        <v>1001.1</v>
      </c>
      <c r="V46">
        <v>0</v>
      </c>
      <c r="W46">
        <v>0</v>
      </c>
      <c r="X46">
        <v>10509</v>
      </c>
      <c r="Y46">
        <v>462002</v>
      </c>
    </row>
    <row r="47" spans="1:25" x14ac:dyDescent="0.3">
      <c r="A47" s="1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 s="1" t="s">
        <v>71</v>
      </c>
      <c r="B48">
        <v>0</v>
      </c>
      <c r="C48">
        <v>3152.5</v>
      </c>
      <c r="D48">
        <v>0</v>
      </c>
      <c r="E48">
        <v>0</v>
      </c>
      <c r="F48">
        <v>0</v>
      </c>
      <c r="G48">
        <v>0</v>
      </c>
      <c r="H48">
        <v>585</v>
      </c>
      <c r="I48">
        <v>701.5</v>
      </c>
      <c r="J48">
        <v>18802</v>
      </c>
      <c r="K48">
        <v>0</v>
      </c>
      <c r="L48">
        <v>0</v>
      </c>
      <c r="M48">
        <v>19201</v>
      </c>
      <c r="N48">
        <v>0</v>
      </c>
      <c r="O48">
        <v>0</v>
      </c>
      <c r="P48">
        <v>0</v>
      </c>
      <c r="Q48">
        <v>0</v>
      </c>
      <c r="R48">
        <v>0</v>
      </c>
      <c r="S48">
        <v>7259</v>
      </c>
      <c r="T48">
        <v>0</v>
      </c>
      <c r="U48">
        <v>0</v>
      </c>
      <c r="V48">
        <v>0</v>
      </c>
      <c r="W48">
        <v>0</v>
      </c>
      <c r="X48">
        <v>0</v>
      </c>
      <c r="Y48">
        <v>49701</v>
      </c>
    </row>
    <row r="49" spans="1:25" x14ac:dyDescent="0.3">
      <c r="A49" s="1" t="s">
        <v>72</v>
      </c>
      <c r="B49">
        <v>0</v>
      </c>
      <c r="C49">
        <v>266.39999999999998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565</v>
      </c>
      <c r="J49">
        <v>3827</v>
      </c>
      <c r="K49">
        <v>0</v>
      </c>
      <c r="L49">
        <v>0</v>
      </c>
      <c r="M49">
        <v>6511.1</v>
      </c>
      <c r="N49">
        <v>0</v>
      </c>
      <c r="O49">
        <v>0</v>
      </c>
      <c r="P49">
        <v>0</v>
      </c>
      <c r="Q49">
        <v>0</v>
      </c>
      <c r="R49">
        <v>0</v>
      </c>
      <c r="S49">
        <v>122</v>
      </c>
      <c r="T49">
        <v>0</v>
      </c>
      <c r="U49">
        <v>0</v>
      </c>
      <c r="V49">
        <v>0</v>
      </c>
      <c r="W49">
        <v>0</v>
      </c>
      <c r="X49">
        <v>0</v>
      </c>
      <c r="Y49">
        <v>11291.5</v>
      </c>
    </row>
    <row r="50" spans="1:25" x14ac:dyDescent="0.3">
      <c r="A50" s="1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3822</v>
      </c>
      <c r="K50">
        <v>0</v>
      </c>
      <c r="L50">
        <v>0</v>
      </c>
      <c r="M50">
        <v>580.6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4402.6000000000004</v>
      </c>
    </row>
    <row r="51" spans="1:25" x14ac:dyDescent="0.3">
      <c r="A51" s="1" t="s">
        <v>74</v>
      </c>
      <c r="B51">
        <v>83.3</v>
      </c>
      <c r="C51">
        <v>125.11</v>
      </c>
      <c r="D51">
        <v>1125.01</v>
      </c>
      <c r="E51">
        <v>0</v>
      </c>
      <c r="F51">
        <v>11753.9</v>
      </c>
      <c r="G51">
        <v>0</v>
      </c>
      <c r="H51">
        <v>0</v>
      </c>
      <c r="I51">
        <v>5964.5</v>
      </c>
      <c r="J51">
        <v>2667.04</v>
      </c>
      <c r="K51">
        <v>0</v>
      </c>
      <c r="L51">
        <v>0</v>
      </c>
      <c r="M51">
        <v>636.01</v>
      </c>
      <c r="N51">
        <v>0</v>
      </c>
      <c r="O51">
        <v>0</v>
      </c>
      <c r="P51">
        <v>0</v>
      </c>
      <c r="Q51">
        <v>0</v>
      </c>
      <c r="R51">
        <v>0</v>
      </c>
      <c r="S51">
        <v>36</v>
      </c>
      <c r="T51">
        <v>472</v>
      </c>
      <c r="U51">
        <v>0</v>
      </c>
      <c r="V51">
        <v>0</v>
      </c>
      <c r="W51">
        <v>0</v>
      </c>
      <c r="X51">
        <v>14.1</v>
      </c>
      <c r="Y51">
        <v>22876.97</v>
      </c>
    </row>
    <row r="52" spans="1:25" x14ac:dyDescent="0.3">
      <c r="A52" s="1" t="s">
        <v>75</v>
      </c>
      <c r="B52">
        <v>0</v>
      </c>
      <c r="C52">
        <v>0</v>
      </c>
      <c r="D52">
        <v>0</v>
      </c>
      <c r="E52">
        <v>0</v>
      </c>
      <c r="F52">
        <v>4249.8999999999996</v>
      </c>
      <c r="G52">
        <v>0</v>
      </c>
      <c r="H52">
        <v>0</v>
      </c>
      <c r="I52">
        <v>154.1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35.200000000000003</v>
      </c>
      <c r="W52">
        <v>0</v>
      </c>
      <c r="X52">
        <v>0</v>
      </c>
      <c r="Y52">
        <v>4439.2</v>
      </c>
    </row>
    <row r="53" spans="1:25" x14ac:dyDescent="0.3">
      <c r="A53" s="1" t="s">
        <v>76</v>
      </c>
      <c r="B53">
        <v>0</v>
      </c>
      <c r="C53">
        <v>1125.3</v>
      </c>
      <c r="D53">
        <v>205</v>
      </c>
      <c r="E53">
        <v>0</v>
      </c>
      <c r="F53">
        <v>0</v>
      </c>
      <c r="G53">
        <v>0</v>
      </c>
      <c r="H53">
        <v>0</v>
      </c>
      <c r="I53">
        <v>4796.8</v>
      </c>
      <c r="J53">
        <v>3182.02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1998</v>
      </c>
      <c r="R53">
        <v>0</v>
      </c>
      <c r="S53">
        <v>25031</v>
      </c>
      <c r="T53">
        <v>0</v>
      </c>
      <c r="U53">
        <v>0</v>
      </c>
      <c r="V53">
        <v>0</v>
      </c>
      <c r="W53">
        <v>0</v>
      </c>
      <c r="X53">
        <v>19.7</v>
      </c>
      <c r="Y53">
        <v>36357.82</v>
      </c>
    </row>
    <row r="54" spans="1:25" x14ac:dyDescent="0.3">
      <c r="A54" s="1" t="s">
        <v>77</v>
      </c>
      <c r="B54">
        <v>0</v>
      </c>
      <c r="C54">
        <v>0</v>
      </c>
      <c r="D54">
        <v>0</v>
      </c>
      <c r="E54">
        <v>0</v>
      </c>
      <c r="F54">
        <v>4819.2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1370</v>
      </c>
      <c r="W54">
        <v>0</v>
      </c>
      <c r="X54">
        <v>0</v>
      </c>
      <c r="Y54">
        <v>6189.2</v>
      </c>
    </row>
    <row r="55" spans="1:25" x14ac:dyDescent="0.3">
      <c r="A55" s="1" t="s">
        <v>78</v>
      </c>
      <c r="B55">
        <v>0</v>
      </c>
      <c r="C55">
        <v>0</v>
      </c>
      <c r="D55">
        <v>0</v>
      </c>
      <c r="E55">
        <v>0</v>
      </c>
      <c r="F55">
        <v>38.299999999999997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0.01</v>
      </c>
      <c r="W55">
        <v>0</v>
      </c>
      <c r="X55">
        <v>0</v>
      </c>
      <c r="Y55">
        <v>38.31</v>
      </c>
    </row>
    <row r="56" spans="1:25" x14ac:dyDescent="0.3">
      <c r="A56" s="1" t="s">
        <v>79</v>
      </c>
      <c r="B56">
        <v>650.20000000000005</v>
      </c>
      <c r="C56">
        <v>182.6</v>
      </c>
      <c r="D56">
        <v>968.01</v>
      </c>
      <c r="E56">
        <v>0</v>
      </c>
      <c r="F56">
        <v>0</v>
      </c>
      <c r="G56">
        <v>0</v>
      </c>
      <c r="H56">
        <v>0</v>
      </c>
      <c r="I56">
        <v>156.69999999999999</v>
      </c>
      <c r="J56">
        <v>1488.01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412</v>
      </c>
      <c r="T56">
        <v>13.01</v>
      </c>
      <c r="U56">
        <v>0</v>
      </c>
      <c r="V56">
        <v>0</v>
      </c>
      <c r="W56">
        <v>0</v>
      </c>
      <c r="X56">
        <v>2</v>
      </c>
      <c r="Y56">
        <v>3872.53</v>
      </c>
    </row>
    <row r="57" spans="1:25" x14ac:dyDescent="0.3">
      <c r="A57" s="1" t="s">
        <v>80</v>
      </c>
      <c r="B57">
        <v>0</v>
      </c>
      <c r="C57">
        <v>0.79999999999999993</v>
      </c>
      <c r="D57">
        <v>0</v>
      </c>
      <c r="E57">
        <v>0</v>
      </c>
      <c r="F57">
        <v>51.9</v>
      </c>
      <c r="G57">
        <v>0</v>
      </c>
      <c r="H57">
        <v>0</v>
      </c>
      <c r="I57">
        <v>57.1</v>
      </c>
      <c r="J57">
        <v>0</v>
      </c>
      <c r="K57">
        <v>0</v>
      </c>
      <c r="L57">
        <v>0</v>
      </c>
      <c r="M57">
        <v>220.5</v>
      </c>
      <c r="N57">
        <v>0</v>
      </c>
      <c r="O57">
        <v>0</v>
      </c>
      <c r="P57">
        <v>0</v>
      </c>
      <c r="Q57">
        <v>0</v>
      </c>
      <c r="R57">
        <v>0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336.3</v>
      </c>
    </row>
    <row r="58" spans="1:25" x14ac:dyDescent="0.3">
      <c r="A58" s="1" t="s">
        <v>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 s="1" t="s">
        <v>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 s="1" t="s">
        <v>83</v>
      </c>
      <c r="B60">
        <v>56.5</v>
      </c>
      <c r="C60">
        <v>66.010000000000005</v>
      </c>
      <c r="D60">
        <v>690.02</v>
      </c>
      <c r="E60">
        <v>0</v>
      </c>
      <c r="F60">
        <v>1280.2</v>
      </c>
      <c r="G60">
        <v>0</v>
      </c>
      <c r="H60">
        <v>7</v>
      </c>
      <c r="I60">
        <v>1989.8</v>
      </c>
      <c r="J60">
        <v>3202.07</v>
      </c>
      <c r="K60">
        <v>4</v>
      </c>
      <c r="L60">
        <v>0</v>
      </c>
      <c r="M60">
        <v>452.8</v>
      </c>
      <c r="N60">
        <v>0</v>
      </c>
      <c r="O60">
        <v>0</v>
      </c>
      <c r="P60">
        <v>0.192</v>
      </c>
      <c r="Q60">
        <v>0</v>
      </c>
      <c r="R60">
        <v>0</v>
      </c>
      <c r="S60">
        <v>0</v>
      </c>
      <c r="T60">
        <v>5457</v>
      </c>
      <c r="U60">
        <v>0</v>
      </c>
      <c r="V60">
        <v>0.01</v>
      </c>
      <c r="W60">
        <v>0</v>
      </c>
      <c r="X60">
        <v>11</v>
      </c>
      <c r="Y60">
        <v>13216.602000000001</v>
      </c>
    </row>
    <row r="61" spans="1:25" x14ac:dyDescent="0.3">
      <c r="A61" s="1" t="s">
        <v>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 s="1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472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177</v>
      </c>
      <c r="U62">
        <v>0</v>
      </c>
      <c r="V62">
        <v>0</v>
      </c>
      <c r="W62">
        <v>0</v>
      </c>
      <c r="X62">
        <v>0</v>
      </c>
      <c r="Y62">
        <v>649</v>
      </c>
    </row>
    <row r="63" spans="1:25" x14ac:dyDescent="0.3">
      <c r="A63" s="1" t="s">
        <v>86</v>
      </c>
      <c r="B63">
        <v>3.5</v>
      </c>
      <c r="C63">
        <v>15685.3</v>
      </c>
      <c r="D63">
        <v>24117.02</v>
      </c>
      <c r="E63">
        <v>0</v>
      </c>
      <c r="F63">
        <v>16615.3</v>
      </c>
      <c r="G63">
        <v>0</v>
      </c>
      <c r="H63">
        <v>10607</v>
      </c>
      <c r="I63">
        <v>14738.1</v>
      </c>
      <c r="J63">
        <v>97524.04</v>
      </c>
      <c r="K63">
        <v>10</v>
      </c>
      <c r="L63">
        <v>0</v>
      </c>
      <c r="M63">
        <v>39895.4</v>
      </c>
      <c r="N63">
        <v>0</v>
      </c>
      <c r="O63">
        <v>2480.9</v>
      </c>
      <c r="P63">
        <v>7.5940000000000003</v>
      </c>
      <c r="Q63">
        <v>92</v>
      </c>
      <c r="R63">
        <v>0</v>
      </c>
      <c r="S63">
        <v>15494</v>
      </c>
      <c r="T63">
        <v>112036</v>
      </c>
      <c r="U63">
        <v>1368.4</v>
      </c>
      <c r="V63">
        <v>172.3</v>
      </c>
      <c r="W63">
        <v>0</v>
      </c>
      <c r="X63">
        <v>3169.2</v>
      </c>
      <c r="Y63">
        <v>354016.054</v>
      </c>
    </row>
    <row r="64" spans="1:25" x14ac:dyDescent="0.3">
      <c r="A64" s="1" t="s">
        <v>87</v>
      </c>
      <c r="B64">
        <v>0</v>
      </c>
      <c r="C64">
        <v>0</v>
      </c>
      <c r="D64">
        <v>0</v>
      </c>
      <c r="E64">
        <v>0</v>
      </c>
      <c r="F64">
        <v>0.60000000000000009</v>
      </c>
      <c r="G64">
        <v>0</v>
      </c>
      <c r="H64">
        <v>0</v>
      </c>
      <c r="I64">
        <v>0</v>
      </c>
      <c r="J64">
        <v>871.01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871.61</v>
      </c>
    </row>
    <row r="65" spans="1:25" x14ac:dyDescent="0.3">
      <c r="A65" s="1" t="s">
        <v>88</v>
      </c>
      <c r="B65">
        <v>0</v>
      </c>
      <c r="C65">
        <v>0</v>
      </c>
      <c r="D65">
        <v>0</v>
      </c>
      <c r="E65">
        <v>0</v>
      </c>
      <c r="F65">
        <v>99.600000000000009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0.11</v>
      </c>
      <c r="W65">
        <v>0</v>
      </c>
      <c r="X65">
        <v>0</v>
      </c>
      <c r="Y65">
        <v>99.710000000000008</v>
      </c>
    </row>
    <row r="66" spans="1:25" x14ac:dyDescent="0.3">
      <c r="A66" s="1" t="s">
        <v>89</v>
      </c>
      <c r="B66">
        <v>0</v>
      </c>
      <c r="C66">
        <v>0</v>
      </c>
      <c r="D66">
        <v>0</v>
      </c>
      <c r="E66">
        <v>0</v>
      </c>
      <c r="F66">
        <v>2.7</v>
      </c>
      <c r="G66">
        <v>0</v>
      </c>
      <c r="H66">
        <v>0</v>
      </c>
      <c r="I66">
        <v>0</v>
      </c>
      <c r="J66">
        <v>2737.02</v>
      </c>
      <c r="K66">
        <v>2</v>
      </c>
      <c r="L66">
        <v>0</v>
      </c>
      <c r="M66">
        <v>1760.4</v>
      </c>
      <c r="N66">
        <v>0</v>
      </c>
      <c r="O66">
        <v>0</v>
      </c>
      <c r="P66">
        <v>0</v>
      </c>
      <c r="Q66">
        <v>0</v>
      </c>
      <c r="R66">
        <v>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4512.12</v>
      </c>
    </row>
    <row r="67" spans="1:25" x14ac:dyDescent="0.3">
      <c r="A67" s="1" t="s">
        <v>90</v>
      </c>
      <c r="B67">
        <v>0</v>
      </c>
      <c r="C67">
        <v>0</v>
      </c>
      <c r="D67">
        <v>0</v>
      </c>
      <c r="E67">
        <v>0</v>
      </c>
      <c r="F67">
        <v>419.7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0.5</v>
      </c>
      <c r="W67">
        <v>0</v>
      </c>
      <c r="X67">
        <v>0</v>
      </c>
      <c r="Y67">
        <v>420.2</v>
      </c>
    </row>
    <row r="68" spans="1:25" x14ac:dyDescent="0.3">
      <c r="A68" s="1" t="s">
        <v>91</v>
      </c>
      <c r="B68">
        <v>12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1029.5</v>
      </c>
      <c r="J68">
        <v>69.009999999999991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293</v>
      </c>
      <c r="T68">
        <v>0.01</v>
      </c>
      <c r="U68">
        <v>0</v>
      </c>
      <c r="V68">
        <v>0</v>
      </c>
      <c r="W68">
        <v>0</v>
      </c>
      <c r="X68">
        <v>0</v>
      </c>
      <c r="Y68">
        <v>1403.52</v>
      </c>
    </row>
    <row r="69" spans="1:25" x14ac:dyDescent="0.3">
      <c r="A69" s="1" t="s">
        <v>92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0.1</v>
      </c>
      <c r="J69">
        <v>13674</v>
      </c>
      <c r="K69">
        <v>0</v>
      </c>
      <c r="L69">
        <v>0</v>
      </c>
      <c r="M69">
        <v>133.1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13808.2</v>
      </c>
    </row>
    <row r="70" spans="1:25" x14ac:dyDescent="0.3">
      <c r="A70" s="1" t="s">
        <v>93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0.1</v>
      </c>
      <c r="J70">
        <v>13674</v>
      </c>
      <c r="K70">
        <v>0</v>
      </c>
      <c r="L70">
        <v>0</v>
      </c>
      <c r="M70">
        <v>133.1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13808.2</v>
      </c>
    </row>
    <row r="71" spans="1:25" x14ac:dyDescent="0.3">
      <c r="A71" s="1" t="s">
        <v>94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0.1</v>
      </c>
      <c r="J71">
        <v>13674</v>
      </c>
      <c r="K71">
        <v>0</v>
      </c>
      <c r="L71">
        <v>0</v>
      </c>
      <c r="M71">
        <v>133.1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13808.2</v>
      </c>
    </row>
    <row r="72" spans="1:25" x14ac:dyDescent="0.3">
      <c r="A72" s="1" t="s">
        <v>95</v>
      </c>
      <c r="B72">
        <v>0.8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6099</v>
      </c>
      <c r="K72">
        <v>0</v>
      </c>
      <c r="L72">
        <v>0</v>
      </c>
      <c r="M72">
        <v>2121.9</v>
      </c>
      <c r="N72">
        <v>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8225.7000000000007</v>
      </c>
    </row>
    <row r="73" spans="1:25" x14ac:dyDescent="0.3">
      <c r="A73" s="1" t="s">
        <v>96</v>
      </c>
      <c r="B73">
        <v>0.8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6099</v>
      </c>
      <c r="K73">
        <v>0</v>
      </c>
      <c r="L73">
        <v>0</v>
      </c>
      <c r="M73">
        <v>2121.9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8225.7000000000007</v>
      </c>
    </row>
    <row r="74" spans="1:25" x14ac:dyDescent="0.3">
      <c r="A74" s="1" t="s">
        <v>97</v>
      </c>
      <c r="B74">
        <v>0</v>
      </c>
      <c r="C74">
        <v>0</v>
      </c>
      <c r="D74">
        <v>0</v>
      </c>
      <c r="E74">
        <v>0</v>
      </c>
      <c r="F74">
        <v>1.2</v>
      </c>
      <c r="G74">
        <v>0</v>
      </c>
      <c r="H74">
        <v>0</v>
      </c>
      <c r="I74">
        <v>0.4</v>
      </c>
      <c r="J74">
        <v>0.01</v>
      </c>
      <c r="K74">
        <v>0</v>
      </c>
      <c r="L74">
        <v>0</v>
      </c>
      <c r="M74">
        <v>659.5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661.11</v>
      </c>
    </row>
    <row r="75" spans="1:25" x14ac:dyDescent="0.3">
      <c r="A75" s="1" t="s">
        <v>98</v>
      </c>
      <c r="B75">
        <v>0</v>
      </c>
      <c r="C75">
        <v>0</v>
      </c>
      <c r="D75">
        <v>0</v>
      </c>
      <c r="E75">
        <v>0</v>
      </c>
      <c r="F75">
        <v>1.2</v>
      </c>
      <c r="G75">
        <v>0</v>
      </c>
      <c r="H75">
        <v>0</v>
      </c>
      <c r="I75">
        <v>0.4</v>
      </c>
      <c r="J75">
        <v>0.01</v>
      </c>
      <c r="K75">
        <v>0</v>
      </c>
      <c r="L75">
        <v>0</v>
      </c>
      <c r="M75">
        <v>659.5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661.11</v>
      </c>
    </row>
    <row r="76" spans="1:25" x14ac:dyDescent="0.3">
      <c r="A76" s="1" t="s">
        <v>99</v>
      </c>
      <c r="B76">
        <v>15.8</v>
      </c>
      <c r="C76">
        <v>0</v>
      </c>
      <c r="D76">
        <v>0</v>
      </c>
      <c r="E76">
        <v>0</v>
      </c>
      <c r="F76">
        <v>22.4</v>
      </c>
      <c r="G76">
        <v>0</v>
      </c>
      <c r="H76">
        <v>0</v>
      </c>
      <c r="I76">
        <v>3887.2</v>
      </c>
      <c r="J76">
        <v>12308</v>
      </c>
      <c r="K76">
        <v>0</v>
      </c>
      <c r="L76">
        <v>0</v>
      </c>
      <c r="M76">
        <v>8908.2000000000007</v>
      </c>
      <c r="N76">
        <v>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25149.599999999999</v>
      </c>
    </row>
    <row r="77" spans="1:25" x14ac:dyDescent="0.3">
      <c r="A77" s="1" t="s">
        <v>100</v>
      </c>
      <c r="B77">
        <v>7.1</v>
      </c>
      <c r="C77">
        <v>0</v>
      </c>
      <c r="D77">
        <v>0</v>
      </c>
      <c r="E77">
        <v>0</v>
      </c>
      <c r="F77">
        <v>19.399999999999999</v>
      </c>
      <c r="G77">
        <v>0</v>
      </c>
      <c r="H77">
        <v>0</v>
      </c>
      <c r="I77">
        <v>2369.5</v>
      </c>
      <c r="J77">
        <v>60</v>
      </c>
      <c r="K77">
        <v>0</v>
      </c>
      <c r="L77">
        <v>0</v>
      </c>
      <c r="M77">
        <v>2340.1999999999998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4796.2</v>
      </c>
    </row>
    <row r="78" spans="1:25" x14ac:dyDescent="0.3">
      <c r="A78" s="1" t="s">
        <v>101</v>
      </c>
      <c r="B78">
        <v>7.1999999999999993</v>
      </c>
      <c r="C78">
        <v>0</v>
      </c>
      <c r="D78">
        <v>0</v>
      </c>
      <c r="E78">
        <v>0</v>
      </c>
      <c r="F78">
        <v>11.2</v>
      </c>
      <c r="G78">
        <v>0</v>
      </c>
      <c r="H78">
        <v>0</v>
      </c>
      <c r="I78">
        <v>1951</v>
      </c>
      <c r="J78">
        <v>61</v>
      </c>
      <c r="K78">
        <v>0</v>
      </c>
      <c r="L78">
        <v>0</v>
      </c>
      <c r="M78">
        <v>2339.4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4369.7999999999993</v>
      </c>
    </row>
    <row r="79" spans="1:25" x14ac:dyDescent="0.3">
      <c r="A79" s="1" t="s">
        <v>102</v>
      </c>
      <c r="B79">
        <v>7.1000000000000014</v>
      </c>
      <c r="C79">
        <v>0</v>
      </c>
      <c r="D79">
        <v>0</v>
      </c>
      <c r="E79">
        <v>0</v>
      </c>
      <c r="F79">
        <v>2.8</v>
      </c>
      <c r="G79">
        <v>0</v>
      </c>
      <c r="H79">
        <v>0</v>
      </c>
      <c r="I79">
        <v>3305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3314.9</v>
      </c>
    </row>
    <row r="80" spans="1:25" x14ac:dyDescent="0.3">
      <c r="A80" s="1" t="s">
        <v>103</v>
      </c>
      <c r="B80">
        <v>0</v>
      </c>
      <c r="C80">
        <v>0</v>
      </c>
      <c r="D80">
        <v>0</v>
      </c>
      <c r="E80">
        <v>0</v>
      </c>
      <c r="F80">
        <v>88.5</v>
      </c>
      <c r="G80">
        <v>0</v>
      </c>
      <c r="H80">
        <v>0</v>
      </c>
      <c r="I80">
        <v>22.9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3.5</v>
      </c>
      <c r="W80">
        <v>0</v>
      </c>
      <c r="X80">
        <v>0</v>
      </c>
      <c r="Y80">
        <v>114.9</v>
      </c>
    </row>
    <row r="81" spans="1:25" x14ac:dyDescent="0.3">
      <c r="A81" s="1" t="s">
        <v>104</v>
      </c>
      <c r="B81">
        <v>0</v>
      </c>
      <c r="C81">
        <v>0</v>
      </c>
      <c r="D81">
        <v>0</v>
      </c>
      <c r="E81">
        <v>0</v>
      </c>
      <c r="F81">
        <v>104.8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104.8</v>
      </c>
    </row>
    <row r="82" spans="1:25" x14ac:dyDescent="0.3">
      <c r="A82" s="1" t="s">
        <v>105</v>
      </c>
      <c r="B82">
        <v>0</v>
      </c>
      <c r="C82">
        <v>0</v>
      </c>
      <c r="D82">
        <v>0</v>
      </c>
      <c r="E82">
        <v>0</v>
      </c>
      <c r="F82">
        <v>104.8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104.8</v>
      </c>
    </row>
    <row r="83" spans="1:25" x14ac:dyDescent="0.3">
      <c r="A83" s="1" t="s">
        <v>106</v>
      </c>
      <c r="B83">
        <v>0</v>
      </c>
      <c r="C83">
        <v>0</v>
      </c>
      <c r="D83">
        <v>0</v>
      </c>
      <c r="E83">
        <v>0</v>
      </c>
      <c r="F83">
        <v>104.8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104.8</v>
      </c>
    </row>
    <row r="84" spans="1:25" x14ac:dyDescent="0.3">
      <c r="A84" s="1" t="s">
        <v>107</v>
      </c>
      <c r="B84">
        <v>0</v>
      </c>
      <c r="C84">
        <v>0</v>
      </c>
      <c r="D84">
        <v>0</v>
      </c>
      <c r="E84">
        <v>0</v>
      </c>
      <c r="F84">
        <v>88.5</v>
      </c>
      <c r="G84">
        <v>0</v>
      </c>
      <c r="H84">
        <v>0</v>
      </c>
      <c r="I84">
        <v>22.9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3.5</v>
      </c>
      <c r="W84">
        <v>0</v>
      </c>
      <c r="X84">
        <v>0</v>
      </c>
      <c r="Y84">
        <v>114.9</v>
      </c>
    </row>
    <row r="85" spans="1:25" x14ac:dyDescent="0.3">
      <c r="A85" s="1" t="s">
        <v>108</v>
      </c>
      <c r="B85">
        <v>212.5</v>
      </c>
      <c r="C85">
        <v>287.7</v>
      </c>
      <c r="D85">
        <v>847</v>
      </c>
      <c r="E85">
        <v>0</v>
      </c>
      <c r="F85">
        <v>0</v>
      </c>
      <c r="G85">
        <v>0</v>
      </c>
      <c r="H85">
        <v>0</v>
      </c>
      <c r="I85">
        <v>0</v>
      </c>
      <c r="J85">
        <v>8505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960</v>
      </c>
      <c r="T85">
        <v>12</v>
      </c>
      <c r="U85">
        <v>0</v>
      </c>
      <c r="V85">
        <v>0</v>
      </c>
      <c r="W85">
        <v>0</v>
      </c>
      <c r="X85">
        <v>0.1</v>
      </c>
      <c r="Y85">
        <v>10824.3</v>
      </c>
    </row>
    <row r="86" spans="1:25" x14ac:dyDescent="0.3">
      <c r="A86" s="1" t="s">
        <v>109</v>
      </c>
      <c r="B86">
        <v>0</v>
      </c>
      <c r="C86">
        <v>0</v>
      </c>
      <c r="D86">
        <v>1177</v>
      </c>
      <c r="E86">
        <v>0</v>
      </c>
      <c r="F86">
        <v>0</v>
      </c>
      <c r="G86">
        <v>0</v>
      </c>
      <c r="H86">
        <v>0</v>
      </c>
      <c r="I86">
        <v>0</v>
      </c>
      <c r="J86">
        <v>12597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84</v>
      </c>
      <c r="U86">
        <v>0</v>
      </c>
      <c r="V86">
        <v>0</v>
      </c>
      <c r="W86">
        <v>0</v>
      </c>
      <c r="X86">
        <v>1.4</v>
      </c>
      <c r="Y86">
        <v>13859.4</v>
      </c>
    </row>
    <row r="87" spans="1:25" x14ac:dyDescent="0.3">
      <c r="A87" s="1" t="s">
        <v>110</v>
      </c>
      <c r="B87">
        <v>212.5</v>
      </c>
      <c r="C87">
        <v>287.7</v>
      </c>
      <c r="D87">
        <v>847</v>
      </c>
      <c r="E87">
        <v>0</v>
      </c>
      <c r="F87">
        <v>0</v>
      </c>
      <c r="G87">
        <v>0</v>
      </c>
      <c r="H87">
        <v>0</v>
      </c>
      <c r="I87">
        <v>0</v>
      </c>
      <c r="J87">
        <v>8505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960</v>
      </c>
      <c r="T87">
        <v>12</v>
      </c>
      <c r="U87">
        <v>0</v>
      </c>
      <c r="V87">
        <v>0</v>
      </c>
      <c r="W87">
        <v>0</v>
      </c>
      <c r="X87">
        <v>0.1</v>
      </c>
      <c r="Y87">
        <v>10824.3</v>
      </c>
    </row>
    <row r="88" spans="1:25" x14ac:dyDescent="0.3">
      <c r="A88" s="1" t="s">
        <v>111</v>
      </c>
      <c r="B88">
        <v>0</v>
      </c>
      <c r="C88">
        <v>0</v>
      </c>
      <c r="D88">
        <v>1177</v>
      </c>
      <c r="E88">
        <v>0</v>
      </c>
      <c r="F88">
        <v>0</v>
      </c>
      <c r="G88">
        <v>0</v>
      </c>
      <c r="H88">
        <v>0</v>
      </c>
      <c r="I88">
        <v>0</v>
      </c>
      <c r="J88">
        <v>12597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84</v>
      </c>
      <c r="U88">
        <v>0</v>
      </c>
      <c r="V88">
        <v>0</v>
      </c>
      <c r="W88">
        <v>0</v>
      </c>
      <c r="X88">
        <v>1.4</v>
      </c>
      <c r="Y88">
        <v>13859.4</v>
      </c>
    </row>
    <row r="89" spans="1:25" x14ac:dyDescent="0.3">
      <c r="A89" s="1" t="s">
        <v>112</v>
      </c>
      <c r="B89">
        <v>0</v>
      </c>
      <c r="C89">
        <v>33.5</v>
      </c>
      <c r="D89">
        <v>39925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13620</v>
      </c>
      <c r="U89">
        <v>0</v>
      </c>
      <c r="V89">
        <v>0</v>
      </c>
      <c r="W89">
        <v>0</v>
      </c>
      <c r="X89">
        <v>0</v>
      </c>
      <c r="Y89">
        <v>53578.5</v>
      </c>
    </row>
    <row r="90" spans="1:25" x14ac:dyDescent="0.3">
      <c r="A90" s="1" t="s">
        <v>113</v>
      </c>
      <c r="B90">
        <v>0</v>
      </c>
      <c r="C90">
        <v>0</v>
      </c>
      <c r="D90">
        <v>32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32</v>
      </c>
    </row>
    <row r="91" spans="1:25" x14ac:dyDescent="0.3">
      <c r="A91" s="1" t="s">
        <v>114</v>
      </c>
      <c r="B91">
        <v>0</v>
      </c>
      <c r="C91">
        <v>245.6</v>
      </c>
      <c r="D91">
        <v>0</v>
      </c>
      <c r="E91">
        <v>0</v>
      </c>
      <c r="F91">
        <v>0</v>
      </c>
      <c r="G91">
        <v>0</v>
      </c>
      <c r="H91">
        <v>0</v>
      </c>
      <c r="I91">
        <v>17672.400000000001</v>
      </c>
      <c r="J91">
        <v>1925</v>
      </c>
      <c r="K91">
        <v>0</v>
      </c>
      <c r="L91">
        <v>0</v>
      </c>
      <c r="M91">
        <v>815.10000000000014</v>
      </c>
      <c r="N91">
        <v>0</v>
      </c>
      <c r="O91">
        <v>0</v>
      </c>
      <c r="P91">
        <v>0</v>
      </c>
      <c r="Q91">
        <v>18</v>
      </c>
      <c r="R91">
        <v>0</v>
      </c>
      <c r="S91">
        <v>2289</v>
      </c>
      <c r="T91">
        <v>0</v>
      </c>
      <c r="U91">
        <v>0</v>
      </c>
      <c r="V91">
        <v>0</v>
      </c>
      <c r="W91">
        <v>0</v>
      </c>
      <c r="X91">
        <v>0</v>
      </c>
      <c r="Y91">
        <v>22965.1</v>
      </c>
    </row>
    <row r="92" spans="1:25" x14ac:dyDescent="0.3">
      <c r="A92" s="1" t="s">
        <v>115</v>
      </c>
      <c r="B92">
        <v>0</v>
      </c>
      <c r="C92">
        <v>78</v>
      </c>
      <c r="D92">
        <v>12</v>
      </c>
      <c r="E92">
        <v>0</v>
      </c>
      <c r="F92">
        <v>836.69999999999993</v>
      </c>
      <c r="G92">
        <v>0</v>
      </c>
      <c r="H92">
        <v>0</v>
      </c>
      <c r="I92">
        <v>9725.7999999999993</v>
      </c>
      <c r="J92">
        <v>0</v>
      </c>
      <c r="K92">
        <v>0</v>
      </c>
      <c r="L92">
        <v>0</v>
      </c>
      <c r="M92">
        <v>49.3</v>
      </c>
      <c r="N92">
        <v>0</v>
      </c>
      <c r="O92">
        <v>0</v>
      </c>
      <c r="P92">
        <v>0</v>
      </c>
      <c r="Q92">
        <v>5</v>
      </c>
      <c r="R92">
        <v>0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10708.8</v>
      </c>
    </row>
    <row r="93" spans="1:25" x14ac:dyDescent="0.3">
      <c r="A93" s="1" t="s">
        <v>116</v>
      </c>
      <c r="B93">
        <v>0</v>
      </c>
      <c r="C93">
        <v>0</v>
      </c>
      <c r="D93">
        <v>0</v>
      </c>
      <c r="E93">
        <v>0</v>
      </c>
      <c r="F93">
        <v>63967.8</v>
      </c>
      <c r="G93">
        <v>0</v>
      </c>
      <c r="H93">
        <v>0</v>
      </c>
      <c r="I93">
        <v>122.6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35903.4</v>
      </c>
      <c r="W93">
        <v>0</v>
      </c>
      <c r="X93">
        <v>0</v>
      </c>
      <c r="Y93">
        <v>99993.8</v>
      </c>
    </row>
    <row r="94" spans="1:25" x14ac:dyDescent="0.3">
      <c r="A94" s="1" t="s">
        <v>117</v>
      </c>
      <c r="B94">
        <v>0</v>
      </c>
      <c r="C94">
        <v>45.7</v>
      </c>
      <c r="D94">
        <v>887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39.200000000000003</v>
      </c>
      <c r="Y94">
        <v>971.9</v>
      </c>
    </row>
    <row r="95" spans="1:25" x14ac:dyDescent="0.3">
      <c r="A95" s="1" t="s">
        <v>118</v>
      </c>
      <c r="B95">
        <v>0</v>
      </c>
      <c r="C95">
        <v>184.8</v>
      </c>
      <c r="D95">
        <v>700</v>
      </c>
      <c r="E95">
        <v>0</v>
      </c>
      <c r="F95">
        <v>0</v>
      </c>
      <c r="G95">
        <v>5.55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55.5</v>
      </c>
      <c r="V95">
        <v>0</v>
      </c>
      <c r="W95">
        <v>0</v>
      </c>
      <c r="X95">
        <v>58.1</v>
      </c>
      <c r="Y95">
        <v>1003.95</v>
      </c>
    </row>
    <row r="96" spans="1:25" x14ac:dyDescent="0.3">
      <c r="A96" s="1" t="s">
        <v>119</v>
      </c>
      <c r="B96">
        <v>3523.8</v>
      </c>
      <c r="C96">
        <v>3598.5</v>
      </c>
      <c r="D96">
        <v>11909</v>
      </c>
      <c r="E96">
        <v>0</v>
      </c>
      <c r="F96">
        <v>0</v>
      </c>
      <c r="G96">
        <v>0</v>
      </c>
      <c r="H96">
        <v>0</v>
      </c>
      <c r="I96">
        <v>174.7</v>
      </c>
      <c r="J96">
        <v>12431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22764</v>
      </c>
      <c r="T96">
        <v>1430</v>
      </c>
      <c r="U96">
        <v>0</v>
      </c>
      <c r="V96">
        <v>0</v>
      </c>
      <c r="W96">
        <v>0</v>
      </c>
      <c r="X96">
        <v>0.21</v>
      </c>
      <c r="Y96">
        <v>55831.21</v>
      </c>
    </row>
    <row r="97" spans="1:25" x14ac:dyDescent="0.3">
      <c r="A97" s="1" t="s">
        <v>120</v>
      </c>
      <c r="B97">
        <v>686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4.8</v>
      </c>
      <c r="J97">
        <v>826.02</v>
      </c>
      <c r="K97">
        <v>0</v>
      </c>
      <c r="L97">
        <v>0</v>
      </c>
      <c r="M97">
        <v>357.8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1874.62</v>
      </c>
    </row>
    <row r="98" spans="1:25" x14ac:dyDescent="0.3">
      <c r="A98" s="1" t="s">
        <v>121</v>
      </c>
      <c r="B98">
        <v>1024.2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1934.5</v>
      </c>
      <c r="J98">
        <v>550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3524.7</v>
      </c>
    </row>
    <row r="99" spans="1:25" x14ac:dyDescent="0.3">
      <c r="A99" s="1" t="s">
        <v>122</v>
      </c>
      <c r="B99">
        <v>51.5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222.7</v>
      </c>
      <c r="J99">
        <v>962.01</v>
      </c>
      <c r="K99">
        <v>2</v>
      </c>
      <c r="L99">
        <v>0</v>
      </c>
      <c r="M99">
        <v>0.2</v>
      </c>
      <c r="N99">
        <v>0</v>
      </c>
      <c r="O99">
        <v>0</v>
      </c>
      <c r="P99">
        <v>1.008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1239.4179999999999</v>
      </c>
    </row>
    <row r="100" spans="1:25" x14ac:dyDescent="0.3">
      <c r="A100" s="1" t="s">
        <v>123</v>
      </c>
      <c r="B100">
        <v>171.9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106</v>
      </c>
      <c r="J100">
        <v>88</v>
      </c>
      <c r="K100">
        <v>0</v>
      </c>
      <c r="L100">
        <v>0</v>
      </c>
      <c r="M100">
        <v>47.8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413.7</v>
      </c>
    </row>
    <row r="101" spans="1:25" x14ac:dyDescent="0.3">
      <c r="A101" s="1" t="s">
        <v>124</v>
      </c>
      <c r="B101">
        <v>44</v>
      </c>
      <c r="C101">
        <v>0</v>
      </c>
      <c r="D101">
        <v>0</v>
      </c>
      <c r="E101">
        <v>0</v>
      </c>
      <c r="F101">
        <v>0.2</v>
      </c>
      <c r="G101">
        <v>0</v>
      </c>
      <c r="H101">
        <v>0</v>
      </c>
      <c r="I101">
        <v>61</v>
      </c>
      <c r="J101">
        <v>34</v>
      </c>
      <c r="K101">
        <v>0</v>
      </c>
      <c r="L101">
        <v>0</v>
      </c>
      <c r="M101">
        <v>4.2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143.4</v>
      </c>
    </row>
    <row r="102" spans="1:25" x14ac:dyDescent="0.3">
      <c r="A102" s="1" t="s">
        <v>125</v>
      </c>
      <c r="B102">
        <v>2.2999999999999998</v>
      </c>
      <c r="C102">
        <v>0</v>
      </c>
      <c r="D102">
        <v>0</v>
      </c>
      <c r="E102">
        <v>0</v>
      </c>
      <c r="F102">
        <v>4.7</v>
      </c>
      <c r="G102">
        <v>0</v>
      </c>
      <c r="H102">
        <v>0</v>
      </c>
      <c r="I102">
        <v>244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252</v>
      </c>
    </row>
    <row r="103" spans="1:25" x14ac:dyDescent="0.3">
      <c r="A103" s="1" t="s">
        <v>126</v>
      </c>
      <c r="B103">
        <v>0</v>
      </c>
      <c r="C103">
        <v>0</v>
      </c>
      <c r="D103">
        <v>34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20.100000000000001</v>
      </c>
      <c r="W103">
        <v>0</v>
      </c>
      <c r="X103">
        <v>0</v>
      </c>
      <c r="Y103">
        <v>54.1</v>
      </c>
    </row>
    <row r="104" spans="1:25" x14ac:dyDescent="0.3">
      <c r="A104" s="1" t="s">
        <v>127</v>
      </c>
      <c r="B104">
        <v>15.2</v>
      </c>
      <c r="C104">
        <v>14410.8</v>
      </c>
      <c r="D104">
        <v>3361</v>
      </c>
      <c r="E104">
        <v>0</v>
      </c>
      <c r="F104">
        <v>0.5</v>
      </c>
      <c r="G104">
        <v>0</v>
      </c>
      <c r="H104">
        <v>136</v>
      </c>
      <c r="I104">
        <v>23044.3</v>
      </c>
      <c r="J104">
        <v>11666.02</v>
      </c>
      <c r="K104">
        <v>0</v>
      </c>
      <c r="L104">
        <v>0</v>
      </c>
      <c r="M104">
        <v>114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31</v>
      </c>
      <c r="T104">
        <v>60863.01</v>
      </c>
      <c r="U104">
        <v>1083.7</v>
      </c>
      <c r="V104">
        <v>155.5</v>
      </c>
      <c r="W104">
        <v>2</v>
      </c>
      <c r="X104">
        <v>979.8</v>
      </c>
      <c r="Y104">
        <v>115862.83</v>
      </c>
    </row>
    <row r="105" spans="1:25" x14ac:dyDescent="0.3">
      <c r="A105" s="1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 s="1" t="s">
        <v>129</v>
      </c>
      <c r="B106">
        <v>0</v>
      </c>
      <c r="C106">
        <v>0</v>
      </c>
      <c r="D106">
        <v>34</v>
      </c>
      <c r="E106">
        <v>0</v>
      </c>
      <c r="F106">
        <v>0</v>
      </c>
      <c r="G106">
        <v>0</v>
      </c>
      <c r="H106">
        <v>7212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7248</v>
      </c>
    </row>
    <row r="107" spans="1:25" x14ac:dyDescent="0.3">
      <c r="A107" s="1" t="s">
        <v>130</v>
      </c>
      <c r="B107">
        <v>17.7</v>
      </c>
      <c r="C107">
        <v>79.210000000000008</v>
      </c>
      <c r="D107">
        <v>152.01</v>
      </c>
      <c r="E107">
        <v>0</v>
      </c>
      <c r="F107">
        <v>0</v>
      </c>
      <c r="G107">
        <v>0</v>
      </c>
      <c r="H107">
        <v>0</v>
      </c>
      <c r="I107">
        <v>3.7</v>
      </c>
      <c r="J107">
        <v>587.01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545</v>
      </c>
      <c r="U107">
        <v>0</v>
      </c>
      <c r="V107">
        <v>0</v>
      </c>
      <c r="W107">
        <v>0</v>
      </c>
      <c r="X107">
        <v>11.6</v>
      </c>
      <c r="Y107">
        <v>1397.23</v>
      </c>
    </row>
    <row r="108" spans="1:25" x14ac:dyDescent="0.3">
      <c r="A108" s="1" t="s">
        <v>131</v>
      </c>
      <c r="B108">
        <v>78</v>
      </c>
      <c r="C108">
        <v>0.1</v>
      </c>
      <c r="D108">
        <v>0</v>
      </c>
      <c r="E108">
        <v>0</v>
      </c>
      <c r="F108">
        <v>10.3</v>
      </c>
      <c r="G108">
        <v>0</v>
      </c>
      <c r="H108">
        <v>0</v>
      </c>
      <c r="I108">
        <v>2202.4</v>
      </c>
      <c r="J108">
        <v>1449.04</v>
      </c>
      <c r="K108">
        <v>42</v>
      </c>
      <c r="L108">
        <v>0</v>
      </c>
      <c r="M108">
        <v>493.8</v>
      </c>
      <c r="N108">
        <v>0</v>
      </c>
      <c r="O108">
        <v>0</v>
      </c>
      <c r="P108">
        <v>5.282</v>
      </c>
      <c r="Q108">
        <v>0</v>
      </c>
      <c r="R108">
        <v>0</v>
      </c>
      <c r="S108">
        <v>1</v>
      </c>
      <c r="T108">
        <v>0.01</v>
      </c>
      <c r="U108">
        <v>0</v>
      </c>
      <c r="V108">
        <v>0</v>
      </c>
      <c r="W108">
        <v>0</v>
      </c>
      <c r="X108">
        <v>0</v>
      </c>
      <c r="Y108">
        <v>4281.9319999999998</v>
      </c>
    </row>
    <row r="109" spans="1:25" x14ac:dyDescent="0.3">
      <c r="A109" s="1" t="s">
        <v>132</v>
      </c>
      <c r="B109">
        <v>0.2</v>
      </c>
      <c r="C109">
        <v>0</v>
      </c>
      <c r="D109">
        <v>0</v>
      </c>
      <c r="E109">
        <v>0</v>
      </c>
      <c r="F109">
        <v>345.2</v>
      </c>
      <c r="G109">
        <v>0</v>
      </c>
      <c r="H109">
        <v>0</v>
      </c>
      <c r="I109">
        <v>1400.4</v>
      </c>
      <c r="J109">
        <v>168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0.01</v>
      </c>
      <c r="W109">
        <v>0</v>
      </c>
      <c r="X109">
        <v>0</v>
      </c>
      <c r="Y109">
        <v>1913.81</v>
      </c>
    </row>
    <row r="110" spans="1:25" x14ac:dyDescent="0.3">
      <c r="A110" s="1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 s="1" t="s">
        <v>134</v>
      </c>
      <c r="B111">
        <v>0</v>
      </c>
      <c r="C111">
        <v>0</v>
      </c>
      <c r="D111">
        <v>211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3037</v>
      </c>
      <c r="U111">
        <v>0</v>
      </c>
      <c r="V111">
        <v>0</v>
      </c>
      <c r="W111">
        <v>0</v>
      </c>
      <c r="X111">
        <v>171.6</v>
      </c>
      <c r="Y111">
        <v>3419.6</v>
      </c>
    </row>
    <row r="112" spans="1:25" x14ac:dyDescent="0.3">
      <c r="A112" s="1" t="s">
        <v>135</v>
      </c>
      <c r="B112">
        <v>0</v>
      </c>
      <c r="C112">
        <v>0</v>
      </c>
      <c r="D112">
        <v>211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3037</v>
      </c>
      <c r="U112">
        <v>0</v>
      </c>
      <c r="V112">
        <v>0</v>
      </c>
      <c r="W112">
        <v>0</v>
      </c>
      <c r="X112">
        <v>171.6</v>
      </c>
      <c r="Y112">
        <v>3419.6</v>
      </c>
    </row>
    <row r="113" spans="1:25" x14ac:dyDescent="0.3">
      <c r="A113" s="1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 s="1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 s="1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 s="1" t="s">
        <v>139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 s="1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 s="1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 s="1" t="s">
        <v>142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0.02</v>
      </c>
      <c r="U119">
        <v>0</v>
      </c>
      <c r="V119">
        <v>0</v>
      </c>
      <c r="W119">
        <v>0</v>
      </c>
      <c r="X119">
        <v>0</v>
      </c>
      <c r="Y119">
        <v>0.02</v>
      </c>
    </row>
    <row r="120" spans="1:25" x14ac:dyDescent="0.3">
      <c r="A120" s="1" t="s">
        <v>143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94.800000000000011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94.800000000000011</v>
      </c>
    </row>
    <row r="121" spans="1:25" x14ac:dyDescent="0.3">
      <c r="A121" s="1" t="s">
        <v>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 s="1" t="s">
        <v>145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 s="1" t="s">
        <v>146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22.4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22.4</v>
      </c>
    </row>
    <row r="124" spans="1:25" x14ac:dyDescent="0.3">
      <c r="A124" s="1" t="s">
        <v>147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 s="1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 s="1" t="s">
        <v>149</v>
      </c>
      <c r="B126">
        <v>0</v>
      </c>
      <c r="C126">
        <v>3604.5</v>
      </c>
      <c r="D126">
        <v>251852</v>
      </c>
      <c r="E126">
        <v>0</v>
      </c>
      <c r="F126">
        <v>0</v>
      </c>
      <c r="G126">
        <v>0</v>
      </c>
      <c r="H126">
        <v>0</v>
      </c>
      <c r="I126">
        <v>2.2000000000000002</v>
      </c>
      <c r="J126">
        <v>688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5814</v>
      </c>
      <c r="U126">
        <v>0</v>
      </c>
      <c r="V126">
        <v>0</v>
      </c>
      <c r="W126">
        <v>0</v>
      </c>
      <c r="X126">
        <v>32709.200000000001</v>
      </c>
      <c r="Y126">
        <v>294669.90000000002</v>
      </c>
    </row>
    <row r="127" spans="1:25" x14ac:dyDescent="0.3">
      <c r="A127" s="1" t="s">
        <v>150</v>
      </c>
      <c r="B127">
        <v>0</v>
      </c>
      <c r="C127">
        <v>3604.5</v>
      </c>
      <c r="D127">
        <v>251852</v>
      </c>
      <c r="E127">
        <v>0</v>
      </c>
      <c r="F127">
        <v>0</v>
      </c>
      <c r="G127">
        <v>0</v>
      </c>
      <c r="H127">
        <v>0</v>
      </c>
      <c r="I127">
        <v>2.2000000000000002</v>
      </c>
      <c r="J127">
        <v>688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5814</v>
      </c>
      <c r="U127">
        <v>0</v>
      </c>
      <c r="V127">
        <v>0</v>
      </c>
      <c r="W127">
        <v>0</v>
      </c>
      <c r="X127">
        <v>32709.200000000001</v>
      </c>
      <c r="Y127">
        <v>294669.90000000002</v>
      </c>
    </row>
    <row r="128" spans="1:25" x14ac:dyDescent="0.3">
      <c r="A128" s="1" t="s">
        <v>151</v>
      </c>
      <c r="B128">
        <v>0</v>
      </c>
      <c r="C128">
        <v>3303.8</v>
      </c>
      <c r="D128">
        <v>241257</v>
      </c>
      <c r="E128">
        <v>0</v>
      </c>
      <c r="F128">
        <v>0</v>
      </c>
      <c r="G128">
        <v>0</v>
      </c>
      <c r="H128">
        <v>0</v>
      </c>
      <c r="I128">
        <v>0.1</v>
      </c>
      <c r="J128">
        <v>688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5814</v>
      </c>
      <c r="U128">
        <v>0</v>
      </c>
      <c r="V128">
        <v>0</v>
      </c>
      <c r="W128">
        <v>0</v>
      </c>
      <c r="X128">
        <v>32709.200000000001</v>
      </c>
      <c r="Y128">
        <v>283772.09999999998</v>
      </c>
    </row>
    <row r="129" spans="1:25" x14ac:dyDescent="0.3">
      <c r="A129" s="1" t="s">
        <v>152</v>
      </c>
      <c r="B129">
        <v>0</v>
      </c>
      <c r="C129">
        <v>3303.8</v>
      </c>
      <c r="D129">
        <v>241257</v>
      </c>
      <c r="E129">
        <v>0</v>
      </c>
      <c r="F129">
        <v>0</v>
      </c>
      <c r="G129">
        <v>0</v>
      </c>
      <c r="H129">
        <v>0</v>
      </c>
      <c r="I129">
        <v>0.1</v>
      </c>
      <c r="J129">
        <v>688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5814</v>
      </c>
      <c r="U129">
        <v>0</v>
      </c>
      <c r="V129">
        <v>0</v>
      </c>
      <c r="W129">
        <v>0</v>
      </c>
      <c r="X129">
        <v>32709.200000000001</v>
      </c>
      <c r="Y129">
        <v>283772.09999999998</v>
      </c>
    </row>
    <row r="130" spans="1:25" x14ac:dyDescent="0.3">
      <c r="A130" s="1" t="s">
        <v>153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 s="1" t="s">
        <v>154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 s="1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 s="1" t="s">
        <v>156</v>
      </c>
      <c r="B133">
        <v>0</v>
      </c>
      <c r="C133">
        <v>0</v>
      </c>
      <c r="D133">
        <v>0</v>
      </c>
      <c r="E133">
        <v>0</v>
      </c>
      <c r="F133">
        <v>39.799999999999997</v>
      </c>
      <c r="G133">
        <v>0</v>
      </c>
      <c r="H133">
        <v>0</v>
      </c>
      <c r="I133">
        <v>2398.6999999999998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0.89999999999999991</v>
      </c>
      <c r="W133">
        <v>0</v>
      </c>
      <c r="X133">
        <v>0</v>
      </c>
      <c r="Y133">
        <v>2439.4</v>
      </c>
    </row>
    <row r="134" spans="1:25" x14ac:dyDescent="0.3">
      <c r="A134" s="1" t="s">
        <v>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 s="1" t="s">
        <v>158</v>
      </c>
      <c r="B135">
        <v>0</v>
      </c>
      <c r="C135">
        <v>0</v>
      </c>
      <c r="D135">
        <v>0</v>
      </c>
      <c r="E135">
        <v>0</v>
      </c>
      <c r="F135">
        <v>183.8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1.1000000000000001</v>
      </c>
      <c r="W135">
        <v>0</v>
      </c>
      <c r="X135">
        <v>0</v>
      </c>
      <c r="Y135">
        <v>185.9</v>
      </c>
    </row>
    <row r="136" spans="1:25" x14ac:dyDescent="0.3">
      <c r="A136" s="1" t="s">
        <v>159</v>
      </c>
      <c r="B136">
        <v>0</v>
      </c>
      <c r="C136">
        <v>0.8</v>
      </c>
      <c r="D136">
        <v>142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1.4</v>
      </c>
      <c r="Y136">
        <v>144.19999999999999</v>
      </c>
    </row>
    <row r="137" spans="1:25" x14ac:dyDescent="0.3">
      <c r="A137" s="1" t="s">
        <v>160</v>
      </c>
      <c r="B137">
        <v>986.6</v>
      </c>
      <c r="C137">
        <v>475</v>
      </c>
      <c r="D137">
        <v>582.01</v>
      </c>
      <c r="E137">
        <v>0</v>
      </c>
      <c r="F137">
        <v>0</v>
      </c>
      <c r="G137">
        <v>0</v>
      </c>
      <c r="H137">
        <v>0</v>
      </c>
      <c r="I137">
        <v>713.5</v>
      </c>
      <c r="J137">
        <v>912.01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8299</v>
      </c>
      <c r="T137">
        <v>36.01</v>
      </c>
      <c r="U137">
        <v>0</v>
      </c>
      <c r="V137">
        <v>0</v>
      </c>
      <c r="W137">
        <v>0</v>
      </c>
      <c r="X137">
        <v>0</v>
      </c>
      <c r="Y137">
        <v>12004.13</v>
      </c>
    </row>
    <row r="138" spans="1:25" x14ac:dyDescent="0.3">
      <c r="A138" s="1" t="s">
        <v>161</v>
      </c>
      <c r="B138">
        <v>419.3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0.7</v>
      </c>
      <c r="J138">
        <v>71</v>
      </c>
      <c r="K138">
        <v>0</v>
      </c>
      <c r="L138">
        <v>0</v>
      </c>
      <c r="M138">
        <v>84.5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575.5</v>
      </c>
    </row>
    <row r="139" spans="1:25" x14ac:dyDescent="0.3">
      <c r="A139" s="1" t="s">
        <v>162</v>
      </c>
      <c r="B139">
        <v>1546.9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2626.9</v>
      </c>
      <c r="J139">
        <v>658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4831.8</v>
      </c>
    </row>
    <row r="140" spans="1:25" x14ac:dyDescent="0.3">
      <c r="A140" s="1" t="s">
        <v>163</v>
      </c>
      <c r="B140">
        <v>32.200000000000003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357.4</v>
      </c>
      <c r="J140">
        <v>568.01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2.661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964.27099999999984</v>
      </c>
    </row>
    <row r="141" spans="1:25" x14ac:dyDescent="0.3">
      <c r="A141" s="1" t="s">
        <v>164</v>
      </c>
      <c r="B141">
        <v>576.4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75</v>
      </c>
      <c r="J141">
        <v>232</v>
      </c>
      <c r="K141">
        <v>0</v>
      </c>
      <c r="L141">
        <v>0</v>
      </c>
      <c r="M141">
        <v>37.6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921</v>
      </c>
    </row>
    <row r="142" spans="1:25" x14ac:dyDescent="0.3">
      <c r="A142" s="1" t="s">
        <v>165</v>
      </c>
      <c r="B142">
        <v>36.200000000000003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81.3</v>
      </c>
      <c r="J142">
        <v>86</v>
      </c>
      <c r="K142">
        <v>0</v>
      </c>
      <c r="L142">
        <v>0</v>
      </c>
      <c r="M142">
        <v>14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218.5</v>
      </c>
    </row>
    <row r="143" spans="1:25" x14ac:dyDescent="0.3">
      <c r="A143" s="1" t="s">
        <v>166</v>
      </c>
      <c r="B143">
        <v>392.9</v>
      </c>
      <c r="C143">
        <v>0</v>
      </c>
      <c r="D143">
        <v>0</v>
      </c>
      <c r="E143">
        <v>0</v>
      </c>
      <c r="F143">
        <v>8.6</v>
      </c>
      <c r="G143">
        <v>0</v>
      </c>
      <c r="H143">
        <v>0</v>
      </c>
      <c r="I143">
        <v>3999.4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4400.8999999999996</v>
      </c>
    </row>
    <row r="144" spans="1:25" x14ac:dyDescent="0.3">
      <c r="A144" s="1" t="s">
        <v>167</v>
      </c>
      <c r="B144">
        <v>0</v>
      </c>
      <c r="C144">
        <v>26160</v>
      </c>
      <c r="D144">
        <v>39338</v>
      </c>
      <c r="E144">
        <v>41316.400000000001</v>
      </c>
      <c r="F144">
        <v>0</v>
      </c>
      <c r="G144">
        <v>19056.89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7443</v>
      </c>
      <c r="S144">
        <v>0</v>
      </c>
      <c r="T144">
        <v>0</v>
      </c>
      <c r="U144">
        <v>55890.8</v>
      </c>
      <c r="V144">
        <v>0</v>
      </c>
      <c r="W144">
        <v>28324</v>
      </c>
      <c r="X144">
        <v>69163.199999999997</v>
      </c>
      <c r="Y144">
        <v>286692.28999999998</v>
      </c>
    </row>
    <row r="145" spans="1:25" x14ac:dyDescent="0.3">
      <c r="A145" s="1" t="s">
        <v>168</v>
      </c>
      <c r="B145">
        <v>1</v>
      </c>
      <c r="C145">
        <v>18.02</v>
      </c>
      <c r="D145">
        <v>124315</v>
      </c>
      <c r="E145">
        <v>0</v>
      </c>
      <c r="F145">
        <v>0</v>
      </c>
      <c r="G145">
        <v>0</v>
      </c>
      <c r="H145">
        <v>276</v>
      </c>
      <c r="I145">
        <v>1.4</v>
      </c>
      <c r="J145">
        <v>175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106</v>
      </c>
      <c r="T145">
        <v>11168</v>
      </c>
      <c r="U145">
        <v>0</v>
      </c>
      <c r="V145">
        <v>0</v>
      </c>
      <c r="W145">
        <v>0</v>
      </c>
      <c r="X145">
        <v>0</v>
      </c>
      <c r="Y145">
        <v>136060.42000000001</v>
      </c>
    </row>
    <row r="146" spans="1:25" x14ac:dyDescent="0.3">
      <c r="A146" s="1" t="s">
        <v>169</v>
      </c>
      <c r="B146">
        <v>0</v>
      </c>
      <c r="C146">
        <v>0</v>
      </c>
      <c r="D146">
        <v>0</v>
      </c>
      <c r="E146">
        <v>0</v>
      </c>
      <c r="F146">
        <v>0.1</v>
      </c>
      <c r="G146">
        <v>0</v>
      </c>
      <c r="H146">
        <v>0</v>
      </c>
      <c r="I146">
        <v>0</v>
      </c>
      <c r="J146">
        <v>563.01</v>
      </c>
      <c r="K146">
        <v>0</v>
      </c>
      <c r="L146">
        <v>0</v>
      </c>
      <c r="M146">
        <v>1090.2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1653.31</v>
      </c>
    </row>
    <row r="147" spans="1:25" x14ac:dyDescent="0.3">
      <c r="A147" s="1" t="s">
        <v>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7.2</v>
      </c>
      <c r="J147">
        <v>1969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1976.2</v>
      </c>
    </row>
    <row r="148" spans="1:25" x14ac:dyDescent="0.3">
      <c r="A148" s="1" t="s">
        <v>171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1640.1</v>
      </c>
      <c r="J148">
        <v>121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1761.1</v>
      </c>
    </row>
    <row r="149" spans="1:25" x14ac:dyDescent="0.3">
      <c r="A149" s="1" t="s">
        <v>172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2685.1</v>
      </c>
      <c r="J149">
        <v>22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4.6509999999999998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2711.7510000000002</v>
      </c>
    </row>
    <row r="150" spans="1:25" x14ac:dyDescent="0.3">
      <c r="A150" s="1" t="s">
        <v>173</v>
      </c>
      <c r="B150">
        <v>0</v>
      </c>
      <c r="C150">
        <v>0</v>
      </c>
      <c r="D150">
        <v>0</v>
      </c>
      <c r="E150">
        <v>0</v>
      </c>
      <c r="F150">
        <v>0.7</v>
      </c>
      <c r="G150">
        <v>0</v>
      </c>
      <c r="H150">
        <v>0</v>
      </c>
      <c r="I150">
        <v>1107.5999999999999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1108.3</v>
      </c>
    </row>
    <row r="151" spans="1:25" x14ac:dyDescent="0.3">
      <c r="A151" s="1" t="s">
        <v>174</v>
      </c>
      <c r="B151">
        <v>0</v>
      </c>
      <c r="C151">
        <v>0</v>
      </c>
      <c r="D151">
        <v>0</v>
      </c>
      <c r="E151">
        <v>0</v>
      </c>
      <c r="F151">
        <v>107.9</v>
      </c>
      <c r="G151">
        <v>0</v>
      </c>
      <c r="H151">
        <v>0</v>
      </c>
      <c r="I151">
        <v>0.9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108.8</v>
      </c>
    </row>
    <row r="152" spans="1:25" x14ac:dyDescent="0.3">
      <c r="A152" s="1" t="s">
        <v>175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157.69999999999999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4.2009999999999996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161.90100000000001</v>
      </c>
    </row>
    <row r="153" spans="1:25" x14ac:dyDescent="0.3">
      <c r="A153" s="1" t="s">
        <v>176</v>
      </c>
      <c r="B153">
        <v>0</v>
      </c>
      <c r="C153">
        <v>64.7</v>
      </c>
      <c r="D153">
        <v>90.01</v>
      </c>
      <c r="E153">
        <v>0</v>
      </c>
      <c r="F153">
        <v>0</v>
      </c>
      <c r="G153">
        <v>3.12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</v>
      </c>
      <c r="S153">
        <v>0</v>
      </c>
      <c r="T153">
        <v>0</v>
      </c>
      <c r="U153">
        <v>98.7</v>
      </c>
      <c r="V153">
        <v>0</v>
      </c>
      <c r="W153">
        <v>0</v>
      </c>
      <c r="X153">
        <v>11.41</v>
      </c>
      <c r="Y153">
        <v>270.94</v>
      </c>
    </row>
    <row r="154" spans="1:25" x14ac:dyDescent="0.3">
      <c r="A154" s="1" t="s">
        <v>177</v>
      </c>
      <c r="B154">
        <v>146.5</v>
      </c>
      <c r="C154">
        <v>220.9</v>
      </c>
      <c r="D154">
        <v>338</v>
      </c>
      <c r="E154">
        <v>0</v>
      </c>
      <c r="F154">
        <v>0</v>
      </c>
      <c r="G154">
        <v>0</v>
      </c>
      <c r="H154">
        <v>0</v>
      </c>
      <c r="I154">
        <v>21.9</v>
      </c>
      <c r="J154">
        <v>381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1828</v>
      </c>
      <c r="T154">
        <v>40</v>
      </c>
      <c r="U154">
        <v>0</v>
      </c>
      <c r="V154">
        <v>0</v>
      </c>
      <c r="W154">
        <v>0</v>
      </c>
      <c r="X154">
        <v>0.01</v>
      </c>
      <c r="Y154">
        <v>2976.31</v>
      </c>
    </row>
    <row r="155" spans="1:25" x14ac:dyDescent="0.3">
      <c r="A155" s="1" t="s">
        <v>178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 s="1" t="s">
        <v>179</v>
      </c>
      <c r="B156">
        <v>0</v>
      </c>
      <c r="C156">
        <v>3.9</v>
      </c>
      <c r="D156">
        <v>157.01</v>
      </c>
      <c r="E156">
        <v>0</v>
      </c>
      <c r="F156">
        <v>58.7</v>
      </c>
      <c r="G156">
        <v>0</v>
      </c>
      <c r="H156">
        <v>298</v>
      </c>
      <c r="I156">
        <v>264.10000000000002</v>
      </c>
      <c r="J156">
        <v>256.02</v>
      </c>
      <c r="K156">
        <v>0</v>
      </c>
      <c r="L156">
        <v>0</v>
      </c>
      <c r="M156">
        <v>7.5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2875</v>
      </c>
      <c r="U156">
        <v>0</v>
      </c>
      <c r="V156">
        <v>0.1</v>
      </c>
      <c r="W156">
        <v>0</v>
      </c>
      <c r="X156">
        <v>0.4</v>
      </c>
      <c r="Y156">
        <v>3920.73</v>
      </c>
    </row>
    <row r="157" spans="1:25" x14ac:dyDescent="0.3">
      <c r="A157" s="1" t="s">
        <v>180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 s="1" t="s">
        <v>181</v>
      </c>
      <c r="B158">
        <v>0</v>
      </c>
      <c r="C158">
        <v>19469</v>
      </c>
      <c r="D158">
        <v>55505</v>
      </c>
      <c r="E158">
        <v>0</v>
      </c>
      <c r="F158">
        <v>44716.4</v>
      </c>
      <c r="G158">
        <v>0</v>
      </c>
      <c r="H158">
        <v>54871</v>
      </c>
      <c r="I158">
        <v>10467.299999999999</v>
      </c>
      <c r="J158">
        <v>66708.009999999995</v>
      </c>
      <c r="K158">
        <v>0</v>
      </c>
      <c r="L158">
        <v>0</v>
      </c>
      <c r="M158">
        <v>12775.9</v>
      </c>
      <c r="N158">
        <v>0</v>
      </c>
      <c r="O158">
        <v>193865.7</v>
      </c>
      <c r="P158">
        <v>0</v>
      </c>
      <c r="Q158">
        <v>4636</v>
      </c>
      <c r="R158">
        <v>0</v>
      </c>
      <c r="S158">
        <v>50925</v>
      </c>
      <c r="T158">
        <v>181096</v>
      </c>
      <c r="U158">
        <v>3891.1</v>
      </c>
      <c r="V158">
        <v>48.5</v>
      </c>
      <c r="W158">
        <v>2948</v>
      </c>
      <c r="X158">
        <v>242.1</v>
      </c>
      <c r="Y158">
        <v>702165.01</v>
      </c>
    </row>
    <row r="159" spans="1:25" x14ac:dyDescent="0.3">
      <c r="A159" s="1" t="s">
        <v>182</v>
      </c>
      <c r="B159">
        <v>165.9</v>
      </c>
      <c r="C159">
        <v>252.3</v>
      </c>
      <c r="D159">
        <v>251</v>
      </c>
      <c r="E159">
        <v>0</v>
      </c>
      <c r="F159">
        <v>0</v>
      </c>
      <c r="G159">
        <v>0</v>
      </c>
      <c r="H159">
        <v>0</v>
      </c>
      <c r="I159">
        <v>6198.4</v>
      </c>
      <c r="J159">
        <v>11704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819</v>
      </c>
      <c r="T159">
        <v>17</v>
      </c>
      <c r="U159">
        <v>0</v>
      </c>
      <c r="V159">
        <v>0</v>
      </c>
      <c r="W159">
        <v>0</v>
      </c>
      <c r="X159">
        <v>1.5</v>
      </c>
      <c r="Y159">
        <v>19409.099999999999</v>
      </c>
    </row>
    <row r="160" spans="1:25" x14ac:dyDescent="0.3">
      <c r="A160" s="1" t="s">
        <v>183</v>
      </c>
      <c r="B160">
        <v>0</v>
      </c>
      <c r="C160">
        <v>0.2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6.7</v>
      </c>
      <c r="J160">
        <v>180</v>
      </c>
      <c r="K160">
        <v>0</v>
      </c>
      <c r="L160">
        <v>0</v>
      </c>
      <c r="M160">
        <v>196.2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383.1</v>
      </c>
    </row>
    <row r="161" spans="1:25" x14ac:dyDescent="0.3">
      <c r="A161" s="1" t="s">
        <v>184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 s="1" t="s">
        <v>185</v>
      </c>
      <c r="B162">
        <v>4.2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4.3</v>
      </c>
      <c r="J162">
        <v>22.01</v>
      </c>
      <c r="K162">
        <v>0</v>
      </c>
      <c r="L162">
        <v>0</v>
      </c>
      <c r="M162">
        <v>55.1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85.610000000000014</v>
      </c>
    </row>
    <row r="163" spans="1:25" x14ac:dyDescent="0.3">
      <c r="A163" s="1" t="s">
        <v>186</v>
      </c>
      <c r="B163">
        <v>128.30000000000001</v>
      </c>
      <c r="C163">
        <v>0</v>
      </c>
      <c r="D163">
        <v>0</v>
      </c>
      <c r="E163">
        <v>0</v>
      </c>
      <c r="F163">
        <v>8.2000000000000011</v>
      </c>
      <c r="G163">
        <v>0</v>
      </c>
      <c r="H163">
        <v>0</v>
      </c>
      <c r="I163">
        <v>4599.6000000000004</v>
      </c>
      <c r="J163">
        <v>395.01</v>
      </c>
      <c r="K163">
        <v>0</v>
      </c>
      <c r="L163">
        <v>0</v>
      </c>
      <c r="M163">
        <v>4009.9</v>
      </c>
      <c r="N163">
        <v>0</v>
      </c>
      <c r="O163">
        <v>0</v>
      </c>
      <c r="P163">
        <v>2.8000000000000001E-2</v>
      </c>
      <c r="Q163">
        <v>0</v>
      </c>
      <c r="R163">
        <v>0</v>
      </c>
      <c r="S163">
        <v>40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9181.0380000000005</v>
      </c>
    </row>
    <row r="164" spans="1:25" x14ac:dyDescent="0.3">
      <c r="A164" s="1" t="s">
        <v>187</v>
      </c>
      <c r="B164">
        <v>1.9</v>
      </c>
      <c r="C164">
        <v>0</v>
      </c>
      <c r="D164">
        <v>0</v>
      </c>
      <c r="E164">
        <v>0</v>
      </c>
      <c r="F164">
        <v>433.8</v>
      </c>
      <c r="G164">
        <v>0</v>
      </c>
      <c r="H164">
        <v>0</v>
      </c>
      <c r="I164">
        <v>1397.7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6.5</v>
      </c>
      <c r="W164">
        <v>0</v>
      </c>
      <c r="X164">
        <v>0</v>
      </c>
      <c r="Y164">
        <v>1839.9</v>
      </c>
    </row>
    <row r="165" spans="1:25" x14ac:dyDescent="0.3">
      <c r="A165" s="1" t="s">
        <v>188</v>
      </c>
      <c r="B165">
        <v>0</v>
      </c>
      <c r="C165">
        <v>6.4</v>
      </c>
      <c r="D165">
        <v>654.01</v>
      </c>
      <c r="E165">
        <v>0</v>
      </c>
      <c r="F165">
        <v>0</v>
      </c>
      <c r="G165">
        <v>0</v>
      </c>
      <c r="H165">
        <v>0</v>
      </c>
      <c r="I165">
        <v>0.2</v>
      </c>
      <c r="J165">
        <v>564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3</v>
      </c>
      <c r="T165">
        <v>31</v>
      </c>
      <c r="U165">
        <v>0</v>
      </c>
      <c r="V165">
        <v>0</v>
      </c>
      <c r="W165">
        <v>0</v>
      </c>
      <c r="X165">
        <v>1.7</v>
      </c>
      <c r="Y165">
        <v>1260.31</v>
      </c>
    </row>
    <row r="166" spans="1:25" x14ac:dyDescent="0.3">
      <c r="A166" s="1" t="s">
        <v>24</v>
      </c>
      <c r="B166">
        <v>14221.8</v>
      </c>
      <c r="C166">
        <v>201296.36</v>
      </c>
      <c r="D166">
        <v>1489706.14</v>
      </c>
      <c r="E166">
        <v>52058.9</v>
      </c>
      <c r="F166">
        <v>156545.70000000001</v>
      </c>
      <c r="G166">
        <v>99865.24</v>
      </c>
      <c r="H166">
        <v>79692</v>
      </c>
      <c r="I166">
        <v>207641.4</v>
      </c>
      <c r="J166">
        <v>551563.56999999995</v>
      </c>
      <c r="K166">
        <v>250</v>
      </c>
      <c r="L166">
        <v>0</v>
      </c>
      <c r="M166">
        <v>112161.01</v>
      </c>
      <c r="N166">
        <v>16</v>
      </c>
      <c r="O166">
        <v>196346.6</v>
      </c>
      <c r="P166">
        <v>52.151000000000003</v>
      </c>
      <c r="Q166">
        <v>6749</v>
      </c>
      <c r="R166">
        <v>12735</v>
      </c>
      <c r="S166">
        <v>261149</v>
      </c>
      <c r="T166">
        <v>695708.07</v>
      </c>
      <c r="U166">
        <v>100349.6</v>
      </c>
      <c r="V166">
        <v>38695.760000000002</v>
      </c>
      <c r="W166">
        <v>44801</v>
      </c>
      <c r="X166">
        <v>279789.40999999997</v>
      </c>
      <c r="Y166">
        <v>4601393.7109999992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276BB7EFF8AA042974F626551A20663" ma:contentTypeVersion="10" ma:contentTypeDescription="Ein neues Dokument erstellen." ma:contentTypeScope="" ma:versionID="cac8818ac110a92d0f5e5082810f42be">
  <xsd:schema xmlns:xsd="http://www.w3.org/2001/XMLSchema" xmlns:xs="http://www.w3.org/2001/XMLSchema" xmlns:p="http://schemas.microsoft.com/office/2006/metadata/properties" xmlns:ns2="4b3cfffc-ae95-4da7-9bd8-c99739f7ce8a" xmlns:ns3="35b6b67f-69ee-4cba-8454-7d027873ec68" xmlns:ns4="70b78e52-092a-40b0-ad91-3d6e24b1f3f9" targetNamespace="http://schemas.microsoft.com/office/2006/metadata/properties" ma:root="true" ma:fieldsID="923c092551f0b75fd06a6217ec2129ba" ns2:_="" ns3:_="" ns4:_="">
    <xsd:import namespace="4b3cfffc-ae95-4da7-9bd8-c99739f7ce8a"/>
    <xsd:import namespace="35b6b67f-69ee-4cba-8454-7d027873ec68"/>
    <xsd:import namespace="70b78e52-092a-40b0-ad91-3d6e24b1f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cfffc-ae95-4da7-9bd8-c99739f7ce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5fb31c55-fb86-43d7-9681-5a6ace9195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6b67f-69ee-4cba-8454-7d027873ec6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69b12a5-a3ad-4e27-94c2-fd1c520b5e46}" ma:internalName="TaxCatchAll" ma:showField="CatchAllData" ma:web="70b78e52-092a-40b0-ad91-3d6e24b1f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78e52-092a-40b0-ad91-3d6e24b1f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3cfffc-ae95-4da7-9bd8-c99739f7ce8a">
      <Terms xmlns="http://schemas.microsoft.com/office/infopath/2007/PartnerControls"/>
    </lcf76f155ced4ddcb4097134ff3c332f>
    <TaxCatchAll xmlns="35b6b67f-69ee-4cba-8454-7d027873ec68" xsi:nil="true"/>
    <SharedWithUsers xmlns="70b78e52-092a-40b0-ad91-3d6e24b1f3f9">
      <UserInfo>
        <DisplayName>Saldivia, Ignacio</DisplayName>
        <AccountId>13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119C536-0AF7-4B74-8A67-1BD186EECEF5}"/>
</file>

<file path=customXml/itemProps2.xml><?xml version="1.0" encoding="utf-8"?>
<ds:datastoreItem xmlns:ds="http://schemas.openxmlformats.org/officeDocument/2006/customXml" ds:itemID="{7AFA9238-8AED-44D6-A252-6987B4D2CB5A}"/>
</file>

<file path=customXml/itemProps3.xml><?xml version="1.0" encoding="utf-8"?>
<ds:datastoreItem xmlns:ds="http://schemas.openxmlformats.org/officeDocument/2006/customXml" ds:itemID="{F76A0F72-99A4-43FD-9992-ABE177EC8FD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Moving_Average_2020</vt:lpstr>
      <vt:lpstr>Moving_Average_2016</vt:lpstr>
      <vt:lpstr>2020</vt:lpstr>
      <vt:lpstr>2019</vt:lpstr>
      <vt:lpstr>all_years</vt:lpstr>
      <vt:lpstr>FINAL</vt:lpstr>
      <vt:lpstr>reg.27.1-2</vt:lpstr>
      <vt:lpstr>reb.27.1-2</vt:lpstr>
      <vt:lpstr>hom.27.2a4a5b6a7a-ce-k8</vt:lpstr>
      <vt:lpstr>cod.21.1</vt:lpstr>
      <vt:lpstr>cod.27.21</vt:lpstr>
      <vt:lpstr>bli.27.5b67</vt:lpstr>
      <vt:lpstr>MAs_stock_list_match</vt:lpstr>
      <vt:lpstr>Overview_Moving_Averages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Christoph Spenger</cp:lastModifiedBy>
  <dcterms:created xsi:type="dcterms:W3CDTF">2023-06-23T14:08:06Z</dcterms:created>
  <dcterms:modified xsi:type="dcterms:W3CDTF">2023-06-25T18:03:57Z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0x0101004276BB7EFF8AA042974F626551A20663</vt:lpwstr>
  </property>
</Properties>
</file>