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ifwkiel.sharepoint.com/sites/Christoph/Freigegebene Dokumente/General/Ignacio/data/"/>
    </mc:Choice>
  </mc:AlternateContent>
  <xr:revisionPtr revIDLastSave="22" documentId="11_D0D73A8E888B9D01532DB8E780D028753B95BCE3" xr6:coauthVersionLast="47" xr6:coauthVersionMax="47" xr10:uidLastSave="{E15060A4-F213-4F0E-9DF6-793E471BB5D7}"/>
  <bookViews>
    <workbookView xWindow="-110" yWindow="-110" windowWidth="19420" windowHeight="10300" activeTab="1" xr2:uid="{00000000-000D-0000-FFFF-FFFF00000000}"/>
  </bookViews>
  <sheets>
    <sheet name="Information" sheetId="5" r:id="rId1"/>
    <sheet name="ESD emissions" sheetId="1" r:id="rId2"/>
    <sheet name="ESD targets" sheetId="3" state="hidden" r:id="rId3"/>
    <sheet name="ESD emissions - index" sheetId="4" state="hidden" r:id="rId4"/>
    <sheet name="ESD sectoral-WAM" sheetId="7" state="hidden" r:id="rId5"/>
    <sheet name="ESD sectoral-WEM" sheetId="6" state="hidden" r:id="rId6"/>
  </sheets>
  <definedNames>
    <definedName name="_AMO_UniqueIdentifier" hidden="1">"'9b65c277-1fab-4529-a42c-06433640085e'"</definedName>
    <definedName name="_AtRisk_SimSetting_AutomaticallyGenerateReports" hidden="1">FALSE</definedName>
    <definedName name="_AtRisk_SimSetting_AutomaticResultsDisplayMode" hidden="1">0</definedName>
    <definedName name="_AtRisk_SimSetting_AutomaticResultsDisplayMode_1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ReportsList_1" hidden="1">9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5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5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cds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cds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cds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cds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cds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cds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cds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cds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cds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cds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cds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MGHIndex" hidden="1">"O"</definedName>
    <definedName name="DME_LocalFile" hidden="1">"True"</definedName>
    <definedName name="e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5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5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5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5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5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5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5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5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Pal_Workbook_GUID" hidden="1">"1LMS2U6TLKFBVGQISFA5FIYM"</definedName>
    <definedName name="Resolution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CollectDistributionSamples_1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MonitorConvergence_1" hidden="1">FALSE</definedName>
    <definedName name="RiskMultipleCPUSupportEnabled" hidden="1">TRUE</definedName>
    <definedName name="RiskNumIterations" hidden="1">10000</definedName>
    <definedName name="RiskNumIterations_1" hidden="1">20000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5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5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5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1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2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3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1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1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1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1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1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1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1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4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4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5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5_5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4" l="1"/>
  <c r="R11" i="4"/>
  <c r="S11" i="4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Q27" i="4"/>
  <c r="R27" i="4"/>
  <c r="S27" i="4"/>
  <c r="Q28" i="4"/>
  <c r="R28" i="4"/>
  <c r="S28" i="4"/>
  <c r="Q29" i="4"/>
  <c r="R29" i="4"/>
  <c r="S29" i="4"/>
  <c r="Q30" i="4"/>
  <c r="R30" i="4"/>
  <c r="S30" i="4"/>
  <c r="Q31" i="4"/>
  <c r="R31" i="4"/>
  <c r="S31" i="4"/>
  <c r="Q32" i="4"/>
  <c r="R32" i="4"/>
  <c r="S32" i="4"/>
  <c r="Q33" i="4"/>
  <c r="R33" i="4"/>
  <c r="S33" i="4"/>
  <c r="Q34" i="4"/>
  <c r="R34" i="4"/>
  <c r="S34" i="4"/>
  <c r="Q35" i="4"/>
  <c r="R35" i="4"/>
  <c r="S35" i="4"/>
  <c r="Q36" i="4"/>
  <c r="R36" i="4"/>
  <c r="S36" i="4"/>
  <c r="Q37" i="4"/>
  <c r="R37" i="4"/>
  <c r="S37" i="4"/>
  <c r="Q38" i="4"/>
  <c r="R38" i="4"/>
  <c r="Q39" i="4"/>
  <c r="R39" i="4"/>
  <c r="AG42" i="1" l="1"/>
  <c r="AH42" i="1"/>
  <c r="B39" i="4" l="1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P39" i="4"/>
  <c r="T12" i="4" l="1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11" i="4"/>
  <c r="C12" i="4" l="1"/>
  <c r="D12" i="4"/>
  <c r="E12" i="4"/>
  <c r="F12" i="4"/>
  <c r="G12" i="4"/>
  <c r="H12" i="4"/>
  <c r="I12" i="4"/>
  <c r="J12" i="4"/>
  <c r="K12" i="4"/>
  <c r="L12" i="4"/>
  <c r="M12" i="4"/>
  <c r="N12" i="4"/>
  <c r="O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C39" i="4"/>
  <c r="D39" i="4"/>
  <c r="E39" i="4"/>
  <c r="F39" i="4"/>
  <c r="G39" i="4"/>
  <c r="H39" i="4"/>
  <c r="I39" i="4"/>
  <c r="J39" i="4"/>
  <c r="D11" i="4"/>
  <c r="E11" i="4"/>
  <c r="F11" i="4"/>
  <c r="G11" i="4"/>
  <c r="H11" i="4"/>
  <c r="I11" i="4"/>
  <c r="J11" i="4"/>
  <c r="K11" i="4"/>
  <c r="L11" i="4"/>
  <c r="M11" i="4"/>
  <c r="N11" i="4"/>
  <c r="O11" i="4"/>
  <c r="C11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Q39" i="3" l="1"/>
  <c r="T39" i="4" s="1"/>
  <c r="P39" i="3"/>
  <c r="O39" i="3"/>
  <c r="N39" i="3"/>
  <c r="M39" i="3"/>
  <c r="L39" i="3"/>
  <c r="K39" i="3"/>
  <c r="J39" i="3"/>
  <c r="O39" i="4" l="1"/>
  <c r="N39" i="4"/>
  <c r="M39" i="4"/>
  <c r="L39" i="4"/>
  <c r="K39" i="4"/>
</calcChain>
</file>

<file path=xl/sharedStrings.xml><?xml version="1.0" encoding="utf-8"?>
<sst xmlns="http://schemas.openxmlformats.org/spreadsheetml/2006/main" count="342" uniqueCount="141">
  <si>
    <t>Emission source sector</t>
  </si>
  <si>
    <t>ESD</t>
  </si>
  <si>
    <t>Greenhouse gas</t>
  </si>
  <si>
    <t>All greenhouse gases - (CO2 equivalent)</t>
  </si>
  <si>
    <t>Measures</t>
  </si>
  <si>
    <t>Emissions</t>
  </si>
  <si>
    <t>Emission Unit</t>
  </si>
  <si>
    <t>Million tonnes CO2 equivalent (Mt CO2 eq)</t>
  </si>
  <si>
    <t>Source</t>
  </si>
  <si>
    <t>EEA</t>
  </si>
  <si>
    <t>Date</t>
  </si>
  <si>
    <t>Comment</t>
  </si>
  <si>
    <t>Year</t>
  </si>
  <si>
    <t>From GHG inventory, ETS data and ETS scope correction</t>
  </si>
  <si>
    <t>From ESD review</t>
  </si>
  <si>
    <t>Geographic entity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</si>
  <si>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</si>
  <si>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</si>
  <si>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</si>
  <si>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</si>
  <si>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</si>
  <si>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</si>
  <si>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</si>
  <si>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</si>
  <si>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</si>
  <si>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</si>
  <si>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</si>
  <si>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</si>
  <si>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</si>
  <si>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</si>
  <si>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</si>
  <si>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</si>
  <si>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</si>
  <si>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</si>
  <si>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</si>
  <si>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</si>
  <si>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</si>
  <si>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</si>
  <si>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</si>
  <si>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</si>
  <si>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</si>
  <si>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</si>
  <si>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</si>
  <si>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</si>
  <si>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EU-28</t>
  </si>
  <si>
    <t>Commission</t>
  </si>
  <si>
    <t>2005 base-year emissions = (2020 absolute target)/(1+ relative ESD target (%))</t>
  </si>
  <si>
    <t>2020 % target</t>
  </si>
  <si>
    <t>EEA, Commission</t>
  </si>
  <si>
    <t>ESD base-year emissions</t>
  </si>
  <si>
    <t>Index %</t>
  </si>
  <si>
    <t>ETS scope 2013-2020, GWP AR4, AEAs revised according to Art 27 of ESD; 2005 calculated by EEA accordingly</t>
  </si>
  <si>
    <t>Emission source</t>
  </si>
  <si>
    <t>Authors</t>
  </si>
  <si>
    <t xml:space="preserve">Last updated </t>
  </si>
  <si>
    <t>Version</t>
  </si>
  <si>
    <t>Data</t>
  </si>
  <si>
    <t>Sign</t>
  </si>
  <si>
    <t>Melanie Sporer (MSP)</t>
  </si>
  <si>
    <t>ESD emissions</t>
  </si>
  <si>
    <t>ESD targets 2013-2020</t>
  </si>
  <si>
    <t>ESD emissions index</t>
  </si>
  <si>
    <t>MSP</t>
  </si>
  <si>
    <t>Country codes</t>
  </si>
  <si>
    <t>AUT</t>
  </si>
  <si>
    <t>AT</t>
  </si>
  <si>
    <t>BEL</t>
  </si>
  <si>
    <t>BE</t>
  </si>
  <si>
    <t>BGR</t>
  </si>
  <si>
    <t>BG</t>
  </si>
  <si>
    <t>HRV</t>
  </si>
  <si>
    <t>HR</t>
  </si>
  <si>
    <t>CYP</t>
  </si>
  <si>
    <t>CY</t>
  </si>
  <si>
    <t>CZE</t>
  </si>
  <si>
    <t>CZ</t>
  </si>
  <si>
    <t>DNM</t>
  </si>
  <si>
    <t>DK</t>
  </si>
  <si>
    <t>EST</t>
  </si>
  <si>
    <t>EE</t>
  </si>
  <si>
    <t>FIN</t>
  </si>
  <si>
    <t>FI</t>
  </si>
  <si>
    <t>FRK</t>
  </si>
  <si>
    <t>FR</t>
  </si>
  <si>
    <t>DEU</t>
  </si>
  <si>
    <t>DE</t>
  </si>
  <si>
    <t>GRC</t>
  </si>
  <si>
    <t>GR/EL</t>
  </si>
  <si>
    <t>HUN</t>
  </si>
  <si>
    <t>HU</t>
  </si>
  <si>
    <t>IRL</t>
  </si>
  <si>
    <t>IE</t>
  </si>
  <si>
    <t>ITA</t>
  </si>
  <si>
    <t>IT</t>
  </si>
  <si>
    <t>LVA</t>
  </si>
  <si>
    <t>LV</t>
  </si>
  <si>
    <t>LTU</t>
  </si>
  <si>
    <t>LT</t>
  </si>
  <si>
    <t>LUX</t>
  </si>
  <si>
    <t>LU</t>
  </si>
  <si>
    <t>MLT</t>
  </si>
  <si>
    <t>MT</t>
  </si>
  <si>
    <t>NLD</t>
  </si>
  <si>
    <t>NL</t>
  </si>
  <si>
    <t>POL</t>
  </si>
  <si>
    <t>PL</t>
  </si>
  <si>
    <t>PRT</t>
  </si>
  <si>
    <t>PT</t>
  </si>
  <si>
    <t>ROU</t>
  </si>
  <si>
    <t>RO</t>
  </si>
  <si>
    <t>SVK</t>
  </si>
  <si>
    <t>SK</t>
  </si>
  <si>
    <t>SVN</t>
  </si>
  <si>
    <t>SI</t>
  </si>
  <si>
    <t>ESP</t>
  </si>
  <si>
    <t>ES</t>
  </si>
  <si>
    <t>SWE</t>
  </si>
  <si>
    <t>SE</t>
  </si>
  <si>
    <t>GBE</t>
  </si>
  <si>
    <t>UK/GB</t>
  </si>
  <si>
    <t>2020 target</t>
  </si>
  <si>
    <t>2005-2012 revised reflecting annual recalculations</t>
  </si>
  <si>
    <t>stable dataset</t>
  </si>
  <si>
    <t>automatic formula driven update</t>
  </si>
  <si>
    <t>Effort Sharing Decision (ESD) sectors</t>
  </si>
  <si>
    <t xml:space="preserve">Estimates following the 2020 comprehensive review </t>
  </si>
  <si>
    <t>EEA proxy</t>
  </si>
  <si>
    <t>EU-27</t>
  </si>
  <si>
    <t>automatied update</t>
  </si>
  <si>
    <t>ESD targets</t>
  </si>
  <si>
    <t>EEA Effort Sharing Decision (ESD) dataset - October 2022</t>
  </si>
  <si>
    <t>ESD by sector including projections, WEM</t>
  </si>
  <si>
    <t>ESD by sector including projections, WAM</t>
  </si>
  <si>
    <t>WEM, projections scenario 'with existing measures'</t>
  </si>
  <si>
    <t>WAM, projections scenario 'with additional measures'</t>
  </si>
  <si>
    <t>EEA estimates for 2005-2012; 2013, 2014, 2015, 2016, 2017 from 2016 comprehensive and 2017-2022 annual review under ESD; decimal correction for year 2017</t>
  </si>
  <si>
    <t>corrected estimate after ESD review</t>
  </si>
  <si>
    <t>ESD baseyear 2005</t>
  </si>
  <si>
    <t>Czechia</t>
  </si>
  <si>
    <t>Proxy</t>
  </si>
  <si>
    <t>Effort Sharing legislation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</si>
</sst>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E699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" fillId="0" borderId="0"/>
  </cellStyleXfs>
  <cellXfs count="61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4" fontId="0" fillId="0" borderId="0" xfId="0" applyNumberFormat="1"/>
    <xf numFmtId="164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1" applyFont="1" applyAlignment="1">
      <alignment vertical="center"/>
    </xf>
    <xf numFmtId="4" fontId="4" fillId="0" borderId="0" xfId="0" applyNumberFormat="1" applyFont="1"/>
    <xf numFmtId="0" fontId="4" fillId="0" borderId="0" xfId="0" applyFont="1"/>
    <xf numFmtId="9" fontId="4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horizontal="left" vertical="center"/>
    </xf>
    <xf numFmtId="164" fontId="0" fillId="0" borderId="0" xfId="1" applyNumberFormat="1" applyFont="1" applyAlignment="1">
      <alignment vertical="center"/>
    </xf>
    <xf numFmtId="4" fontId="0" fillId="0" borderId="0" xfId="0" applyNumberFormat="1" applyAlignment="1">
      <alignment horizontal="right" vertic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6" fillId="0" borderId="1" xfId="0" applyFont="1" applyBorder="1"/>
    <xf numFmtId="0" fontId="0" fillId="0" borderId="1" xfId="0" applyBorder="1"/>
    <xf numFmtId="0" fontId="2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/>
    <xf numFmtId="14" fontId="0" fillId="2" borderId="0" xfId="0" applyNumberForma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3" applyFill="1"/>
    <xf numFmtId="0" fontId="3" fillId="0" borderId="0" xfId="0" applyFont="1"/>
    <xf numFmtId="4" fontId="3" fillId="0" borderId="0" xfId="0" applyNumberFormat="1" applyFont="1"/>
    <xf numFmtId="0" fontId="7" fillId="0" borderId="0" xfId="3"/>
    <xf numFmtId="0" fontId="2" fillId="0" borderId="0" xfId="4" applyFont="1" applyAlignment="1">
      <alignment vertical="top"/>
    </xf>
    <xf numFmtId="0" fontId="1" fillId="0" borderId="0" xfId="4"/>
    <xf numFmtId="14" fontId="1" fillId="0" borderId="0" xfId="4" applyNumberFormat="1"/>
    <xf numFmtId="4" fontId="8" fillId="3" borderId="0" xfId="4" applyNumberFormat="1" applyFont="1" applyFill="1"/>
    <xf numFmtId="4" fontId="8" fillId="0" borderId="0" xfId="4" applyNumberFormat="1" applyFont="1"/>
    <xf numFmtId="4" fontId="3" fillId="3" borderId="0" xfId="4" applyNumberFormat="1" applyFont="1" applyFill="1"/>
    <xf numFmtId="4" fontId="1" fillId="0" borderId="0" xfId="4" applyNumberFormat="1"/>
    <xf numFmtId="17" fontId="0" fillId="2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0" fontId="9" fillId="0" borderId="0" xfId="0" applyFont="1"/>
    <xf numFmtId="0" fontId="10" fillId="0" borderId="0" xfId="0" applyFont="1"/>
    <xf numFmtId="14" fontId="9" fillId="0" borderId="0" xfId="0" applyNumberFormat="1" applyFont="1"/>
    <xf numFmtId="14" fontId="9" fillId="4" borderId="0" xfId="0" applyNumberFormat="1" applyFont="1" applyFill="1"/>
    <xf numFmtId="0" fontId="10" fillId="0" borderId="2" xfId="0" applyFont="1" applyBorder="1" applyAlignment="1">
      <alignment wrapText="1"/>
    </xf>
    <xf numFmtId="4" fontId="5" fillId="0" borderId="3" xfId="0" applyNumberFormat="1" applyFont="1" applyBorder="1"/>
    <xf numFmtId="4" fontId="5" fillId="0" borderId="0" xfId="0" applyNumberFormat="1" applyFont="1"/>
    <xf numFmtId="165" fontId="5" fillId="0" borderId="0" xfId="0" applyNumberFormat="1" applyFont="1"/>
    <xf numFmtId="4" fontId="9" fillId="4" borderId="0" xfId="0" applyNumberFormat="1" applyFont="1" applyFill="1"/>
    <xf numFmtId="4" fontId="9" fillId="0" borderId="0" xfId="0" applyNumberFormat="1" applyFont="1"/>
    <xf numFmtId="4" fontId="0" fillId="5" borderId="0" xfId="0" applyNumberFormat="1" applyFill="1"/>
    <xf numFmtId="0" fontId="2" fillId="0" borderId="2" xfId="0" applyFont="1" applyBorder="1"/>
    <xf numFmtId="0" fontId="0" fillId="0" borderId="2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5">
    <cellStyle name="Hyperlink" xfId="3" builtinId="8"/>
    <cellStyle name="Normal" xfId="0" builtinId="0"/>
    <cellStyle name="Normal 4" xfId="4" xr:uid="{00000000-0005-0000-0000-000002000000}"/>
    <cellStyle name="Percent" xfId="1" builtinId="5"/>
    <cellStyle name="Standard 2 2 2 2" xfId="2" xr:uid="{00000000-0005-0000-0000-000004000000}"/>
  </cellStyles>
  <dxfs count="2">
    <dxf>
      <font>
        <color theme="5"/>
      </font>
    </dxf>
    <dxf>
      <font>
        <color theme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285750</xdr:colOff>
      <xdr:row>1</xdr:row>
      <xdr:rowOff>9525</xdr:rowOff>
    </xdr:from>
    <xdr:to>
      <xdr:col>12</xdr:col>
      <xdr:colOff>558800</xdr:colOff>
      <xdr:row>4</xdr:row>
      <xdr:rowOff>254001</xdr:rowOff>
    </xdr:to>
    <xdr:pic>
      <xdr:nvPicPr>
        <xdr:cNvPr id="2" name="Picture 1" descr="EEA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200025"/>
          <a:ext cx="2714625" cy="81915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D50"/>
  <sheetViews>
    <sheetView showGridLines="0" workbookViewId="0">
      <selection activeCell="A17" sqref="A17:XFD17"/>
    </sheetView>
  </sheetViews>
  <sheetFormatPr defaultRowHeight="14.5" x14ac:dyDescent="0.35"/>
  <cols>
    <col min="1" max="1" width="36.7265625" customWidth="1"/>
    <col min="2" max="2" width="11.54296875" customWidth="1"/>
    <col min="3" max="3" width="11.1796875" customWidth="1"/>
  </cols>
  <sheetData>
    <row r="5" spans="1:4" s="26" customFormat="1" ht="26" x14ac:dyDescent="0.6">
      <c r="A5" s="25" t="s">
        <v>130</v>
      </c>
    </row>
    <row r="8" spans="1:4" x14ac:dyDescent="0.35">
      <c r="A8" s="2"/>
    </row>
    <row r="9" spans="1:4" s="29" customFormat="1" x14ac:dyDescent="0.35">
      <c r="A9" s="27" t="s">
        <v>53</v>
      </c>
      <c r="B9" s="28" t="s">
        <v>58</v>
      </c>
    </row>
    <row r="10" spans="1:4" s="29" customFormat="1" x14ac:dyDescent="0.35">
      <c r="A10" s="27" t="s">
        <v>54</v>
      </c>
      <c r="B10" s="30">
        <v>44859</v>
      </c>
    </row>
    <row r="11" spans="1:4" s="29" customFormat="1" x14ac:dyDescent="0.35">
      <c r="A11" s="27" t="s">
        <v>55</v>
      </c>
      <c r="B11" s="44">
        <v>44835</v>
      </c>
    </row>
    <row r="14" spans="1:4" s="29" customFormat="1" x14ac:dyDescent="0.35">
      <c r="A14" s="27" t="s">
        <v>56</v>
      </c>
      <c r="B14" s="31" t="s">
        <v>10</v>
      </c>
      <c r="C14" s="31" t="s">
        <v>57</v>
      </c>
      <c r="D14" s="27" t="s">
        <v>11</v>
      </c>
    </row>
    <row r="15" spans="1:4" x14ac:dyDescent="0.35">
      <c r="A15" s="33" t="s">
        <v>59</v>
      </c>
      <c r="B15" s="45">
        <v>44859</v>
      </c>
      <c r="C15" s="32" t="s">
        <v>62</v>
      </c>
      <c r="D15" t="s">
        <v>121</v>
      </c>
    </row>
    <row r="16" spans="1:4" hidden="1" x14ac:dyDescent="0.35">
      <c r="A16" s="36" t="s">
        <v>60</v>
      </c>
      <c r="B16" s="45">
        <v>44859</v>
      </c>
      <c r="C16" s="32" t="s">
        <v>62</v>
      </c>
      <c r="D16" t="s">
        <v>122</v>
      </c>
    </row>
    <row r="17" spans="1:4" hidden="1" x14ac:dyDescent="0.35">
      <c r="A17" s="33" t="s">
        <v>61</v>
      </c>
      <c r="B17" s="45">
        <v>44859</v>
      </c>
      <c r="C17" s="32" t="s">
        <v>62</v>
      </c>
      <c r="D17" t="s">
        <v>123</v>
      </c>
    </row>
    <row r="18" spans="1:4" hidden="1" x14ac:dyDescent="0.35">
      <c r="A18" s="33" t="s">
        <v>131</v>
      </c>
      <c r="B18" s="45">
        <v>44859</v>
      </c>
      <c r="C18" s="32" t="s">
        <v>62</v>
      </c>
      <c r="D18" t="s">
        <v>133</v>
      </c>
    </row>
    <row r="19" spans="1:4" hidden="1" x14ac:dyDescent="0.35">
      <c r="A19" s="33" t="s">
        <v>132</v>
      </c>
      <c r="B19" s="45">
        <v>44859</v>
      </c>
      <c r="C19" s="32" t="s">
        <v>62</v>
      </c>
      <c r="D19" t="s">
        <v>134</v>
      </c>
    </row>
    <row r="21" spans="1:4" s="29" customFormat="1" x14ac:dyDescent="0.35">
      <c r="A21" s="27" t="s">
        <v>63</v>
      </c>
      <c r="B21" s="31"/>
      <c r="C21" s="31"/>
    </row>
    <row r="22" spans="1:4" x14ac:dyDescent="0.35">
      <c r="A22" t="s">
        <v>64</v>
      </c>
      <c r="B22" t="s">
        <v>16</v>
      </c>
      <c r="C22" t="s">
        <v>65</v>
      </c>
    </row>
    <row r="23" spans="1:4" x14ac:dyDescent="0.35">
      <c r="A23" t="s">
        <v>66</v>
      </c>
      <c r="B23" t="s">
        <v>17</v>
      </c>
      <c r="C23" t="s">
        <v>67</v>
      </c>
    </row>
    <row r="24" spans="1:4" x14ac:dyDescent="0.35">
      <c r="A24" t="s">
        <v>68</v>
      </c>
      <c r="B24" t="s">
        <v>18</v>
      </c>
      <c r="C24" t="s">
        <v>69</v>
      </c>
    </row>
    <row r="25" spans="1:4" x14ac:dyDescent="0.35">
      <c r="A25" t="s">
        <v>70</v>
      </c>
      <c r="B25" t="s">
        <v>19</v>
      </c>
      <c r="C25" t="s">
        <v>71</v>
      </c>
    </row>
    <row r="26" spans="1:4" x14ac:dyDescent="0.35">
      <c r="A26" t="s">
        <v>72</v>
      </c>
      <c r="B26" t="s">
        <v>20</v>
      </c>
      <c r="C26" t="s">
        <v>73</v>
      </c>
    </row>
    <row r="27" spans="1:4" x14ac:dyDescent="0.35">
      <c r="A27" t="s">
        <v>74</v>
      </c>
      <c r="B27" t="s">
        <v>21</v>
      </c>
      <c r="C27" t="s">
        <v>75</v>
      </c>
    </row>
    <row r="28" spans="1:4" x14ac:dyDescent="0.35">
      <c r="A28" t="s">
        <v>76</v>
      </c>
      <c r="B28" t="s">
        <v>22</v>
      </c>
      <c r="C28" t="s">
        <v>77</v>
      </c>
    </row>
    <row r="29" spans="1:4" x14ac:dyDescent="0.35">
      <c r="A29" t="s">
        <v>78</v>
      </c>
      <c r="B29" t="s">
        <v>23</v>
      </c>
      <c r="C29" t="s">
        <v>79</v>
      </c>
    </row>
    <row r="30" spans="1:4" x14ac:dyDescent="0.35">
      <c r="A30" t="s">
        <v>80</v>
      </c>
      <c r="B30" t="s">
        <v>24</v>
      </c>
      <c r="C30" t="s">
        <v>81</v>
      </c>
    </row>
    <row r="31" spans="1:4" x14ac:dyDescent="0.35">
      <c r="A31" t="s">
        <v>82</v>
      </c>
      <c r="B31" t="s">
        <v>25</v>
      </c>
      <c r="C31" t="s">
        <v>83</v>
      </c>
    </row>
    <row r="32" spans="1:4" x14ac:dyDescent="0.35">
      <c r="A32" t="s">
        <v>84</v>
      </c>
      <c r="B32" t="s">
        <v>26</v>
      </c>
      <c r="C32" t="s">
        <v>85</v>
      </c>
    </row>
    <row r="33" spans="1:3" x14ac:dyDescent="0.35">
      <c r="A33" t="s">
        <v>86</v>
      </c>
      <c r="B33" t="s">
        <v>27</v>
      </c>
      <c r="C33" t="s">
        <v>87</v>
      </c>
    </row>
    <row r="34" spans="1:3" x14ac:dyDescent="0.35">
      <c r="A34" t="s">
        <v>88</v>
      </c>
      <c r="B34" t="s">
        <v>28</v>
      </c>
      <c r="C34" t="s">
        <v>89</v>
      </c>
    </row>
    <row r="35" spans="1:3" x14ac:dyDescent="0.35">
      <c r="A35" t="s">
        <v>90</v>
      </c>
      <c r="B35" t="s">
        <v>29</v>
      </c>
      <c r="C35" t="s">
        <v>91</v>
      </c>
    </row>
    <row r="36" spans="1:3" x14ac:dyDescent="0.35">
      <c r="A36" t="s">
        <v>92</v>
      </c>
      <c r="B36" t="s">
        <v>30</v>
      </c>
      <c r="C36" t="s">
        <v>93</v>
      </c>
    </row>
    <row r="37" spans="1:3" x14ac:dyDescent="0.35">
      <c r="A37" t="s">
        <v>94</v>
      </c>
      <c r="B37" t="s">
        <v>31</v>
      </c>
      <c r="C37" t="s">
        <v>95</v>
      </c>
    </row>
    <row r="38" spans="1:3" x14ac:dyDescent="0.35">
      <c r="A38" t="s">
        <v>96</v>
      </c>
      <c r="B38" t="s">
        <v>32</v>
      </c>
      <c r="C38" t="s">
        <v>97</v>
      </c>
    </row>
    <row r="39" spans="1:3" x14ac:dyDescent="0.35">
      <c r="A39" t="s">
        <v>98</v>
      </c>
      <c r="B39" t="s">
        <v>33</v>
      </c>
      <c r="C39" t="s">
        <v>99</v>
      </c>
    </row>
    <row r="40" spans="1:3" x14ac:dyDescent="0.35">
      <c r="A40" t="s">
        <v>100</v>
      </c>
      <c r="B40" t="s">
        <v>34</v>
      </c>
      <c r="C40" t="s">
        <v>101</v>
      </c>
    </row>
    <row r="41" spans="1:3" x14ac:dyDescent="0.35">
      <c r="A41" t="s">
        <v>102</v>
      </c>
      <c r="B41" t="s">
        <v>35</v>
      </c>
      <c r="C41" t="s">
        <v>103</v>
      </c>
    </row>
    <row r="42" spans="1:3" x14ac:dyDescent="0.35">
      <c r="A42" t="s">
        <v>104</v>
      </c>
      <c r="B42" t="s">
        <v>36</v>
      </c>
      <c r="C42" t="s">
        <v>105</v>
      </c>
    </row>
    <row r="43" spans="1:3" x14ac:dyDescent="0.35">
      <c r="A43" t="s">
        <v>106</v>
      </c>
      <c r="B43" t="s">
        <v>37</v>
      </c>
      <c r="C43" t="s">
        <v>107</v>
      </c>
    </row>
    <row r="44" spans="1:3" x14ac:dyDescent="0.35">
      <c r="A44" t="s">
        <v>108</v>
      </c>
      <c r="B44" t="s">
        <v>38</v>
      </c>
      <c r="C44" t="s">
        <v>109</v>
      </c>
    </row>
    <row r="45" spans="1:3" x14ac:dyDescent="0.35">
      <c r="A45" t="s">
        <v>110</v>
      </c>
      <c r="B45" t="s">
        <v>39</v>
      </c>
      <c r="C45" t="s">
        <v>111</v>
      </c>
    </row>
    <row r="46" spans="1:3" x14ac:dyDescent="0.35">
      <c r="A46" t="s">
        <v>112</v>
      </c>
      <c r="B46" t="s">
        <v>40</v>
      </c>
      <c r="C46" t="s">
        <v>113</v>
      </c>
    </row>
    <row r="47" spans="1:3" x14ac:dyDescent="0.35">
      <c r="A47" t="s">
        <v>114</v>
      </c>
      <c r="B47" t="s">
        <v>41</v>
      </c>
      <c r="C47" t="s">
        <v>115</v>
      </c>
    </row>
    <row r="48" spans="1:3" x14ac:dyDescent="0.35">
      <c r="A48" t="s">
        <v>116</v>
      </c>
      <c r="B48" t="s">
        <v>42</v>
      </c>
      <c r="C48" t="s">
        <v>117</v>
      </c>
    </row>
    <row r="49" spans="1:3" x14ac:dyDescent="0.35">
      <c r="A49" t="s">
        <v>118</v>
      </c>
      <c r="B49" s="34" t="s">
        <v>43</v>
      </c>
      <c r="C49" t="s">
        <v>119</v>
      </c>
    </row>
    <row r="50" spans="1:3" x14ac:dyDescent="0.35">
      <c r="A50" t="s">
        <v>44</v>
      </c>
      <c r="B50" s="35" t="s">
        <v>44</v>
      </c>
      <c r="C50" t="s">
        <v>44</v>
      </c>
    </row>
  </sheetData>
  <hyperlinks>
    <hyperlink ref="A15" location="'ESD emissions'!A1" display="ESD emissions" xr:uid="{00000000-0004-0000-0000-000000000000}"/>
    <hyperlink ref="A17" location="'ESD emissions - index'!A1" display="ESD emissions index" xr:uid="{00000000-0004-0000-0000-000001000000}"/>
    <hyperlink ref="A16" location="'ESD targets'!A1" display="ESD targets 2013-2020" xr:uid="{00000000-0004-0000-0000-000002000000}"/>
    <hyperlink ref="A18" location="'ESD sectoral-WEM'!A1" display="ESD by sector including projections, WEM" xr:uid="{00000000-0004-0000-0000-000003000000}"/>
    <hyperlink ref="A19" location="'ESD sectoral-WAM'!A1" display="ESD by sector including projections, WAM" xr:uid="{00000000-0004-0000-0000-000004000000}"/>
  </hyperlink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K77"/>
  <sheetViews>
    <sheetView tabSelected="1" zoomScale="85" zoomScaleNormal="85" workbookViewId="0">
      <pane xSplit="2" ySplit="11" topLeftCell="R12" activePane="bottomRight" state="frozen"/>
      <selection pane="topRight" activeCell="C1" sqref="C1"/>
      <selection pane="bottomLeft" activeCell="A11" sqref="A11"/>
      <selection pane="bottomRight" activeCell="E38" sqref="E38"/>
    </sheetView>
  </sheetViews>
  <sheetFormatPr defaultRowHeight="14.5" outlineLevelCol="1" x14ac:dyDescent="0.35"/>
  <cols>
    <col min="1" max="1" width="27.1796875" bestFit="1" customWidth="1"/>
    <col min="2" max="2" width="12" customWidth="1"/>
    <col min="3" max="17" width="9.1796875" hidden="1" customWidth="1" outlineLevel="1"/>
    <col min="18" max="18" width="11.36328125" bestFit="1" customWidth="1" collapsed="1"/>
    <col min="19" max="25" width="11.36328125" bestFit="1" customWidth="1"/>
    <col min="28" max="28" width="9.26953125" customWidth="1"/>
    <col min="29" max="29" width="9.7265625" bestFit="1" customWidth="1"/>
    <col min="32" max="32" width="10.7265625" bestFit="1" customWidth="1"/>
  </cols>
  <sheetData>
    <row r="2" spans="1:63" x14ac:dyDescent="0.35">
      <c r="A2" s="37" t="s">
        <v>0</v>
      </c>
      <c r="B2" s="47" t="s">
        <v>124</v>
      </c>
      <c r="C2" s="38"/>
      <c r="D2" s="38"/>
      <c r="E2" s="38"/>
    </row>
    <row r="3" spans="1:63" x14ac:dyDescent="0.35">
      <c r="A3" s="37" t="s">
        <v>2</v>
      </c>
      <c r="B3" s="46" t="s">
        <v>3</v>
      </c>
      <c r="C3" s="38"/>
      <c r="D3" s="38"/>
      <c r="E3" s="38"/>
      <c r="L3" s="1"/>
      <c r="M3" s="1"/>
    </row>
    <row r="4" spans="1:63" x14ac:dyDescent="0.35">
      <c r="A4" s="37" t="s">
        <v>4</v>
      </c>
      <c r="B4" s="46" t="s">
        <v>5</v>
      </c>
      <c r="C4" s="38"/>
      <c r="D4" s="38"/>
      <c r="E4" s="38"/>
      <c r="J4" s="3"/>
      <c r="K4" s="3"/>
      <c r="L4" s="3"/>
      <c r="M4" s="3"/>
      <c r="N4" s="3"/>
      <c r="O4" s="3"/>
    </row>
    <row r="5" spans="1:63" x14ac:dyDescent="0.35">
      <c r="A5" s="37" t="s">
        <v>6</v>
      </c>
      <c r="B5" s="46" t="s">
        <v>7</v>
      </c>
      <c r="C5" s="38"/>
      <c r="D5" s="38"/>
      <c r="E5" s="38"/>
    </row>
    <row r="6" spans="1:63" x14ac:dyDescent="0.35">
      <c r="A6" s="37" t="s">
        <v>8</v>
      </c>
      <c r="B6" s="46" t="s">
        <v>9</v>
      </c>
      <c r="C6" s="38"/>
      <c r="D6" s="38"/>
      <c r="E6" s="38"/>
    </row>
    <row r="7" spans="1:63" x14ac:dyDescent="0.35">
      <c r="A7" s="37" t="s">
        <v>10</v>
      </c>
      <c r="B7" s="48">
        <v>44774</v>
      </c>
      <c r="C7" s="38"/>
      <c r="D7" s="38"/>
      <c r="E7" s="38"/>
    </row>
    <row r="8" spans="1:63" x14ac:dyDescent="0.35">
      <c r="A8" s="37" t="s">
        <v>11</v>
      </c>
      <c r="B8" s="48" t="s">
        <v>135</v>
      </c>
      <c r="C8" s="38"/>
      <c r="D8" s="38"/>
      <c r="E8" s="38"/>
    </row>
    <row r="9" spans="1:63" x14ac:dyDescent="0.35">
      <c r="A9" s="37"/>
      <c r="B9" s="49" t="s">
        <v>136</v>
      </c>
      <c r="C9" s="38"/>
      <c r="D9" s="38"/>
      <c r="E9" s="38"/>
    </row>
    <row r="10" spans="1:63" x14ac:dyDescent="0.35">
      <c r="A10" s="2"/>
    </row>
    <row r="11" spans="1:63" x14ac:dyDescent="0.35">
      <c r="A11" s="2"/>
      <c r="B11" s="2" t="s">
        <v>12</v>
      </c>
      <c r="R11" s="59" t="s">
        <v>13</v>
      </c>
      <c r="S11" s="59"/>
      <c r="T11" s="59"/>
      <c r="U11" s="59"/>
      <c r="V11" s="59"/>
      <c r="W11" s="59"/>
      <c r="X11" s="59"/>
      <c r="Y11" s="59"/>
      <c r="Z11" s="59" t="s">
        <v>14</v>
      </c>
      <c r="AA11" s="59"/>
      <c r="AB11" s="59"/>
      <c r="AC11" s="24"/>
      <c r="AD11" s="2"/>
      <c r="AH11" s="2" t="s">
        <v>126</v>
      </c>
    </row>
    <row r="12" spans="1:63" s="58" customFormat="1" ht="43.5" x14ac:dyDescent="0.35">
      <c r="A12" s="57" t="s">
        <v>15</v>
      </c>
      <c r="B12" s="50" t="s">
        <v>137</v>
      </c>
      <c r="C12" s="57">
        <v>1990</v>
      </c>
      <c r="D12" s="57">
        <v>1991</v>
      </c>
      <c r="E12" s="57">
        <v>1992</v>
      </c>
      <c r="F12" s="57">
        <v>1993</v>
      </c>
      <c r="G12" s="57">
        <v>1994</v>
      </c>
      <c r="H12" s="57">
        <v>1995</v>
      </c>
      <c r="I12" s="57">
        <v>1996</v>
      </c>
      <c r="J12" s="57">
        <v>1997</v>
      </c>
      <c r="K12" s="57">
        <v>1998</v>
      </c>
      <c r="L12" s="57">
        <v>1999</v>
      </c>
      <c r="M12" s="57">
        <v>2000</v>
      </c>
      <c r="N12" s="57">
        <v>2001</v>
      </c>
      <c r="O12" s="57">
        <v>2002</v>
      </c>
      <c r="P12" s="57">
        <v>2003</v>
      </c>
      <c r="Q12" s="57">
        <v>2004</v>
      </c>
      <c r="R12" s="57">
        <v>2005</v>
      </c>
      <c r="S12" s="57">
        <v>2006</v>
      </c>
      <c r="T12" s="57">
        <v>2007</v>
      </c>
      <c r="U12" s="57">
        <v>2008</v>
      </c>
      <c r="V12" s="57">
        <v>2009</v>
      </c>
      <c r="W12" s="57">
        <v>2010</v>
      </c>
      <c r="X12" s="57">
        <v>2011</v>
      </c>
      <c r="Y12" s="57">
        <v>2012</v>
      </c>
      <c r="Z12" s="57">
        <v>2013</v>
      </c>
      <c r="AA12" s="57">
        <v>2014</v>
      </c>
      <c r="AB12" s="57">
        <v>2015</v>
      </c>
      <c r="AC12" s="57">
        <v>2016</v>
      </c>
      <c r="AD12" s="57">
        <v>2017</v>
      </c>
      <c r="AE12" s="57">
        <v>2018</v>
      </c>
      <c r="AF12" s="57">
        <v>2019</v>
      </c>
      <c r="AG12" s="57">
        <v>2020</v>
      </c>
      <c r="AH12" s="57">
        <v>2021</v>
      </c>
      <c r="AI12" s="57">
        <v>2022</v>
      </c>
      <c r="AJ12" s="57">
        <v>2023</v>
      </c>
      <c r="AK12" s="57">
        <v>2024</v>
      </c>
      <c r="AL12" s="57">
        <v>2025</v>
      </c>
      <c r="AM12" s="57">
        <v>2026</v>
      </c>
      <c r="AN12" s="57">
        <v>2027</v>
      </c>
      <c r="AO12" s="57">
        <v>2028</v>
      </c>
      <c r="AP12" s="57">
        <v>2029</v>
      </c>
      <c r="AQ12" s="57">
        <v>2030</v>
      </c>
      <c r="AR12" s="57">
        <v>2031</v>
      </c>
      <c r="AS12" s="57">
        <v>2032</v>
      </c>
      <c r="AT12" s="57">
        <v>2033</v>
      </c>
      <c r="AU12" s="57">
        <v>2034</v>
      </c>
      <c r="AV12" s="57">
        <v>2035</v>
      </c>
      <c r="AW12" s="57">
        <v>2036</v>
      </c>
      <c r="AX12" s="57">
        <v>2037</v>
      </c>
      <c r="AY12" s="57">
        <v>2038</v>
      </c>
      <c r="AZ12" s="57">
        <v>2039</v>
      </c>
      <c r="BA12" s="57">
        <v>2040</v>
      </c>
      <c r="BB12" s="57">
        <v>2041</v>
      </c>
      <c r="BC12" s="57">
        <v>2042</v>
      </c>
      <c r="BD12" s="57">
        <v>2043</v>
      </c>
      <c r="BE12" s="57">
        <v>2044</v>
      </c>
      <c r="BF12" s="57">
        <v>2045</v>
      </c>
      <c r="BG12" s="57">
        <v>2046</v>
      </c>
      <c r="BH12" s="57">
        <v>2047</v>
      </c>
      <c r="BI12" s="57">
        <v>2048</v>
      </c>
      <c r="BJ12" s="57">
        <v>2049</v>
      </c>
      <c r="BK12" s="57">
        <v>2050</v>
      </c>
    </row>
    <row r="13" spans="1:63" x14ac:dyDescent="0.35">
      <c r="A13" t="s">
        <v>16</v>
      </c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1">
        <v>55.884168920000008</v>
      </c>
      <c r="S13" s="52">
        <v>54.468189369999997</v>
      </c>
      <c r="T13" s="52">
        <v>52.349839580000008</v>
      </c>
      <c r="U13" s="52">
        <v>51.77802861</v>
      </c>
      <c r="V13" s="52">
        <v>50.062162029999996</v>
      </c>
      <c r="W13" s="52">
        <v>51.266732499999989</v>
      </c>
      <c r="X13" s="52">
        <v>49.478505399999989</v>
      </c>
      <c r="Y13" s="52">
        <v>49.02917097000001</v>
      </c>
      <c r="Z13" s="40">
        <v>50.097324</v>
      </c>
      <c r="AA13" s="40">
        <v>48.194334000000005</v>
      </c>
      <c r="AB13" s="41">
        <v>49.295421681128786</v>
      </c>
      <c r="AC13" s="41">
        <v>50.618897516024198</v>
      </c>
      <c r="AD13" s="41">
        <v>51.651768703889999</v>
      </c>
      <c r="AE13" s="54">
        <v>50.336565999999998</v>
      </c>
      <c r="AF13" s="55">
        <v>50.218753999999997</v>
      </c>
      <c r="AG13" s="5">
        <v>46.543210999999999</v>
      </c>
      <c r="AH13" s="53">
        <v>48.385334921023144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</row>
    <row r="14" spans="1:63" x14ac:dyDescent="0.35">
      <c r="A14" t="s">
        <v>17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1">
        <v>78.942259190000001</v>
      </c>
      <c r="S14" s="52">
        <v>77.691728270000013</v>
      </c>
      <c r="T14" s="52">
        <v>76.764703060000002</v>
      </c>
      <c r="U14" s="52">
        <v>79.204890899999995</v>
      </c>
      <c r="V14" s="52">
        <v>75.823441289999991</v>
      </c>
      <c r="W14" s="52">
        <v>78.887092300000035</v>
      </c>
      <c r="X14" s="52">
        <v>73.51803209000002</v>
      </c>
      <c r="Y14" s="52">
        <v>73.941550969999994</v>
      </c>
      <c r="Z14" s="40">
        <v>74.264633000000003</v>
      </c>
      <c r="AA14" s="40">
        <v>70.054910000000007</v>
      </c>
      <c r="AB14" s="41">
        <v>72.719520395776286</v>
      </c>
      <c r="AC14" s="41">
        <v>74.063148863779887</v>
      </c>
      <c r="AD14" s="40">
        <v>70.824561998690001</v>
      </c>
      <c r="AE14" s="54">
        <v>74.253858999999991</v>
      </c>
      <c r="AF14" s="55">
        <v>72.013553999999999</v>
      </c>
      <c r="AG14" s="5">
        <v>64.904156999999998</v>
      </c>
      <c r="AH14" s="53">
        <v>69.526211154540931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</row>
    <row r="15" spans="1:63" x14ac:dyDescent="0.35">
      <c r="A15" t="s">
        <v>18</v>
      </c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1">
        <v>24.153081260000004</v>
      </c>
      <c r="S15" s="52">
        <v>24.849230690000002</v>
      </c>
      <c r="T15" s="52">
        <v>25.644864780000006</v>
      </c>
      <c r="U15" s="52">
        <v>25.310968640000006</v>
      </c>
      <c r="V15" s="52">
        <v>23.053978920000002</v>
      </c>
      <c r="W15" s="52">
        <v>24.254832239999999</v>
      </c>
      <c r="X15" s="52">
        <v>23.135649469999997</v>
      </c>
      <c r="Y15" s="52">
        <v>23.239883720000005</v>
      </c>
      <c r="Z15" s="40">
        <v>22.238074000000001</v>
      </c>
      <c r="AA15" s="40">
        <v>22.900867000000002</v>
      </c>
      <c r="AB15" s="40">
        <v>25.354865695975803</v>
      </c>
      <c r="AC15" s="41">
        <v>25.587947269464269</v>
      </c>
      <c r="AD15" s="41">
        <v>26.526792740849995</v>
      </c>
      <c r="AE15" s="54">
        <v>26.339231000000002</v>
      </c>
      <c r="AF15" s="54">
        <v>25.814515108563899</v>
      </c>
      <c r="AG15" s="56">
        <v>25.735613000000001</v>
      </c>
      <c r="AH15" s="53">
        <v>25.48095156629644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</row>
    <row r="16" spans="1:63" x14ac:dyDescent="0.35">
      <c r="A16" t="s">
        <v>19</v>
      </c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1">
        <v>17.199539179999999</v>
      </c>
      <c r="S16" s="52">
        <v>17.534466269999999</v>
      </c>
      <c r="T16" s="52">
        <v>17.863220440000003</v>
      </c>
      <c r="U16" s="52">
        <v>17.879355400000001</v>
      </c>
      <c r="V16" s="52">
        <v>17.135612160000001</v>
      </c>
      <c r="W16" s="52">
        <v>17.37436937</v>
      </c>
      <c r="X16" s="52">
        <v>17.1910588</v>
      </c>
      <c r="Y16" s="52">
        <v>16.280624500000002</v>
      </c>
      <c r="Z16" s="40">
        <v>15.125525</v>
      </c>
      <c r="AA16" s="40">
        <v>14.663195999999999</v>
      </c>
      <c r="AB16" s="40">
        <v>15.565303910552071</v>
      </c>
      <c r="AC16" s="41">
        <v>16.006813290887944</v>
      </c>
      <c r="AD16" s="41">
        <v>16.669301225999998</v>
      </c>
      <c r="AE16" s="54">
        <v>16.219173000000001</v>
      </c>
      <c r="AF16" s="55">
        <v>16.058240999999999</v>
      </c>
      <c r="AG16" s="5">
        <v>16.518243999999999</v>
      </c>
      <c r="AH16" s="53">
        <v>16.233205003725917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</row>
    <row r="17" spans="1:63" x14ac:dyDescent="0.35">
      <c r="A17" t="s">
        <v>20</v>
      </c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1">
        <v>4.137555110000001</v>
      </c>
      <c r="S17" s="52">
        <v>4.2200108900000002</v>
      </c>
      <c r="T17" s="52">
        <v>4.4165509500000004</v>
      </c>
      <c r="U17" s="52">
        <v>4.45750241</v>
      </c>
      <c r="V17" s="52">
        <v>4.4354878100000015</v>
      </c>
      <c r="W17" s="52">
        <v>4.4151353200000001</v>
      </c>
      <c r="X17" s="52">
        <v>4.5624666499999993</v>
      </c>
      <c r="Y17" s="52">
        <v>4.2509982300000013</v>
      </c>
      <c r="Z17" s="40">
        <v>3.9381200000000001</v>
      </c>
      <c r="AA17" s="40">
        <v>3.9248560000000001</v>
      </c>
      <c r="AB17" s="40">
        <v>4.0606211874771523</v>
      </c>
      <c r="AC17" s="40">
        <v>4.1114413385256992</v>
      </c>
      <c r="AD17" s="40">
        <v>4.2708898866000009</v>
      </c>
      <c r="AE17" s="54">
        <v>4.1627600000000005</v>
      </c>
      <c r="AF17" s="55">
        <v>4.3775630000000003</v>
      </c>
      <c r="AG17" s="5">
        <v>4.2431549999999998</v>
      </c>
      <c r="AH17" s="53">
        <v>4.604651532255005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</row>
    <row r="18" spans="1:63" x14ac:dyDescent="0.35">
      <c r="A18" t="s">
        <v>138</v>
      </c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1">
        <v>63.061312610000009</v>
      </c>
      <c r="S18" s="52">
        <v>63.349735100000011</v>
      </c>
      <c r="T18" s="52">
        <v>61.035710280000025</v>
      </c>
      <c r="U18" s="52">
        <v>63.507889639999995</v>
      </c>
      <c r="V18" s="52">
        <v>60.852225549999993</v>
      </c>
      <c r="W18" s="52">
        <v>62.041200399999987</v>
      </c>
      <c r="X18" s="52">
        <v>61.991893920000024</v>
      </c>
      <c r="Y18" s="52">
        <v>62.914016070000031</v>
      </c>
      <c r="Z18" s="40">
        <v>61.457569999999997</v>
      </c>
      <c r="AA18" s="40">
        <v>57.620658000000006</v>
      </c>
      <c r="AB18" s="41">
        <v>61.282020343301092</v>
      </c>
      <c r="AC18" s="41">
        <v>62.81695726336266</v>
      </c>
      <c r="AD18" s="41">
        <v>62.395184238016995</v>
      </c>
      <c r="AE18" s="54">
        <v>60.616480000000003</v>
      </c>
      <c r="AF18" s="54">
        <v>60.543275999999999</v>
      </c>
      <c r="AG18" s="5">
        <v>58.650329999999997</v>
      </c>
      <c r="AH18" s="53">
        <v>61.787312806877104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</row>
    <row r="19" spans="1:63" x14ac:dyDescent="0.35">
      <c r="A19" t="s">
        <v>22</v>
      </c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1">
        <v>40.397354419999992</v>
      </c>
      <c r="S19" s="52">
        <v>40.371315899999999</v>
      </c>
      <c r="T19" s="52">
        <v>40.474141319999994</v>
      </c>
      <c r="U19" s="52">
        <v>39.751685389999999</v>
      </c>
      <c r="V19" s="52">
        <v>38.049193510000002</v>
      </c>
      <c r="W19" s="52">
        <v>38.364267980000001</v>
      </c>
      <c r="X19" s="52">
        <v>36.951885610000005</v>
      </c>
      <c r="Y19" s="52">
        <v>35.677561490000009</v>
      </c>
      <c r="Z19" s="41">
        <v>33.705936000000001</v>
      </c>
      <c r="AA19" s="41">
        <v>32.643513999999996</v>
      </c>
      <c r="AB19" s="41">
        <v>32.520220066250019</v>
      </c>
      <c r="AC19" s="41">
        <v>33.124677688566372</v>
      </c>
      <c r="AD19" s="41">
        <v>32.676907720199999</v>
      </c>
      <c r="AE19" s="55">
        <v>33.142443</v>
      </c>
      <c r="AF19" s="55">
        <v>32.050592999999999</v>
      </c>
      <c r="AG19" s="5">
        <v>30.835287000000001</v>
      </c>
      <c r="AH19" s="53">
        <v>29.372533066923957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</row>
    <row r="20" spans="1:63" x14ac:dyDescent="0.35">
      <c r="A20" t="s">
        <v>23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1">
        <v>6.2836350099999985</v>
      </c>
      <c r="S20" s="52">
        <v>6.1455525700000013</v>
      </c>
      <c r="T20" s="52">
        <v>6.5233360000000014</v>
      </c>
      <c r="U20" s="52">
        <v>6.5037630900000032</v>
      </c>
      <c r="V20" s="52">
        <v>6.1894088800000011</v>
      </c>
      <c r="W20" s="52">
        <v>6.6636364200000031</v>
      </c>
      <c r="X20" s="52">
        <v>6.3199788900000007</v>
      </c>
      <c r="Y20" s="52">
        <v>6.4756516800000021</v>
      </c>
      <c r="Z20" s="41">
        <v>5.7529629999999994</v>
      </c>
      <c r="AA20" s="41">
        <v>6.0830929999999999</v>
      </c>
      <c r="AB20" s="41">
        <v>6.1444112999139175</v>
      </c>
      <c r="AC20" s="40">
        <v>6.2180455798838903</v>
      </c>
      <c r="AD20" s="41">
        <v>6.2050221921419979</v>
      </c>
      <c r="AE20" s="54">
        <v>6.1209430000000005</v>
      </c>
      <c r="AF20" s="55">
        <v>6.2087599999999998</v>
      </c>
      <c r="AG20" s="5">
        <v>5.9348289999999997</v>
      </c>
      <c r="AH20" s="53">
        <v>6.134967872872104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</row>
    <row r="21" spans="1:63" x14ac:dyDescent="0.35">
      <c r="A21" t="s">
        <v>24</v>
      </c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1">
        <v>34.008986230000005</v>
      </c>
      <c r="S21" s="52">
        <v>34.053858400000017</v>
      </c>
      <c r="T21" s="52">
        <v>34.479828959999999</v>
      </c>
      <c r="U21" s="52">
        <v>33.069132320000001</v>
      </c>
      <c r="V21" s="52">
        <v>31.984541500000006</v>
      </c>
      <c r="W21" s="52">
        <v>33.467758070000002</v>
      </c>
      <c r="X21" s="52">
        <v>31.919860310000011</v>
      </c>
      <c r="Y21" s="52">
        <v>31.976058840000004</v>
      </c>
      <c r="Z21" s="41">
        <v>31.588116999999997</v>
      </c>
      <c r="AA21" s="41">
        <v>30.146832</v>
      </c>
      <c r="AB21" s="41">
        <v>29.886478514468848</v>
      </c>
      <c r="AC21" s="41">
        <v>31.358144029468878</v>
      </c>
      <c r="AD21" s="41">
        <v>30.062237280000005</v>
      </c>
      <c r="AE21" s="55">
        <v>29.921574</v>
      </c>
      <c r="AF21" s="55">
        <v>29.643287000000001</v>
      </c>
      <c r="AG21" s="5">
        <v>28.120096</v>
      </c>
      <c r="AH21" s="53">
        <v>27.193423766891357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</row>
    <row r="22" spans="1:63" x14ac:dyDescent="0.35">
      <c r="A22" t="s">
        <v>25</v>
      </c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1">
        <v>392.26007893000008</v>
      </c>
      <c r="S22" s="52">
        <v>387.21445026999999</v>
      </c>
      <c r="T22" s="52">
        <v>378.98058189</v>
      </c>
      <c r="U22" s="52">
        <v>381.98621283000006</v>
      </c>
      <c r="V22" s="52">
        <v>373.46383438999999</v>
      </c>
      <c r="W22" s="52">
        <v>375.01359883999999</v>
      </c>
      <c r="X22" s="52">
        <v>361.53158280999997</v>
      </c>
      <c r="Y22" s="52">
        <v>365.36912208999996</v>
      </c>
      <c r="Z22" s="40">
        <v>366.11665099999999</v>
      </c>
      <c r="AA22" s="40">
        <v>353.52878600000003</v>
      </c>
      <c r="AB22" s="41">
        <v>353.00985102199201</v>
      </c>
      <c r="AC22" s="41">
        <v>351.92466816625995</v>
      </c>
      <c r="AD22" s="41">
        <v>352.79570610931199</v>
      </c>
      <c r="AE22" s="54">
        <v>342.19987300000003</v>
      </c>
      <c r="AF22" s="55">
        <v>336.358317</v>
      </c>
      <c r="AG22" s="5">
        <v>307.76771500000001</v>
      </c>
      <c r="AH22" s="53">
        <v>327.47752653754213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</row>
    <row r="23" spans="1:63" x14ac:dyDescent="0.35">
      <c r="A23" t="s">
        <v>26</v>
      </c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1">
        <v>469.29901991999998</v>
      </c>
      <c r="S23" s="52">
        <v>473.45004452999996</v>
      </c>
      <c r="T23" s="52">
        <v>434.75486459000007</v>
      </c>
      <c r="U23" s="52">
        <v>460.4074539500001</v>
      </c>
      <c r="V23" s="52">
        <v>441.50348656000006</v>
      </c>
      <c r="W23" s="52">
        <v>453.56390994000003</v>
      </c>
      <c r="X23" s="52">
        <v>434.57388865000001</v>
      </c>
      <c r="Y23" s="52">
        <v>438.77043259000004</v>
      </c>
      <c r="Z23" s="41">
        <v>460.20490799999999</v>
      </c>
      <c r="AA23" s="41">
        <v>436.79018500000001</v>
      </c>
      <c r="AB23" s="41">
        <v>444.08061531936397</v>
      </c>
      <c r="AC23" s="41">
        <v>454.1574111427729</v>
      </c>
      <c r="AD23" s="41">
        <v>466.86641383300008</v>
      </c>
      <c r="AE23" s="55">
        <v>434.04777300000001</v>
      </c>
      <c r="AF23" s="55">
        <v>444.262722</v>
      </c>
      <c r="AG23" s="5">
        <v>407.41080799999997</v>
      </c>
      <c r="AH23" s="53">
        <v>405.65458559222475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</row>
    <row r="24" spans="1:63" x14ac:dyDescent="0.35">
      <c r="A24" t="s">
        <v>27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1">
        <v>62.250126720000004</v>
      </c>
      <c r="S24" s="52">
        <v>59.727329180000005</v>
      </c>
      <c r="T24" s="52">
        <v>59.644232780000003</v>
      </c>
      <c r="U24" s="52">
        <v>59.241782129999983</v>
      </c>
      <c r="V24" s="52">
        <v>58.264364960000002</v>
      </c>
      <c r="W24" s="52">
        <v>55.943006759999996</v>
      </c>
      <c r="X24" s="52">
        <v>53.991743940000006</v>
      </c>
      <c r="Y24" s="52">
        <v>48.344794809999996</v>
      </c>
      <c r="Z24" s="40">
        <v>44.184593</v>
      </c>
      <c r="AA24" s="40">
        <v>44.409917999999998</v>
      </c>
      <c r="AB24" s="41">
        <v>45.449372585058505</v>
      </c>
      <c r="AC24" s="41">
        <v>44.89720001171321</v>
      </c>
      <c r="AD24" s="41">
        <v>45.445290592100001</v>
      </c>
      <c r="AE24" s="55">
        <v>44.694510000000001</v>
      </c>
      <c r="AF24" s="55">
        <v>44.744947000000003</v>
      </c>
      <c r="AG24" s="56">
        <v>42.893855000000002</v>
      </c>
      <c r="AH24" s="53">
        <v>42.678757223342622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</row>
    <row r="25" spans="1:63" x14ac:dyDescent="0.35">
      <c r="A25" t="s">
        <v>28</v>
      </c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1">
        <v>47.164360290000012</v>
      </c>
      <c r="S25" s="52">
        <v>46.819287310000014</v>
      </c>
      <c r="T25" s="52">
        <v>44.559532380000014</v>
      </c>
      <c r="U25" s="52">
        <v>44.314265419999998</v>
      </c>
      <c r="V25" s="52">
        <v>42.939133129999995</v>
      </c>
      <c r="W25" s="52">
        <v>43.015359340000003</v>
      </c>
      <c r="X25" s="52">
        <v>41.819890260000001</v>
      </c>
      <c r="Y25" s="52">
        <v>39.623870390000008</v>
      </c>
      <c r="Z25" s="40">
        <v>38.436981000000003</v>
      </c>
      <c r="AA25" s="40">
        <v>38.423027999999995</v>
      </c>
      <c r="AB25" s="41">
        <v>41.437585971256574</v>
      </c>
      <c r="AC25" s="41">
        <v>42.059940064213976</v>
      </c>
      <c r="AD25" s="41">
        <v>43.141882990304005</v>
      </c>
      <c r="AE25" s="54">
        <v>43.249946999999999</v>
      </c>
      <c r="AF25" s="55">
        <v>44.894942</v>
      </c>
      <c r="AG25" s="5">
        <v>43.906325000000002</v>
      </c>
      <c r="AH25" s="53">
        <v>46.074593845484969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</row>
    <row r="26" spans="1:63" x14ac:dyDescent="0.35">
      <c r="A26" t="s">
        <v>29</v>
      </c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1">
        <v>47.405961140000002</v>
      </c>
      <c r="S26" s="52">
        <v>47.482059660000004</v>
      </c>
      <c r="T26" s="52">
        <v>46.916138260000011</v>
      </c>
      <c r="U26" s="52">
        <v>47.332515389999998</v>
      </c>
      <c r="V26" s="52">
        <v>44.741964099999997</v>
      </c>
      <c r="W26" s="52">
        <v>44.172249150000006</v>
      </c>
      <c r="X26" s="52">
        <v>41.60100765</v>
      </c>
      <c r="Y26" s="52">
        <v>41.511968160000009</v>
      </c>
      <c r="Z26" s="40">
        <v>42.206805000000003</v>
      </c>
      <c r="AA26" s="40">
        <v>41.663021000000001</v>
      </c>
      <c r="AB26" s="41">
        <v>43.037172835320142</v>
      </c>
      <c r="AC26" s="41">
        <v>43.798177498529597</v>
      </c>
      <c r="AD26" s="41">
        <v>43.828744481807007</v>
      </c>
      <c r="AE26" s="54">
        <v>45.378559000000003</v>
      </c>
      <c r="AF26" s="55">
        <v>45.579574999999998</v>
      </c>
      <c r="AG26" s="5">
        <v>44.721179999999997</v>
      </c>
      <c r="AH26" s="53">
        <v>45.154836269853348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</row>
    <row r="27" spans="1:63" x14ac:dyDescent="0.35">
      <c r="A27" t="s">
        <v>30</v>
      </c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1">
        <v>340.50531969999997</v>
      </c>
      <c r="S27" s="52">
        <v>333.34558888000004</v>
      </c>
      <c r="T27" s="52">
        <v>329.48453057000012</v>
      </c>
      <c r="U27" s="52">
        <v>329.12122831000011</v>
      </c>
      <c r="V27" s="52">
        <v>310.04038317000004</v>
      </c>
      <c r="W27" s="52">
        <v>315.30235872000009</v>
      </c>
      <c r="X27" s="52">
        <v>304.99102570000002</v>
      </c>
      <c r="Y27" s="52">
        <v>297.12896925000001</v>
      </c>
      <c r="Z27" s="40">
        <v>273.349154</v>
      </c>
      <c r="AA27" s="40">
        <v>265.27560399999999</v>
      </c>
      <c r="AB27" s="40">
        <v>273.28268185899651</v>
      </c>
      <c r="AC27" s="41">
        <v>270.68543473383886</v>
      </c>
      <c r="AD27" s="41">
        <v>270.14534040832996</v>
      </c>
      <c r="AE27" s="55">
        <v>278.72972900000002</v>
      </c>
      <c r="AF27" s="55">
        <v>274.93877299999997</v>
      </c>
      <c r="AG27" s="5">
        <v>254.00145699999999</v>
      </c>
      <c r="AH27" s="53">
        <v>271.67756741300207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</row>
    <row r="28" spans="1:63" x14ac:dyDescent="0.35">
      <c r="A28" t="s">
        <v>31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1">
        <v>8.0695839100000022</v>
      </c>
      <c r="S28" s="52">
        <v>8.4602589099999985</v>
      </c>
      <c r="T28" s="52">
        <v>9.0004220699999991</v>
      </c>
      <c r="U28" s="52">
        <v>8.6546724000000008</v>
      </c>
      <c r="V28" s="52">
        <v>8.2215198800000007</v>
      </c>
      <c r="W28" s="52">
        <v>8.5573554500000011</v>
      </c>
      <c r="X28" s="52">
        <v>8.0775918299999994</v>
      </c>
      <c r="Y28" s="52">
        <v>8.0813386999999999</v>
      </c>
      <c r="Z28" s="40">
        <v>8.7768569999999997</v>
      </c>
      <c r="AA28" s="40">
        <v>9.017595</v>
      </c>
      <c r="AB28" s="41">
        <v>9.0051211278538723</v>
      </c>
      <c r="AC28" s="41">
        <v>9.1074396648008005</v>
      </c>
      <c r="AD28" s="40">
        <v>9.2430875207940009</v>
      </c>
      <c r="AE28" s="54">
        <v>9.1269019999999994</v>
      </c>
      <c r="AF28" s="55">
        <v>8.6501110000000008</v>
      </c>
      <c r="AG28" s="5">
        <v>8.4362449999999995</v>
      </c>
      <c r="AH28" s="53">
        <v>8.6418585188308459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</row>
    <row r="29" spans="1:63" x14ac:dyDescent="0.35">
      <c r="A29" t="s">
        <v>32</v>
      </c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1">
        <v>11.180285169999999</v>
      </c>
      <c r="S29" s="52">
        <v>11.591340470000002</v>
      </c>
      <c r="T29" s="52">
        <v>13.664027210000004</v>
      </c>
      <c r="U29" s="52">
        <v>12.874830730000001</v>
      </c>
      <c r="V29" s="52">
        <v>11.10494486</v>
      </c>
      <c r="W29" s="52">
        <v>11.454168190000001</v>
      </c>
      <c r="X29" s="52">
        <v>12.580118749999999</v>
      </c>
      <c r="Y29" s="52">
        <v>12.710486070000002</v>
      </c>
      <c r="Z29" s="42">
        <v>12.449462106111998</v>
      </c>
      <c r="AA29" s="42">
        <v>12.922267617517692</v>
      </c>
      <c r="AB29" s="41">
        <v>13.250960625363817</v>
      </c>
      <c r="AC29" s="41">
        <v>13.921699879852712</v>
      </c>
      <c r="AD29" s="41">
        <v>14.132498006800001</v>
      </c>
      <c r="AE29" s="54">
        <v>14.283073999999999</v>
      </c>
      <c r="AF29" s="55">
        <v>14.298997999999999</v>
      </c>
      <c r="AG29" s="5">
        <v>14.042972000000001</v>
      </c>
      <c r="AH29" s="53">
        <v>14.62624700739557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</row>
    <row r="30" spans="1:63" x14ac:dyDescent="0.35">
      <c r="A30" t="s">
        <v>33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1">
        <v>10.08707497</v>
      </c>
      <c r="S30" s="52">
        <v>9.8142346099999997</v>
      </c>
      <c r="T30" s="52">
        <v>9.3827156000000009</v>
      </c>
      <c r="U30" s="52">
        <v>9.743511670000002</v>
      </c>
      <c r="V30" s="52">
        <v>9.1197282499999979</v>
      </c>
      <c r="W30" s="52">
        <v>9.6250161599999995</v>
      </c>
      <c r="X30" s="52">
        <v>9.7142328599999992</v>
      </c>
      <c r="Y30" s="52">
        <v>9.5396759800000002</v>
      </c>
      <c r="Z30" s="40">
        <v>9.3652979999999992</v>
      </c>
      <c r="AA30" s="40">
        <v>8.8583060000000007</v>
      </c>
      <c r="AB30" s="41">
        <v>8.6074807561914355</v>
      </c>
      <c r="AC30" s="41">
        <v>8.5244546343702439</v>
      </c>
      <c r="AD30" s="41">
        <v>8.743461032391</v>
      </c>
      <c r="AE30" s="54">
        <v>9.0755219999999994</v>
      </c>
      <c r="AF30" s="54">
        <v>9.2390430000000006</v>
      </c>
      <c r="AG30" s="5">
        <v>7.687843</v>
      </c>
      <c r="AH30" s="53">
        <v>8.0601300143412598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</row>
    <row r="31" spans="1:63" x14ac:dyDescent="0.35">
      <c r="A31" t="s">
        <v>34</v>
      </c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1">
        <v>1.00742069</v>
      </c>
      <c r="S31" s="52">
        <v>1.0538708700000001</v>
      </c>
      <c r="T31" s="52">
        <v>1.1043128900000003</v>
      </c>
      <c r="U31" s="52">
        <v>1.0508265700000001</v>
      </c>
      <c r="V31" s="52">
        <v>0.98824767000000024</v>
      </c>
      <c r="W31" s="52">
        <v>1.06394543</v>
      </c>
      <c r="X31" s="52">
        <v>1.0161322100000001</v>
      </c>
      <c r="Y31" s="52">
        <v>1.0779449500000002</v>
      </c>
      <c r="Z31" s="40">
        <v>1.2507790000000001</v>
      </c>
      <c r="AA31" s="40">
        <v>1.2913920000000001</v>
      </c>
      <c r="AB31" s="40">
        <v>1.3007407312880783</v>
      </c>
      <c r="AC31" s="40">
        <v>1.3299953270127176</v>
      </c>
      <c r="AD31" s="40">
        <v>1.4284801749239997</v>
      </c>
      <c r="AE31" s="54">
        <v>1.3833740000000001</v>
      </c>
      <c r="AF31" s="54">
        <v>1.4272609999999999</v>
      </c>
      <c r="AG31" s="56">
        <v>1.3112330000000001</v>
      </c>
      <c r="AH31" s="53">
        <v>1.3085725275080777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</row>
    <row r="32" spans="1:63" x14ac:dyDescent="0.35">
      <c r="A32" t="s">
        <v>35</v>
      </c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1">
        <v>121.31931677</v>
      </c>
      <c r="S32" s="52">
        <v>120.03166834000001</v>
      </c>
      <c r="T32" s="52">
        <v>116.48036461999999</v>
      </c>
      <c r="U32" s="52">
        <v>120.39782732</v>
      </c>
      <c r="V32" s="52">
        <v>117.34721919999998</v>
      </c>
      <c r="W32" s="52">
        <v>125.63781092000001</v>
      </c>
      <c r="X32" s="52">
        <v>116.05949880999999</v>
      </c>
      <c r="Y32" s="52">
        <v>115.47198476000001</v>
      </c>
      <c r="Z32" s="40">
        <v>108.25338499999999</v>
      </c>
      <c r="AA32" s="40">
        <v>97.887338</v>
      </c>
      <c r="AB32" s="41">
        <v>101.1197203230102</v>
      </c>
      <c r="AC32" s="41">
        <v>101.33343737400486</v>
      </c>
      <c r="AD32" s="41">
        <v>102.32662797716002</v>
      </c>
      <c r="AE32" s="54">
        <v>99.731983999999997</v>
      </c>
      <c r="AF32" s="54">
        <v>97.096843000000007</v>
      </c>
      <c r="AG32" s="5">
        <v>90.196821</v>
      </c>
      <c r="AH32" s="53">
        <v>92.652885432614781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</row>
    <row r="33" spans="1:63" x14ac:dyDescent="0.35">
      <c r="A33" t="s">
        <v>36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1">
        <v>183.80341528000005</v>
      </c>
      <c r="S33" s="52">
        <v>192.66141504000004</v>
      </c>
      <c r="T33" s="52">
        <v>192.47500440000002</v>
      </c>
      <c r="U33" s="52">
        <v>197.25819668</v>
      </c>
      <c r="V33" s="52">
        <v>195.29166713999999</v>
      </c>
      <c r="W33" s="52">
        <v>204.05239122000003</v>
      </c>
      <c r="X33" s="52">
        <v>199.90706620000003</v>
      </c>
      <c r="Y33" s="52">
        <v>198.70503516000002</v>
      </c>
      <c r="Z33" s="40">
        <v>186.09504899999999</v>
      </c>
      <c r="AA33" s="40">
        <v>181.54302300000001</v>
      </c>
      <c r="AB33" s="40">
        <v>186.77242383534784</v>
      </c>
      <c r="AC33" s="40">
        <v>198.66475788295767</v>
      </c>
      <c r="AD33" s="41">
        <v>211.5067342072</v>
      </c>
      <c r="AE33" s="54">
        <v>213.03337200000001</v>
      </c>
      <c r="AF33" s="54">
        <v>209.08493000000001</v>
      </c>
      <c r="AG33" s="5">
        <v>205.093211</v>
      </c>
      <c r="AH33" s="53">
        <v>209.72132277256875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</row>
    <row r="34" spans="1:63" x14ac:dyDescent="0.35">
      <c r="A34" t="s">
        <v>37</v>
      </c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1">
        <v>47.004598509999994</v>
      </c>
      <c r="S34" s="52">
        <v>45.568602070000004</v>
      </c>
      <c r="T34" s="52">
        <v>45.160358879999997</v>
      </c>
      <c r="U34" s="52">
        <v>44.886794520000002</v>
      </c>
      <c r="V34" s="52">
        <v>43.59350792</v>
      </c>
      <c r="W34" s="52">
        <v>43.478353489999996</v>
      </c>
      <c r="X34" s="52">
        <v>41.391320760000006</v>
      </c>
      <c r="Y34" s="52">
        <v>39.237743270000003</v>
      </c>
      <c r="Z34" s="40">
        <v>38.610317999999999</v>
      </c>
      <c r="AA34" s="40">
        <v>38.836638000000001</v>
      </c>
      <c r="AB34" s="41">
        <v>40.614055740483089</v>
      </c>
      <c r="AC34" s="41">
        <v>41.572594105012563</v>
      </c>
      <c r="AD34" s="41">
        <v>40.186365459399994</v>
      </c>
      <c r="AE34" s="54">
        <v>40.571863999999998</v>
      </c>
      <c r="AF34" s="55">
        <v>41.527062000000001</v>
      </c>
      <c r="AG34" s="5">
        <v>38.536929999999998</v>
      </c>
      <c r="AH34" s="53">
        <v>40.481864633987229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</row>
    <row r="35" spans="1:63" x14ac:dyDescent="0.35">
      <c r="A35" t="s">
        <v>38</v>
      </c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1">
        <v>74.914221279999992</v>
      </c>
      <c r="S35" s="52">
        <v>76.302621889999983</v>
      </c>
      <c r="T35" s="52">
        <v>73.069530729999997</v>
      </c>
      <c r="U35" s="52">
        <v>76.657217000000017</v>
      </c>
      <c r="V35" s="52">
        <v>70.991208470000004</v>
      </c>
      <c r="W35" s="52">
        <v>68.028432560000013</v>
      </c>
      <c r="X35" s="52">
        <v>71.09106967000001</v>
      </c>
      <c r="Y35" s="52">
        <v>72.798258020000006</v>
      </c>
      <c r="Z35" s="40">
        <v>72.718615999999997</v>
      </c>
      <c r="AA35" s="40">
        <v>72.534134000000009</v>
      </c>
      <c r="AB35" s="40">
        <v>74.555378631270628</v>
      </c>
      <c r="AC35" s="40">
        <v>73.123042032056048</v>
      </c>
      <c r="AD35" s="40">
        <v>75.363245965199994</v>
      </c>
      <c r="AE35" s="54">
        <v>77.653661999999997</v>
      </c>
      <c r="AF35" s="54">
        <v>75.211340000000007</v>
      </c>
      <c r="AG35" s="5">
        <v>77.123535000000004</v>
      </c>
      <c r="AH35" s="53">
        <v>82.274115203712569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</row>
    <row r="36" spans="1:63" x14ac:dyDescent="0.35">
      <c r="A36" t="s">
        <v>39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1">
        <v>21.505375919999999</v>
      </c>
      <c r="S36" s="52">
        <v>20.711883400000001</v>
      </c>
      <c r="T36" s="52">
        <v>20.175883920000004</v>
      </c>
      <c r="U36" s="52">
        <v>21.778213160000004</v>
      </c>
      <c r="V36" s="52">
        <v>21.48076708</v>
      </c>
      <c r="W36" s="52">
        <v>22.372146220000005</v>
      </c>
      <c r="X36" s="52">
        <v>21.357323419999997</v>
      </c>
      <c r="Y36" s="52">
        <v>20.34759712</v>
      </c>
      <c r="Z36" s="40">
        <v>21.080248000000001</v>
      </c>
      <c r="AA36" s="40">
        <v>19.782143999999999</v>
      </c>
      <c r="AB36" s="41">
        <v>20.084622576715955</v>
      </c>
      <c r="AC36" s="40">
        <v>19.758693725647547</v>
      </c>
      <c r="AD36" s="41">
        <v>21.249802982955003</v>
      </c>
      <c r="AE36" s="54">
        <v>21.065066000000002</v>
      </c>
      <c r="AF36" s="55">
        <v>20.087963999999999</v>
      </c>
      <c r="AG36" s="5">
        <v>18.877704000000001</v>
      </c>
      <c r="AH36" s="53">
        <v>19.978107490557012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</row>
    <row r="37" spans="1:63" x14ac:dyDescent="0.35">
      <c r="A37" t="s">
        <v>40</v>
      </c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1">
        <v>11.707530870000001</v>
      </c>
      <c r="S37" s="52">
        <v>11.810267310000004</v>
      </c>
      <c r="T37" s="52">
        <v>11.79186179</v>
      </c>
      <c r="U37" s="52">
        <v>12.81723176</v>
      </c>
      <c r="V37" s="52">
        <v>11.472052990000002</v>
      </c>
      <c r="W37" s="52">
        <v>11.641370839999999</v>
      </c>
      <c r="X37" s="52">
        <v>11.62610695</v>
      </c>
      <c r="Y37" s="52">
        <v>11.361978680000002</v>
      </c>
      <c r="Z37" s="40">
        <v>10.925247000000001</v>
      </c>
      <c r="AA37" s="40">
        <v>10.472374</v>
      </c>
      <c r="AB37" s="41">
        <v>10.719610425440662</v>
      </c>
      <c r="AC37" s="41">
        <v>11.236887885830249</v>
      </c>
      <c r="AD37" s="41">
        <v>10.881767035924998</v>
      </c>
      <c r="AE37" s="54">
        <v>11.033843999999998</v>
      </c>
      <c r="AF37" s="55">
        <v>10.809900000000001</v>
      </c>
      <c r="AG37" s="5">
        <v>9.7542840000000002</v>
      </c>
      <c r="AH37" s="53">
        <v>9.9294479009836554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</row>
    <row r="38" spans="1:63" x14ac:dyDescent="0.35">
      <c r="A38" t="s">
        <v>41</v>
      </c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1">
        <v>238.13476419999998</v>
      </c>
      <c r="S38" s="52">
        <v>241.80530076999997</v>
      </c>
      <c r="T38" s="52">
        <v>246.24628278000003</v>
      </c>
      <c r="U38" s="52">
        <v>235.58158875000004</v>
      </c>
      <c r="V38" s="52">
        <v>222.99952907999997</v>
      </c>
      <c r="W38" s="52">
        <v>224.54181691000002</v>
      </c>
      <c r="X38" s="52">
        <v>213.52367915000002</v>
      </c>
      <c r="Y38" s="52">
        <v>204.19689814000003</v>
      </c>
      <c r="Z38" s="40">
        <v>200.27767700000001</v>
      </c>
      <c r="AA38" s="40">
        <v>199.75502</v>
      </c>
      <c r="AB38" s="40">
        <v>196.15319568089697</v>
      </c>
      <c r="AC38" s="41">
        <v>198.47220470101831</v>
      </c>
      <c r="AD38" s="41">
        <v>201.10741305900004</v>
      </c>
      <c r="AE38" s="54">
        <v>203.02977799999999</v>
      </c>
      <c r="AF38" s="55">
        <v>201.878747</v>
      </c>
      <c r="AG38" s="5">
        <v>184.18834100000001</v>
      </c>
      <c r="AH38" s="53">
        <v>194.80293673546493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</row>
    <row r="39" spans="1:63" x14ac:dyDescent="0.35">
      <c r="A39" t="s">
        <v>42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1">
        <v>42.724853800000005</v>
      </c>
      <c r="S39" s="52">
        <v>41.784602129999996</v>
      </c>
      <c r="T39" s="52">
        <v>41.873051469999993</v>
      </c>
      <c r="U39" s="52">
        <v>40.199590150000006</v>
      </c>
      <c r="V39" s="52">
        <v>38.898535510000002</v>
      </c>
      <c r="W39" s="52">
        <v>39.65155432000001</v>
      </c>
      <c r="X39" s="52">
        <v>38.326177790000003</v>
      </c>
      <c r="Y39" s="52">
        <v>37.289990639999992</v>
      </c>
      <c r="Z39" s="41">
        <v>35.278781000000002</v>
      </c>
      <c r="AA39" s="41">
        <v>34.522650999999996</v>
      </c>
      <c r="AB39" s="40">
        <v>33.897177528829133</v>
      </c>
      <c r="AC39" s="41">
        <v>32.612247482970744</v>
      </c>
      <c r="AD39" s="40">
        <v>32.530542127339999</v>
      </c>
      <c r="AE39" s="55">
        <v>31.400231000000002</v>
      </c>
      <c r="AF39" s="55">
        <v>31.679703</v>
      </c>
      <c r="AG39" s="5">
        <v>29.384094000000001</v>
      </c>
      <c r="AH39" s="53">
        <v>29.336044847835272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1:63" x14ac:dyDescent="0.35">
      <c r="A40" t="s">
        <v>43</v>
      </c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1">
        <v>409.90038437999999</v>
      </c>
      <c r="S40" s="52">
        <v>394.59659895000004</v>
      </c>
      <c r="T40" s="52">
        <v>385.63553941000009</v>
      </c>
      <c r="U40" s="52">
        <v>377.22995766000008</v>
      </c>
      <c r="V40" s="52">
        <v>355.78512289000008</v>
      </c>
      <c r="W40" s="52">
        <v>364.68785180999998</v>
      </c>
      <c r="X40" s="52">
        <v>337.23590743000005</v>
      </c>
      <c r="Y40" s="52">
        <v>343.55637912000003</v>
      </c>
      <c r="Z40" s="40">
        <v>339.45035600000006</v>
      </c>
      <c r="AA40" s="40">
        <v>324.444705</v>
      </c>
      <c r="AB40" s="41">
        <v>326.02791207679445</v>
      </c>
      <c r="AC40" s="41">
        <v>333.89977933252055</v>
      </c>
      <c r="AD40" s="41">
        <v>332.05082199261602</v>
      </c>
      <c r="AE40" s="41">
        <v>329.40032071029879</v>
      </c>
      <c r="AF40" s="52">
        <v>329.10024499999997</v>
      </c>
      <c r="AG40" s="52">
        <v>298.93621999999999</v>
      </c>
      <c r="AH40" s="53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</row>
    <row r="41" spans="1:63" x14ac:dyDescent="0.35">
      <c r="A41" s="5" t="s">
        <v>44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3">
        <v>2864.3115843800006</v>
      </c>
      <c r="S41" s="53">
        <v>2846.9155120500004</v>
      </c>
      <c r="T41" s="53">
        <v>2779.9514316100008</v>
      </c>
      <c r="U41" s="53">
        <v>2802.9971328000011</v>
      </c>
      <c r="V41" s="53">
        <v>2685.8332688999994</v>
      </c>
      <c r="W41" s="53">
        <v>2738.5377208700002</v>
      </c>
      <c r="X41" s="53">
        <v>2625.4846959800011</v>
      </c>
      <c r="Y41" s="52">
        <v>2608.9099843700001</v>
      </c>
      <c r="Z41" s="52">
        <v>2567.1994271061121</v>
      </c>
      <c r="AA41" s="52">
        <v>2478.1903896175181</v>
      </c>
      <c r="AB41" s="52">
        <v>2519.2345427463179</v>
      </c>
      <c r="AC41" s="52">
        <v>2554.9861384853475</v>
      </c>
      <c r="AD41" s="52">
        <v>2584.2568919429473</v>
      </c>
      <c r="AE41" s="52">
        <v>2550.2024137102994</v>
      </c>
      <c r="AF41" s="52">
        <v>2537.7999661085632</v>
      </c>
      <c r="AG41" s="52">
        <v>2365.7556949999998</v>
      </c>
      <c r="AH41" s="53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</row>
    <row r="42" spans="1:63" x14ac:dyDescent="0.35">
      <c r="A42" t="s">
        <v>127</v>
      </c>
      <c r="R42" s="43">
        <f>SUM(R13:R39)</f>
        <v>2454.4112000000005</v>
      </c>
      <c r="S42" s="43">
        <f t="shared" ref="S42:AH42" si="0">SUM(S13:S39)</f>
        <v>2452.3189131000004</v>
      </c>
      <c r="T42" s="43">
        <f t="shared" si="0"/>
        <v>2394.3158922000007</v>
      </c>
      <c r="U42" s="43">
        <f t="shared" si="0"/>
        <v>2425.7671751400007</v>
      </c>
      <c r="V42" s="43">
        <f t="shared" si="0"/>
        <v>2330.0481460099995</v>
      </c>
      <c r="W42" s="43">
        <f t="shared" si="0"/>
        <v>2373.8498690599999</v>
      </c>
      <c r="X42" s="43">
        <f t="shared" si="0"/>
        <v>2288.2487885500009</v>
      </c>
      <c r="Y42" s="43">
        <f t="shared" si="0"/>
        <v>2265.3536052499999</v>
      </c>
      <c r="Z42" s="43">
        <f t="shared" si="0"/>
        <v>2227.7490711061118</v>
      </c>
      <c r="AA42" s="43">
        <f t="shared" si="0"/>
        <v>2153.7456846175182</v>
      </c>
      <c r="AB42" s="43">
        <f t="shared" si="0"/>
        <v>2193.2066306695233</v>
      </c>
      <c r="AC42" s="43">
        <f t="shared" si="0"/>
        <v>2221.0863591528268</v>
      </c>
      <c r="AD42" s="43">
        <f t="shared" si="0"/>
        <v>2252.2060699503313</v>
      </c>
      <c r="AE42" s="43">
        <f t="shared" si="0"/>
        <v>2220.8020930000007</v>
      </c>
      <c r="AF42" s="43">
        <f t="shared" si="0"/>
        <v>2208.6997211085632</v>
      </c>
      <c r="AG42" s="43">
        <f t="shared" si="0"/>
        <v>2066.8194749999998</v>
      </c>
      <c r="AH42" s="43">
        <f t="shared" si="0"/>
        <v>2139.2499916586553</v>
      </c>
      <c r="AI42" s="5"/>
      <c r="AJ42" s="5"/>
      <c r="AK42" s="5"/>
      <c r="AL42" s="5"/>
      <c r="AM42" s="5"/>
      <c r="AN42" s="5"/>
      <c r="AO42" s="5"/>
      <c r="AP42" s="5"/>
      <c r="AQ42" s="5"/>
    </row>
    <row r="43" spans="1:63" x14ac:dyDescent="0.35">
      <c r="Y43" s="5"/>
      <c r="Z43" s="5"/>
      <c r="AA43" s="5"/>
      <c r="AB43" s="5"/>
      <c r="AC43" s="5"/>
      <c r="AD43" s="5"/>
      <c r="AE43" s="5"/>
      <c r="AF43" s="5"/>
      <c r="AG43" s="5"/>
    </row>
    <row r="44" spans="1:63" x14ac:dyDescent="0.35">
      <c r="Y44" s="5"/>
      <c r="Z44" s="5"/>
      <c r="AA44" s="5"/>
      <c r="AB44" s="5"/>
      <c r="AC44" s="5"/>
      <c r="AD44" s="5"/>
      <c r="AE44" s="5"/>
      <c r="AF44" s="5"/>
      <c r="AG44" s="5"/>
    </row>
    <row r="45" spans="1:63" x14ac:dyDescent="0.35">
      <c r="Y45" s="5"/>
      <c r="Z45" s="5"/>
      <c r="AA45" s="5"/>
      <c r="AB45" s="5"/>
      <c r="AC45" s="5"/>
      <c r="AD45" s="5"/>
      <c r="AE45" s="5"/>
      <c r="AF45" s="5"/>
      <c r="AG45" s="5"/>
    </row>
    <row r="46" spans="1:63" x14ac:dyDescent="0.35">
      <c r="Y46" s="5"/>
      <c r="Z46" s="5"/>
      <c r="AA46" s="5"/>
      <c r="AB46" s="5"/>
      <c r="AC46" s="5"/>
      <c r="AD46" s="5"/>
      <c r="AE46" s="5"/>
      <c r="AF46" s="5"/>
      <c r="AG46" s="5"/>
    </row>
    <row r="47" spans="1:63" x14ac:dyDescent="0.35">
      <c r="Y47" s="5"/>
      <c r="Z47" s="5"/>
      <c r="AA47" s="5"/>
      <c r="AB47" s="5"/>
      <c r="AC47" s="5"/>
      <c r="AD47" s="5"/>
      <c r="AE47" s="5"/>
      <c r="AF47" s="5"/>
      <c r="AG47" s="5"/>
    </row>
    <row r="48" spans="1:63" x14ac:dyDescent="0.35">
      <c r="Y48" s="5"/>
      <c r="Z48" s="5"/>
      <c r="AA48" s="5"/>
      <c r="AB48" s="5"/>
      <c r="AC48" s="5"/>
      <c r="AD48" s="5"/>
      <c r="AE48" s="5"/>
      <c r="AF48" s="5"/>
      <c r="AG48" s="5"/>
    </row>
    <row r="49" spans="25:33" x14ac:dyDescent="0.35">
      <c r="Y49" s="5"/>
      <c r="Z49" s="5"/>
      <c r="AA49" s="5"/>
      <c r="AB49" s="5"/>
      <c r="AC49" s="5"/>
      <c r="AD49" s="5"/>
      <c r="AE49" s="5"/>
      <c r="AF49" s="5"/>
      <c r="AG49" s="5"/>
    </row>
    <row r="50" spans="25:33" x14ac:dyDescent="0.35">
      <c r="Y50" s="5"/>
      <c r="Z50" s="5"/>
      <c r="AA50" s="5"/>
      <c r="AB50" s="5"/>
      <c r="AC50" s="5"/>
      <c r="AD50" s="5"/>
      <c r="AE50" s="5"/>
      <c r="AF50" s="5"/>
      <c r="AG50" s="5"/>
    </row>
    <row r="51" spans="25:33" x14ac:dyDescent="0.35">
      <c r="Y51" s="5"/>
      <c r="Z51" s="5"/>
      <c r="AA51" s="5"/>
      <c r="AB51" s="5"/>
      <c r="AC51" s="5"/>
      <c r="AD51" s="5"/>
      <c r="AE51" s="5"/>
      <c r="AF51" s="5"/>
      <c r="AG51" s="5"/>
    </row>
    <row r="52" spans="25:33" x14ac:dyDescent="0.35">
      <c r="Y52" s="5"/>
      <c r="Z52" s="5"/>
      <c r="AA52" s="5"/>
      <c r="AB52" s="5"/>
      <c r="AC52" s="5"/>
      <c r="AD52" s="5"/>
      <c r="AE52" s="5"/>
      <c r="AF52" s="5"/>
      <c r="AG52" s="5"/>
    </row>
    <row r="53" spans="25:33" x14ac:dyDescent="0.35">
      <c r="Y53" s="5"/>
      <c r="Z53" s="5"/>
      <c r="AA53" s="5"/>
      <c r="AB53" s="5"/>
      <c r="AC53" s="5"/>
      <c r="AD53" s="5"/>
      <c r="AE53" s="5"/>
      <c r="AF53" s="5"/>
      <c r="AG53" s="5"/>
    </row>
    <row r="54" spans="25:33" x14ac:dyDescent="0.35">
      <c r="Y54" s="5"/>
      <c r="Z54" s="5"/>
      <c r="AA54" s="5"/>
      <c r="AB54" s="5"/>
      <c r="AC54" s="5"/>
      <c r="AD54" s="5"/>
      <c r="AE54" s="5"/>
      <c r="AF54" s="5"/>
      <c r="AG54" s="5"/>
    </row>
    <row r="55" spans="25:33" x14ac:dyDescent="0.35">
      <c r="Y55" s="5"/>
      <c r="Z55" s="5"/>
      <c r="AA55" s="5"/>
      <c r="AB55" s="5"/>
      <c r="AC55" s="5"/>
      <c r="AD55" s="5"/>
      <c r="AE55" s="5"/>
      <c r="AF55" s="5"/>
      <c r="AG55" s="5"/>
    </row>
    <row r="56" spans="25:33" x14ac:dyDescent="0.35">
      <c r="Y56" s="5"/>
      <c r="Z56" s="5"/>
      <c r="AA56" s="5"/>
      <c r="AB56" s="5"/>
      <c r="AC56" s="5"/>
      <c r="AD56" s="5"/>
      <c r="AE56" s="5"/>
      <c r="AF56" s="5"/>
      <c r="AG56" s="5"/>
    </row>
    <row r="57" spans="25:33" x14ac:dyDescent="0.35">
      <c r="Y57" s="5"/>
      <c r="Z57" s="5"/>
      <c r="AA57" s="5"/>
      <c r="AB57" s="5"/>
      <c r="AC57" s="5"/>
      <c r="AD57" s="5"/>
      <c r="AE57" s="5"/>
      <c r="AF57" s="5"/>
      <c r="AG57" s="5"/>
    </row>
    <row r="58" spans="25:33" x14ac:dyDescent="0.35">
      <c r="Y58" s="5"/>
      <c r="Z58" s="5"/>
      <c r="AA58" s="5"/>
      <c r="AB58" s="5"/>
      <c r="AC58" s="5"/>
      <c r="AD58" s="5"/>
      <c r="AE58" s="5"/>
      <c r="AF58" s="5"/>
      <c r="AG58" s="5"/>
    </row>
    <row r="59" spans="25:33" x14ac:dyDescent="0.35">
      <c r="Y59" s="5"/>
      <c r="Z59" s="5"/>
      <c r="AA59" s="5"/>
      <c r="AB59" s="5"/>
      <c r="AC59" s="5"/>
      <c r="AD59" s="5"/>
      <c r="AE59" s="5"/>
      <c r="AF59" s="5"/>
      <c r="AG59" s="5"/>
    </row>
    <row r="60" spans="25:33" x14ac:dyDescent="0.35">
      <c r="Y60" s="5"/>
      <c r="Z60" s="5"/>
      <c r="AA60" s="5"/>
      <c r="AB60" s="5"/>
      <c r="AC60" s="5"/>
      <c r="AD60" s="5"/>
      <c r="AE60" s="5"/>
      <c r="AF60" s="5"/>
      <c r="AG60" s="5"/>
    </row>
    <row r="61" spans="25:33" x14ac:dyDescent="0.35">
      <c r="Y61" s="5"/>
      <c r="Z61" s="5"/>
      <c r="AA61" s="5"/>
      <c r="AB61" s="5"/>
      <c r="AC61" s="5"/>
      <c r="AD61" s="5"/>
      <c r="AE61" s="5"/>
      <c r="AF61" s="5"/>
      <c r="AG61" s="5"/>
    </row>
    <row r="62" spans="25:33" x14ac:dyDescent="0.35">
      <c r="Y62" s="5"/>
      <c r="Z62" s="5"/>
      <c r="AA62" s="5"/>
      <c r="AB62" s="5"/>
      <c r="AC62" s="5"/>
      <c r="AD62" s="5"/>
      <c r="AE62" s="5"/>
      <c r="AF62" s="5"/>
      <c r="AG62" s="5"/>
    </row>
    <row r="63" spans="25:33" x14ac:dyDescent="0.35">
      <c r="Y63" s="5"/>
      <c r="Z63" s="5"/>
      <c r="AA63" s="5"/>
      <c r="AB63" s="5"/>
      <c r="AC63" s="5"/>
      <c r="AD63" s="5"/>
      <c r="AE63" s="5"/>
      <c r="AF63" s="5"/>
      <c r="AG63" s="5"/>
    </row>
    <row r="64" spans="25:33" x14ac:dyDescent="0.35">
      <c r="Y64" s="5"/>
      <c r="Z64" s="5"/>
      <c r="AA64" s="5"/>
      <c r="AB64" s="5"/>
      <c r="AC64" s="5"/>
      <c r="AD64" s="5"/>
      <c r="AE64" s="5"/>
      <c r="AF64" s="5"/>
      <c r="AG64" s="5"/>
    </row>
    <row r="65" spans="25:33" x14ac:dyDescent="0.35">
      <c r="Y65" s="5"/>
      <c r="Z65" s="5"/>
      <c r="AA65" s="5"/>
      <c r="AB65" s="5"/>
      <c r="AC65" s="5"/>
      <c r="AD65" s="5"/>
      <c r="AE65" s="5"/>
      <c r="AF65" s="5"/>
      <c r="AG65" s="5"/>
    </row>
    <row r="66" spans="25:33" x14ac:dyDescent="0.35">
      <c r="Y66" s="5"/>
      <c r="Z66" s="5"/>
      <c r="AA66" s="5"/>
      <c r="AB66" s="5"/>
      <c r="AC66" s="5"/>
      <c r="AD66" s="5"/>
      <c r="AE66" s="5"/>
      <c r="AF66" s="5"/>
      <c r="AG66" s="5"/>
    </row>
    <row r="73" spans="25:33" x14ac:dyDescent="0.35">
      <c r="Z73" s="6"/>
      <c r="AA73" s="6"/>
      <c r="AB73" s="6"/>
    </row>
    <row r="74" spans="25:33" x14ac:dyDescent="0.35">
      <c r="Z74" s="6"/>
      <c r="AA74" s="6"/>
      <c r="AB74" s="6"/>
    </row>
    <row r="75" spans="25:33" x14ac:dyDescent="0.35">
      <c r="Z75" s="6"/>
      <c r="AA75" s="6"/>
      <c r="AB75" s="6"/>
    </row>
    <row r="76" spans="25:33" x14ac:dyDescent="0.35">
      <c r="Z76" s="6"/>
      <c r="AA76" s="6"/>
      <c r="AB76" s="6"/>
    </row>
    <row r="77" spans="25:33" x14ac:dyDescent="0.35">
      <c r="Z77" s="6"/>
      <c r="AA77" s="6"/>
      <c r="AB77" s="6"/>
    </row>
  </sheetData>
  <mergeCells count="2">
    <mergeCell ref="R11:Y11"/>
    <mergeCell ref="Z11:AB11"/>
  </mergeCells>
  <conditionalFormatting sqref="AF13:AF14">
    <cfRule type="expression" dxfId="1" priority="1">
      <formula>$D13="No change"</formula>
    </cfRule>
    <cfRule type="expression" dxfId="0" priority="2">
      <formula>ISNUMBER($D13)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39"/>
  <sheetViews>
    <sheetView zoomScale="85" zoomScaleNormal="85" workbookViewId="0">
      <pane xSplit="2" ySplit="10" topLeftCell="C11" activePane="bottomRight" state="frozen"/>
      <selection activeCell="M38" sqref="M38"/>
      <selection pane="topRight" activeCell="M38" sqref="M38"/>
      <selection pane="bottomLeft" activeCell="M38" sqref="M38"/>
      <selection pane="bottomRight" activeCell="B6" sqref="B6"/>
    </sheetView>
  </sheetViews>
  <sheetFormatPr defaultRowHeight="14.5" x14ac:dyDescent="0.35"/>
  <cols>
    <col min="1" max="1" width="27.1796875" bestFit="1" customWidth="1"/>
    <col min="2" max="2" width="10.81640625" bestFit="1" customWidth="1"/>
    <col min="10" max="17" width="12.453125" bestFit="1" customWidth="1"/>
  </cols>
  <sheetData>
    <row r="1" spans="1:47" x14ac:dyDescent="0.35">
      <c r="A1" s="1" t="s">
        <v>52</v>
      </c>
      <c r="B1" s="2" t="s">
        <v>129</v>
      </c>
    </row>
    <row r="2" spans="1:47" x14ac:dyDescent="0.35">
      <c r="A2" s="1" t="s">
        <v>2</v>
      </c>
      <c r="B2" t="s">
        <v>3</v>
      </c>
      <c r="K2" s="1"/>
      <c r="L2" s="1"/>
    </row>
    <row r="3" spans="1:47" x14ac:dyDescent="0.35">
      <c r="A3" s="1" t="s">
        <v>4</v>
      </c>
      <c r="B3" t="s">
        <v>5</v>
      </c>
      <c r="I3" s="3"/>
      <c r="J3" s="3"/>
      <c r="K3" s="3"/>
      <c r="L3" s="3"/>
      <c r="M3" s="3"/>
      <c r="N3" s="3"/>
    </row>
    <row r="4" spans="1:47" x14ac:dyDescent="0.35">
      <c r="A4" s="1" t="s">
        <v>6</v>
      </c>
      <c r="B4" t="s">
        <v>7</v>
      </c>
    </row>
    <row r="5" spans="1:47" x14ac:dyDescent="0.35">
      <c r="A5" s="1" t="s">
        <v>8</v>
      </c>
      <c r="B5" t="s">
        <v>45</v>
      </c>
    </row>
    <row r="6" spans="1:47" x14ac:dyDescent="0.35">
      <c r="A6" s="1" t="s">
        <v>10</v>
      </c>
      <c r="B6" s="9">
        <v>2019</v>
      </c>
    </row>
    <row r="7" spans="1:47" x14ac:dyDescent="0.35">
      <c r="A7" s="1" t="s">
        <v>11</v>
      </c>
      <c r="B7" s="7" t="s">
        <v>51</v>
      </c>
    </row>
    <row r="8" spans="1:47" x14ac:dyDescent="0.35">
      <c r="A8" s="2"/>
      <c r="B8" t="s">
        <v>46</v>
      </c>
    </row>
    <row r="9" spans="1:47" x14ac:dyDescent="0.35">
      <c r="A9" s="2"/>
    </row>
    <row r="10" spans="1:47" s="9" customFormat="1" ht="29" x14ac:dyDescent="0.35">
      <c r="A10" s="8" t="s">
        <v>15</v>
      </c>
      <c r="B10" s="8">
        <v>2005</v>
      </c>
      <c r="C10" s="8">
        <v>2006</v>
      </c>
      <c r="D10" s="8">
        <v>2007</v>
      </c>
      <c r="E10" s="8">
        <v>2008</v>
      </c>
      <c r="F10" s="8">
        <v>2009</v>
      </c>
      <c r="G10" s="8">
        <v>2010</v>
      </c>
      <c r="H10" s="8">
        <v>2011</v>
      </c>
      <c r="I10" s="8">
        <v>2012</v>
      </c>
      <c r="J10" s="8">
        <v>2013</v>
      </c>
      <c r="K10" s="8">
        <v>2014</v>
      </c>
      <c r="L10" s="8">
        <v>2015</v>
      </c>
      <c r="M10" s="8">
        <v>2016</v>
      </c>
      <c r="N10" s="8">
        <v>2017</v>
      </c>
      <c r="O10" s="8">
        <v>2018</v>
      </c>
      <c r="P10" s="8">
        <v>2019</v>
      </c>
      <c r="Q10" s="8">
        <v>2020</v>
      </c>
      <c r="R10" s="8" t="s">
        <v>47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</row>
    <row r="11" spans="1:47" x14ac:dyDescent="0.35">
      <c r="A11" t="s">
        <v>16</v>
      </c>
      <c r="B11" s="5">
        <v>56.845373380952367</v>
      </c>
      <c r="F11" s="5"/>
      <c r="G11" s="5"/>
      <c r="H11" s="5"/>
      <c r="I11" s="5"/>
      <c r="J11" s="23">
        <v>52.625042999999998</v>
      </c>
      <c r="K11" s="23">
        <v>52.079042000000001</v>
      </c>
      <c r="L11" s="23">
        <v>51.533040999999997</v>
      </c>
      <c r="M11" s="23">
        <v>50.98704</v>
      </c>
      <c r="N11" s="23">
        <v>49.502687999999999</v>
      </c>
      <c r="O11" s="23">
        <v>48.918497000000002</v>
      </c>
      <c r="P11" s="23">
        <v>48.334305000000001</v>
      </c>
      <c r="Q11" s="23">
        <v>47.750114000000004</v>
      </c>
      <c r="R11" s="10">
        <v>-0.16000000000000003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x14ac:dyDescent="0.35">
      <c r="A12" t="s">
        <v>17</v>
      </c>
      <c r="B12" s="5">
        <v>80.291302235294097</v>
      </c>
      <c r="F12" s="5"/>
      <c r="G12" s="5"/>
      <c r="H12" s="5"/>
      <c r="I12" s="5"/>
      <c r="J12" s="23">
        <v>78.379824999999997</v>
      </c>
      <c r="K12" s="23">
        <v>76.850893999999997</v>
      </c>
      <c r="L12" s="23">
        <v>75.321961999999999</v>
      </c>
      <c r="M12" s="23">
        <v>73.793030000000002</v>
      </c>
      <c r="N12" s="23">
        <v>72.487350000000006</v>
      </c>
      <c r="O12" s="23">
        <v>71.074101999999996</v>
      </c>
      <c r="P12" s="23">
        <v>69.660854999999998</v>
      </c>
      <c r="Q12" s="23">
        <v>68.247607000000002</v>
      </c>
      <c r="R12" s="10">
        <v>-0.15000000000000002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x14ac:dyDescent="0.35">
      <c r="A13" t="s">
        <v>18</v>
      </c>
      <c r="B13" s="5">
        <v>22.119354999999995</v>
      </c>
      <c r="F13" s="5"/>
      <c r="G13" s="5"/>
      <c r="H13" s="5"/>
      <c r="I13" s="5"/>
      <c r="J13" s="23">
        <v>26.933216000000002</v>
      </c>
      <c r="K13" s="23">
        <v>27.200368000000001</v>
      </c>
      <c r="L13" s="23">
        <v>27.467518999999999</v>
      </c>
      <c r="M13" s="23">
        <v>27.734672</v>
      </c>
      <c r="N13" s="23">
        <v>25.879448</v>
      </c>
      <c r="O13" s="23">
        <v>26.100707</v>
      </c>
      <c r="P13" s="23">
        <v>26.321967000000001</v>
      </c>
      <c r="Q13" s="23">
        <v>26.543226000000001</v>
      </c>
      <c r="R13" s="10">
        <v>0.19999999999999996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x14ac:dyDescent="0.35">
      <c r="A14" t="s">
        <v>19</v>
      </c>
      <c r="B14" s="5">
        <v>17.403553270270272</v>
      </c>
      <c r="F14" s="5"/>
      <c r="G14" s="5"/>
      <c r="H14" s="5"/>
      <c r="I14" s="5"/>
      <c r="J14" s="23">
        <v>19.613804999999999</v>
      </c>
      <c r="K14" s="23">
        <v>19.805256</v>
      </c>
      <c r="L14" s="23">
        <v>19.996708000000002</v>
      </c>
      <c r="M14" s="23">
        <v>20.188161000000001</v>
      </c>
      <c r="N14" s="23">
        <v>18.681006</v>
      </c>
      <c r="O14" s="23">
        <v>18.893319000000002</v>
      </c>
      <c r="P14" s="23">
        <v>19.105632</v>
      </c>
      <c r="Q14" s="23">
        <v>19.317944000000001</v>
      </c>
      <c r="R14" s="10">
        <v>0.1100000000000001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x14ac:dyDescent="0.35">
      <c r="A15" t="s">
        <v>20</v>
      </c>
      <c r="B15" s="5">
        <v>4.184470000000001</v>
      </c>
      <c r="F15" s="5"/>
      <c r="G15" s="5"/>
      <c r="H15" s="5"/>
      <c r="I15" s="5"/>
      <c r="J15" s="23">
        <v>5.9190709999999997</v>
      </c>
      <c r="K15" s="23">
        <v>5.922555</v>
      </c>
      <c r="L15" s="23">
        <v>5.9260390000000003</v>
      </c>
      <c r="M15" s="23">
        <v>5.9295239999999998</v>
      </c>
      <c r="N15" s="23">
        <v>4.1966330000000003</v>
      </c>
      <c r="O15" s="23">
        <v>4.1228369999999996</v>
      </c>
      <c r="P15" s="23">
        <v>4.049042</v>
      </c>
      <c r="Q15" s="23">
        <v>3.975247</v>
      </c>
      <c r="R15" s="10">
        <v>-5.0000000000000044E-2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35">
      <c r="A16" t="s">
        <v>21</v>
      </c>
      <c r="B16" s="5">
        <v>61.655637972477081</v>
      </c>
      <c r="F16" s="5"/>
      <c r="G16" s="5"/>
      <c r="H16" s="5"/>
      <c r="I16" s="5"/>
      <c r="J16" s="23">
        <v>62.474353999999998</v>
      </c>
      <c r="K16" s="23">
        <v>63.214367000000003</v>
      </c>
      <c r="L16" s="23">
        <v>63.954380999999998</v>
      </c>
      <c r="M16" s="23">
        <v>64.694394000000003</v>
      </c>
      <c r="N16" s="23">
        <v>65.212312999999995</v>
      </c>
      <c r="O16" s="23">
        <v>65.876424</v>
      </c>
      <c r="P16" s="23">
        <v>66.540535000000006</v>
      </c>
      <c r="Q16" s="23">
        <v>67.204644999999999</v>
      </c>
      <c r="R16" s="10">
        <v>9.000000000000008E-2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x14ac:dyDescent="0.35">
      <c r="A17" t="s">
        <v>22</v>
      </c>
      <c r="B17" s="5">
        <v>40.078810000000018</v>
      </c>
      <c r="F17" s="5"/>
      <c r="G17" s="5"/>
      <c r="H17" s="5"/>
      <c r="I17" s="5"/>
      <c r="J17" s="23">
        <v>36.829163000000001</v>
      </c>
      <c r="K17" s="23">
        <v>35.925170999999999</v>
      </c>
      <c r="L17" s="23">
        <v>35.021178999999997</v>
      </c>
      <c r="M17" s="23">
        <v>34.117187000000001</v>
      </c>
      <c r="N17" s="23">
        <v>34.775641999999998</v>
      </c>
      <c r="O17" s="23">
        <v>33.871443999999997</v>
      </c>
      <c r="P17" s="23">
        <v>32.967246000000003</v>
      </c>
      <c r="Q17" s="23">
        <v>32.063048000000002</v>
      </c>
      <c r="R17" s="10">
        <v>-0.19999999999999996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x14ac:dyDescent="0.35">
      <c r="A18" t="s">
        <v>23</v>
      </c>
      <c r="B18" s="5">
        <v>5.4267749999999992</v>
      </c>
      <c r="F18" s="5"/>
      <c r="G18" s="5"/>
      <c r="H18" s="5"/>
      <c r="I18" s="5"/>
      <c r="J18" s="23">
        <v>6.2969879999999998</v>
      </c>
      <c r="K18" s="23">
        <v>6.3213119999999998</v>
      </c>
      <c r="L18" s="23">
        <v>6.3456359999999998</v>
      </c>
      <c r="M18" s="23">
        <v>6.3699599999999998</v>
      </c>
      <c r="N18" s="23">
        <v>5.9289649999999998</v>
      </c>
      <c r="O18" s="23">
        <v>5.9605499999999996</v>
      </c>
      <c r="P18" s="23">
        <v>5.9921350000000002</v>
      </c>
      <c r="Q18" s="23">
        <v>6.02372</v>
      </c>
      <c r="R18" s="10">
        <v>0.1100000000000001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x14ac:dyDescent="0.35">
      <c r="A19" t="s">
        <v>24</v>
      </c>
      <c r="B19" s="5">
        <v>33.944681619047607</v>
      </c>
      <c r="F19" s="5"/>
      <c r="G19" s="5"/>
      <c r="H19" s="5"/>
      <c r="I19" s="5"/>
      <c r="J19" s="23">
        <v>31.776522</v>
      </c>
      <c r="K19" s="23">
        <v>31.288395000000001</v>
      </c>
      <c r="L19" s="23">
        <v>30.800267000000002</v>
      </c>
      <c r="M19" s="23">
        <v>30.312138999999998</v>
      </c>
      <c r="N19" s="23">
        <v>30.177147000000001</v>
      </c>
      <c r="O19" s="23">
        <v>29.622609000000001</v>
      </c>
      <c r="P19" s="23">
        <v>29.068069999999999</v>
      </c>
      <c r="Q19" s="23">
        <v>28.513532999999999</v>
      </c>
      <c r="R19" s="10">
        <v>-0.16000000000000014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x14ac:dyDescent="0.35">
      <c r="A20" t="s">
        <v>25</v>
      </c>
      <c r="B20" s="5">
        <v>398.22683172093031</v>
      </c>
      <c r="F20" s="5"/>
      <c r="G20" s="5"/>
      <c r="H20" s="5"/>
      <c r="I20" s="5"/>
      <c r="J20" s="23">
        <v>394.076347</v>
      </c>
      <c r="K20" s="23">
        <v>389.460758</v>
      </c>
      <c r="L20" s="23">
        <v>384.43281400000001</v>
      </c>
      <c r="M20" s="23">
        <v>379.40487000000002</v>
      </c>
      <c r="N20" s="23">
        <v>358.18160999999998</v>
      </c>
      <c r="O20" s="23">
        <v>352.9461</v>
      </c>
      <c r="P20" s="23">
        <v>347.71058699999998</v>
      </c>
      <c r="Q20" s="23">
        <v>342.475075</v>
      </c>
      <c r="R20" s="10">
        <v>-0.14000000000000001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47" x14ac:dyDescent="0.35">
      <c r="A21" t="s">
        <v>26</v>
      </c>
      <c r="B21" s="5">
        <v>477.80088430232547</v>
      </c>
      <c r="F21" s="5"/>
      <c r="G21" s="5"/>
      <c r="H21" s="5"/>
      <c r="I21" s="5"/>
      <c r="J21" s="23">
        <v>472.52765099999999</v>
      </c>
      <c r="K21" s="23">
        <v>465.83046100000001</v>
      </c>
      <c r="L21" s="23">
        <v>459.13327099999998</v>
      </c>
      <c r="M21" s="23">
        <v>452.436081</v>
      </c>
      <c r="N21" s="23">
        <v>432.34885700000001</v>
      </c>
      <c r="O21" s="23">
        <v>425.202158</v>
      </c>
      <c r="P21" s="23">
        <v>418.05545899999998</v>
      </c>
      <c r="Q21" s="23">
        <v>410.90876100000003</v>
      </c>
      <c r="R21" s="10">
        <v>-0.14000000000000001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x14ac:dyDescent="0.35">
      <c r="A22" t="s">
        <v>27</v>
      </c>
      <c r="B22" s="5">
        <v>62.551240208333347</v>
      </c>
      <c r="F22" s="5"/>
      <c r="G22" s="5"/>
      <c r="H22" s="5"/>
      <c r="I22" s="5"/>
      <c r="J22" s="23">
        <v>58.955024999999999</v>
      </c>
      <c r="K22" s="23">
        <v>59.281844999999997</v>
      </c>
      <c r="L22" s="23">
        <v>59.608665999999999</v>
      </c>
      <c r="M22" s="23">
        <v>59.935485999999997</v>
      </c>
      <c r="N22" s="23">
        <v>59.131332</v>
      </c>
      <c r="O22" s="23">
        <v>59.437285000000003</v>
      </c>
      <c r="P22" s="23">
        <v>59.743237999999998</v>
      </c>
      <c r="Q22" s="23">
        <v>60.049191</v>
      </c>
      <c r="R22" s="10">
        <v>-4.0000000000000036E-2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x14ac:dyDescent="0.35">
      <c r="A23" t="s">
        <v>28</v>
      </c>
      <c r="B23" s="5">
        <v>48.027787727272731</v>
      </c>
      <c r="F23" s="5"/>
      <c r="G23" s="5"/>
      <c r="H23" s="5"/>
      <c r="I23" s="5"/>
      <c r="J23" s="23">
        <v>50.398977000000002</v>
      </c>
      <c r="K23" s="23">
        <v>51.516635999999998</v>
      </c>
      <c r="L23" s="23">
        <v>52.634295999999999</v>
      </c>
      <c r="M23" s="23">
        <v>53.751955000000002</v>
      </c>
      <c r="N23" s="23">
        <v>50.064250000000001</v>
      </c>
      <c r="O23" s="23">
        <v>50.986355000000003</v>
      </c>
      <c r="P23" s="23">
        <v>51.908461000000003</v>
      </c>
      <c r="Q23" s="23">
        <v>52.830567000000002</v>
      </c>
      <c r="R23" s="10">
        <v>0.10000000000000009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x14ac:dyDescent="0.35">
      <c r="A24" t="s">
        <v>29</v>
      </c>
      <c r="B24" s="5">
        <v>47.064153249999997</v>
      </c>
      <c r="F24" s="5"/>
      <c r="G24" s="5"/>
      <c r="H24" s="5"/>
      <c r="I24" s="5"/>
      <c r="J24" s="23">
        <v>46.891933999999999</v>
      </c>
      <c r="K24" s="23">
        <v>45.760925</v>
      </c>
      <c r="L24" s="23">
        <v>44.629916000000001</v>
      </c>
      <c r="M24" s="23">
        <v>43.498907000000003</v>
      </c>
      <c r="N24" s="23">
        <v>40.885058000000001</v>
      </c>
      <c r="O24" s="23">
        <v>39.807146000000003</v>
      </c>
      <c r="P24" s="23">
        <v>38.729235000000003</v>
      </c>
      <c r="Q24" s="23">
        <v>37.651322999999998</v>
      </c>
      <c r="R24" s="10">
        <v>-0.19999999999999996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x14ac:dyDescent="0.35">
      <c r="A25" t="s">
        <v>30</v>
      </c>
      <c r="B25" s="5">
        <v>334.48976859770102</v>
      </c>
      <c r="F25" s="5"/>
      <c r="G25" s="5"/>
      <c r="H25" s="5"/>
      <c r="I25" s="5"/>
      <c r="J25" s="23">
        <v>308.16162700000001</v>
      </c>
      <c r="K25" s="23">
        <v>306.19728500000002</v>
      </c>
      <c r="L25" s="23">
        <v>304.23294199999998</v>
      </c>
      <c r="M25" s="23">
        <v>302.26859899999999</v>
      </c>
      <c r="N25" s="23">
        <v>298.25199700000002</v>
      </c>
      <c r="O25" s="23">
        <v>295.83669800000001</v>
      </c>
      <c r="P25" s="23">
        <v>293.42139700000001</v>
      </c>
      <c r="Q25" s="23">
        <v>291.00609900000001</v>
      </c>
      <c r="R25" s="10">
        <v>-0.13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35">
      <c r="A26" t="s">
        <v>31</v>
      </c>
      <c r="B26" s="5">
        <v>8.5400244017094025</v>
      </c>
      <c r="F26" s="5"/>
      <c r="G26" s="5"/>
      <c r="H26" s="5"/>
      <c r="I26" s="5"/>
      <c r="J26" s="23">
        <v>9.2600619999999996</v>
      </c>
      <c r="K26" s="23">
        <v>9.3512380000000004</v>
      </c>
      <c r="L26" s="23">
        <v>9.4424150000000004</v>
      </c>
      <c r="M26" s="23">
        <v>9.5335909999999995</v>
      </c>
      <c r="N26" s="23">
        <v>9.7293570000000003</v>
      </c>
      <c r="O26" s="23">
        <v>9.8168469999999992</v>
      </c>
      <c r="P26" s="23">
        <v>9.9043390000000002</v>
      </c>
      <c r="Q26" s="23">
        <v>9.9918289999999992</v>
      </c>
      <c r="R26" s="10">
        <v>0.16999999999999993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35">
      <c r="A27" t="s">
        <v>32</v>
      </c>
      <c r="B27" s="5">
        <v>13.252225217391306</v>
      </c>
      <c r="F27" s="5"/>
      <c r="G27" s="5"/>
      <c r="H27" s="5"/>
      <c r="I27" s="5"/>
      <c r="J27" s="23">
        <v>12.936664</v>
      </c>
      <c r="K27" s="23">
        <v>13.297646</v>
      </c>
      <c r="L27" s="23">
        <v>13.658628999999999</v>
      </c>
      <c r="M27" s="23">
        <v>14.019610999999999</v>
      </c>
      <c r="N27" s="5">
        <v>14.125626</v>
      </c>
      <c r="O27" s="5">
        <v>14.497102999999999</v>
      </c>
      <c r="P27" s="5">
        <v>14.868581000000001</v>
      </c>
      <c r="Q27" s="23">
        <v>15.240058999999999</v>
      </c>
      <c r="R27" s="10">
        <v>0.14999999999999991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x14ac:dyDescent="0.35">
      <c r="A28" t="s">
        <v>33</v>
      </c>
      <c r="B28" s="5">
        <v>10.146176749999999</v>
      </c>
      <c r="F28" s="5"/>
      <c r="G28" s="5"/>
      <c r="H28" s="5"/>
      <c r="I28" s="5"/>
      <c r="J28" s="23">
        <v>9.539555</v>
      </c>
      <c r="K28" s="23">
        <v>9.3402829999999994</v>
      </c>
      <c r="L28" s="23">
        <v>9.1410119999999999</v>
      </c>
      <c r="M28" s="23">
        <v>8.9417399999999994</v>
      </c>
      <c r="N28" s="23">
        <v>8.7378450000000001</v>
      </c>
      <c r="O28" s="23">
        <v>8.5308770000000003</v>
      </c>
      <c r="P28" s="23">
        <v>8.3239099999999997</v>
      </c>
      <c r="Q28" s="23">
        <v>8.1169410000000006</v>
      </c>
      <c r="R28" s="10">
        <v>-0.19999999999999996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x14ac:dyDescent="0.35">
      <c r="A29" t="s">
        <v>34</v>
      </c>
      <c r="B29" s="5">
        <v>1.1161430000000001</v>
      </c>
      <c r="F29" s="5"/>
      <c r="G29" s="5"/>
      <c r="H29" s="5"/>
      <c r="I29" s="5"/>
      <c r="J29" s="23">
        <v>1.1685140000000001</v>
      </c>
      <c r="K29" s="23">
        <v>1.1667879999999999</v>
      </c>
      <c r="L29" s="23">
        <v>1.1650609999999999</v>
      </c>
      <c r="M29" s="23">
        <v>1.1633340000000001</v>
      </c>
      <c r="N29" s="23">
        <v>1.1745239999999999</v>
      </c>
      <c r="O29" s="23">
        <v>1.1736660000000001</v>
      </c>
      <c r="P29" s="23">
        <v>1.1728080000000001</v>
      </c>
      <c r="Q29" s="23">
        <v>1.17195</v>
      </c>
      <c r="R29" s="10">
        <v>5.0000000000000044E-2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35">
      <c r="A30" t="s">
        <v>35</v>
      </c>
      <c r="B30" s="5">
        <v>127.8129360952381</v>
      </c>
      <c r="F30" s="5"/>
      <c r="G30" s="5"/>
      <c r="H30" s="5"/>
      <c r="I30" s="5"/>
      <c r="J30" s="23">
        <v>122.94812899999999</v>
      </c>
      <c r="K30" s="23">
        <v>120.675928</v>
      </c>
      <c r="L30" s="23">
        <v>118.40372499999999</v>
      </c>
      <c r="M30" s="23">
        <v>116.131523</v>
      </c>
      <c r="N30" s="23">
        <v>114.05054</v>
      </c>
      <c r="O30" s="23">
        <v>111.821315</v>
      </c>
      <c r="P30" s="23">
        <v>109.592091</v>
      </c>
      <c r="Q30" s="23">
        <v>107.362866</v>
      </c>
      <c r="R30" s="10">
        <v>-0.16000000000000003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1:47" x14ac:dyDescent="0.35">
      <c r="A31" t="s">
        <v>36</v>
      </c>
      <c r="B31" s="5">
        <v>179.98350764912283</v>
      </c>
      <c r="F31" s="5"/>
      <c r="G31" s="5"/>
      <c r="H31" s="5"/>
      <c r="I31" s="5"/>
      <c r="J31" s="23">
        <v>193.642822</v>
      </c>
      <c r="K31" s="23">
        <v>194.88554600000001</v>
      </c>
      <c r="L31" s="23">
        <v>196.12826899999999</v>
      </c>
      <c r="M31" s="23">
        <v>197.370991</v>
      </c>
      <c r="N31" s="23">
        <v>199.974468</v>
      </c>
      <c r="O31" s="23">
        <v>201.71004500000001</v>
      </c>
      <c r="P31" s="23">
        <v>203.44562199999999</v>
      </c>
      <c r="Q31" s="23">
        <v>205.18119899999999</v>
      </c>
      <c r="R31" s="10">
        <v>0.14000000000000012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spans="1:47" x14ac:dyDescent="0.35">
      <c r="A32" t="s">
        <v>37</v>
      </c>
      <c r="B32" s="5">
        <v>48.594317603960391</v>
      </c>
      <c r="F32" s="5"/>
      <c r="G32" s="5"/>
      <c r="H32" s="5"/>
      <c r="I32" s="5"/>
      <c r="J32" s="23">
        <v>49.310774000000002</v>
      </c>
      <c r="K32" s="23">
        <v>49.586649999999999</v>
      </c>
      <c r="L32" s="23">
        <v>49.862524999999998</v>
      </c>
      <c r="M32" s="23">
        <v>50.138401000000002</v>
      </c>
      <c r="N32" s="23">
        <v>47.909596000000001</v>
      </c>
      <c r="O32" s="23">
        <v>48.299816999999997</v>
      </c>
      <c r="P32" s="23">
        <v>48.690038999999999</v>
      </c>
      <c r="Q32" s="23">
        <v>49.080261</v>
      </c>
      <c r="R32" s="10">
        <v>1.0000000000000009E-2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1:47" x14ac:dyDescent="0.35">
      <c r="A33" t="s">
        <v>38</v>
      </c>
      <c r="B33" s="5">
        <v>75.47012657983197</v>
      </c>
      <c r="F33" s="5"/>
      <c r="G33" s="5"/>
      <c r="H33" s="5"/>
      <c r="I33" s="5"/>
      <c r="J33" s="23">
        <v>75.630004999999997</v>
      </c>
      <c r="K33" s="23">
        <v>77.452128000000002</v>
      </c>
      <c r="L33" s="23">
        <v>79.274251000000007</v>
      </c>
      <c r="M33" s="23">
        <v>81.096374999999995</v>
      </c>
      <c r="N33" s="23">
        <v>84.055283000000003</v>
      </c>
      <c r="O33" s="23">
        <v>85.973338999999996</v>
      </c>
      <c r="P33" s="23">
        <v>87.891395000000003</v>
      </c>
      <c r="Q33" s="23">
        <v>89.809450999999996</v>
      </c>
      <c r="R33" s="10">
        <v>0.18999999999999995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1:47" x14ac:dyDescent="0.35">
      <c r="A34" t="s">
        <v>39</v>
      </c>
      <c r="B34" s="5">
        <v>22.963602380530972</v>
      </c>
      <c r="F34" s="5"/>
      <c r="G34" s="5"/>
      <c r="H34" s="5"/>
      <c r="I34" s="5"/>
      <c r="J34" s="23">
        <v>24.023495</v>
      </c>
      <c r="K34" s="23">
        <v>24.38353</v>
      </c>
      <c r="L34" s="23">
        <v>24.743565</v>
      </c>
      <c r="M34" s="23">
        <v>25.103598999999999</v>
      </c>
      <c r="N34" s="23">
        <v>25.041595000000001</v>
      </c>
      <c r="O34" s="23">
        <v>25.34402</v>
      </c>
      <c r="P34" s="23">
        <v>25.646446000000001</v>
      </c>
      <c r="Q34" s="23">
        <v>25.948871</v>
      </c>
      <c r="R34" s="10">
        <v>0.12999999999999989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x14ac:dyDescent="0.35">
      <c r="A35" t="s">
        <v>40</v>
      </c>
      <c r="B35" s="5">
        <v>11.833887576923074</v>
      </c>
      <c r="F35" s="5"/>
      <c r="G35" s="5"/>
      <c r="H35" s="5"/>
      <c r="I35" s="5"/>
      <c r="J35" s="23">
        <v>12.323918000000001</v>
      </c>
      <c r="K35" s="23">
        <v>12.353719999999999</v>
      </c>
      <c r="L35" s="23">
        <v>12.383521</v>
      </c>
      <c r="M35" s="23">
        <v>12.413322000000001</v>
      </c>
      <c r="N35" s="23">
        <v>12.203089</v>
      </c>
      <c r="O35" s="23">
        <v>12.237807999999999</v>
      </c>
      <c r="P35" s="23">
        <v>12.272525</v>
      </c>
      <c r="Q35" s="23">
        <v>12.307243</v>
      </c>
      <c r="R35" s="10">
        <v>4.0000000000000036E-2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x14ac:dyDescent="0.35">
      <c r="A36" t="s">
        <v>41</v>
      </c>
      <c r="B36" s="5">
        <v>235.98941855555555</v>
      </c>
      <c r="F36" s="5"/>
      <c r="G36" s="5"/>
      <c r="H36" s="5"/>
      <c r="I36" s="5"/>
      <c r="J36" s="23">
        <v>227.563759</v>
      </c>
      <c r="K36" s="23">
        <v>225.64830000000001</v>
      </c>
      <c r="L36" s="23">
        <v>223.732843</v>
      </c>
      <c r="M36" s="23">
        <v>221.817384</v>
      </c>
      <c r="N36" s="23">
        <v>218.26320999999999</v>
      </c>
      <c r="O36" s="23">
        <v>216.305632</v>
      </c>
      <c r="P36" s="23">
        <v>214.34805499999999</v>
      </c>
      <c r="Q36" s="23">
        <v>212.390477</v>
      </c>
      <c r="R36" s="10">
        <v>-9.9999999999999978E-2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1:47" x14ac:dyDescent="0.35">
      <c r="A37" t="s">
        <v>42</v>
      </c>
      <c r="B37" s="5">
        <v>43.470087975903624</v>
      </c>
      <c r="C37" s="5"/>
      <c r="D37" s="5"/>
      <c r="E37" s="5"/>
      <c r="F37" s="5"/>
      <c r="G37" s="5"/>
      <c r="H37" s="5"/>
      <c r="I37" s="5"/>
      <c r="J37" s="23">
        <v>41.685104000000003</v>
      </c>
      <c r="K37" s="23">
        <v>41.044879999999999</v>
      </c>
      <c r="L37" s="23">
        <v>40.404657</v>
      </c>
      <c r="M37" s="23">
        <v>39.764434000000001</v>
      </c>
      <c r="N37" s="23">
        <v>37.801200999999999</v>
      </c>
      <c r="O37" s="23">
        <v>37.227525</v>
      </c>
      <c r="P37" s="23">
        <v>36.653849000000001</v>
      </c>
      <c r="Q37" s="23">
        <v>36.080173000000002</v>
      </c>
      <c r="R37" s="10">
        <v>-0.17000000000000004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1:47" x14ac:dyDescent="0.35">
      <c r="A38" t="s">
        <v>43</v>
      </c>
      <c r="B38" s="5">
        <v>417.76931466666662</v>
      </c>
      <c r="C38" s="5"/>
      <c r="D38" s="5"/>
      <c r="E38" s="5"/>
      <c r="F38" s="5"/>
      <c r="G38" s="5"/>
      <c r="H38" s="5"/>
      <c r="I38" s="5"/>
      <c r="J38" s="23">
        <v>358.74169599999999</v>
      </c>
      <c r="K38" s="23">
        <v>354.22130499999997</v>
      </c>
      <c r="L38" s="23">
        <v>349.70091400000001</v>
      </c>
      <c r="M38" s="23">
        <v>345.18052399999999</v>
      </c>
      <c r="N38" s="23">
        <v>360.40895499999999</v>
      </c>
      <c r="O38" s="23">
        <v>357.24804399999999</v>
      </c>
      <c r="P38" s="23">
        <v>354.08713399999999</v>
      </c>
      <c r="Q38" s="23">
        <v>350.92622399999999</v>
      </c>
      <c r="R38" s="10">
        <v>-0.16000000000000003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1:47" x14ac:dyDescent="0.35">
      <c r="A39" s="11" t="s">
        <v>44</v>
      </c>
      <c r="B39" s="5">
        <v>2887.0523927374379</v>
      </c>
      <c r="C39" s="12"/>
      <c r="D39" s="12"/>
      <c r="E39" s="12"/>
      <c r="F39" s="11"/>
      <c r="G39" s="11"/>
      <c r="H39" s="11"/>
      <c r="I39" s="11"/>
      <c r="J39" s="23">
        <f>SUM(J11:J38)</f>
        <v>2790.6340450000002</v>
      </c>
      <c r="K39" s="23">
        <f t="shared" ref="K39:Q39" si="0">SUM(K11:K38)</f>
        <v>2770.063212</v>
      </c>
      <c r="L39" s="23">
        <f t="shared" si="0"/>
        <v>2749.0800240000008</v>
      </c>
      <c r="M39" s="23">
        <f t="shared" si="0"/>
        <v>2728.0968339999995</v>
      </c>
      <c r="N39" s="23">
        <f t="shared" si="0"/>
        <v>2679.1795849999999</v>
      </c>
      <c r="O39" s="23">
        <f t="shared" si="0"/>
        <v>2658.8422689999998</v>
      </c>
      <c r="P39" s="23">
        <f t="shared" si="0"/>
        <v>2638.504958</v>
      </c>
      <c r="Q39" s="23">
        <f t="shared" si="0"/>
        <v>2618.1676439999997</v>
      </c>
      <c r="R39" s="13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69"/>
  <sheetViews>
    <sheetView zoomScale="85" zoomScaleNormal="85" workbookViewId="0">
      <selection activeCell="B25" sqref="B25"/>
    </sheetView>
  </sheetViews>
  <sheetFormatPr defaultColWidth="9.1796875" defaultRowHeight="14.5" x14ac:dyDescent="0.35"/>
  <cols>
    <col min="1" max="1" width="27.1796875" style="4" bestFit="1" customWidth="1"/>
    <col min="2" max="2" width="13" style="4" customWidth="1"/>
    <col min="3" max="3" width="10.81640625" style="4" bestFit="1" customWidth="1"/>
    <col min="4" max="17" width="9.1796875" style="4"/>
    <col min="19" max="24" width="9.1796875" style="4"/>
    <col min="26" max="16384" width="9.1796875" style="4"/>
  </cols>
  <sheetData>
    <row r="1" spans="1:48" x14ac:dyDescent="0.35">
      <c r="A1" s="14" t="s">
        <v>52</v>
      </c>
      <c r="B1" s="14" t="s">
        <v>1</v>
      </c>
    </row>
    <row r="2" spans="1:48" x14ac:dyDescent="0.35">
      <c r="A2" s="14" t="s">
        <v>2</v>
      </c>
      <c r="B2" s="4" t="s">
        <v>3</v>
      </c>
      <c r="L2" s="14"/>
      <c r="M2" s="14"/>
    </row>
    <row r="3" spans="1:48" x14ac:dyDescent="0.35">
      <c r="A3" s="14" t="s">
        <v>4</v>
      </c>
      <c r="B3" s="4" t="s">
        <v>5</v>
      </c>
    </row>
    <row r="4" spans="1:48" x14ac:dyDescent="0.35">
      <c r="A4" s="14" t="s">
        <v>6</v>
      </c>
      <c r="B4" s="4" t="s">
        <v>50</v>
      </c>
    </row>
    <row r="5" spans="1:48" x14ac:dyDescent="0.35">
      <c r="A5" s="14" t="s">
        <v>8</v>
      </c>
      <c r="B5" s="4" t="s">
        <v>48</v>
      </c>
    </row>
    <row r="6" spans="1:48" x14ac:dyDescent="0.35">
      <c r="A6" s="14" t="s">
        <v>10</v>
      </c>
      <c r="B6" s="15" t="s">
        <v>128</v>
      </c>
    </row>
    <row r="7" spans="1:48" x14ac:dyDescent="0.35">
      <c r="A7" s="14" t="s">
        <v>11</v>
      </c>
      <c r="B7" s="39" t="s">
        <v>125</v>
      </c>
    </row>
    <row r="8" spans="1:48" x14ac:dyDescent="0.35">
      <c r="A8" s="14"/>
    </row>
    <row r="9" spans="1:48" x14ac:dyDescent="0.35">
      <c r="A9" s="14"/>
      <c r="C9" s="60" t="s">
        <v>13</v>
      </c>
      <c r="D9" s="60"/>
      <c r="E9" s="60"/>
      <c r="F9" s="60"/>
      <c r="G9" s="60"/>
      <c r="H9" s="60"/>
      <c r="I9" s="60"/>
      <c r="J9" s="60"/>
      <c r="K9" s="60" t="s">
        <v>14</v>
      </c>
      <c r="L9" s="60"/>
      <c r="O9" s="14"/>
      <c r="S9" s="14" t="s">
        <v>139</v>
      </c>
    </row>
    <row r="10" spans="1:48" ht="29" x14ac:dyDescent="0.35">
      <c r="A10" s="14" t="s">
        <v>15</v>
      </c>
      <c r="B10" s="8" t="s">
        <v>49</v>
      </c>
      <c r="C10" s="14">
        <v>2005</v>
      </c>
      <c r="D10" s="14">
        <v>2006</v>
      </c>
      <c r="E10" s="14">
        <v>2007</v>
      </c>
      <c r="F10" s="14">
        <v>2008</v>
      </c>
      <c r="G10" s="14">
        <v>2009</v>
      </c>
      <c r="H10" s="14">
        <v>2010</v>
      </c>
      <c r="I10" s="14">
        <v>2011</v>
      </c>
      <c r="J10" s="14">
        <v>2012</v>
      </c>
      <c r="K10" s="14">
        <v>2013</v>
      </c>
      <c r="L10" s="14">
        <v>2014</v>
      </c>
      <c r="M10" s="14">
        <v>2015</v>
      </c>
      <c r="N10" s="14">
        <v>2016</v>
      </c>
      <c r="O10" s="14">
        <v>2017</v>
      </c>
      <c r="P10" s="14">
        <v>2018</v>
      </c>
      <c r="Q10" s="14">
        <v>2019</v>
      </c>
      <c r="R10" s="14">
        <v>2020</v>
      </c>
      <c r="S10" s="14">
        <v>2021</v>
      </c>
      <c r="T10" s="14" t="s">
        <v>120</v>
      </c>
      <c r="U10" s="14"/>
      <c r="V10" s="14"/>
      <c r="W10" s="14"/>
      <c r="X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</row>
    <row r="11" spans="1:48" x14ac:dyDescent="0.35">
      <c r="A11" s="4" t="s">
        <v>16</v>
      </c>
      <c r="B11" s="16">
        <f>'ESD targets'!B11/'ESD targets'!$B11*100</f>
        <v>100</v>
      </c>
      <c r="C11" s="16">
        <f>'ESD emissions'!R13/'ESD targets'!$B11*100</f>
        <v>98.309089370368284</v>
      </c>
      <c r="D11" s="16">
        <f>'ESD emissions'!S13/'ESD targets'!$B11*100</f>
        <v>95.818157451404986</v>
      </c>
      <c r="E11" s="16">
        <f>'ESD emissions'!T13/'ESD targets'!$B11*100</f>
        <v>92.091645223569401</v>
      </c>
      <c r="F11" s="16">
        <f>'ESD emissions'!U13/'ESD targets'!$B11*100</f>
        <v>91.085739314274036</v>
      </c>
      <c r="G11" s="16">
        <f>'ESD emissions'!V13/'ESD targets'!$B11*100</f>
        <v>88.067258692287382</v>
      </c>
      <c r="H11" s="16">
        <f>'ESD emissions'!W13/'ESD targets'!$B11*100</f>
        <v>90.186288612149994</v>
      </c>
      <c r="I11" s="16">
        <f>'ESD emissions'!X13/'ESD targets'!$B11*100</f>
        <v>87.0405143940512</v>
      </c>
      <c r="J11" s="16">
        <f>'ESD emissions'!Y13/'ESD targets'!$B11*100</f>
        <v>86.250064084245423</v>
      </c>
      <c r="K11" s="16">
        <f>'ESD emissions'!Z13/'ESD targets'!$B11*100</f>
        <v>88.129114157224464</v>
      </c>
      <c r="L11" s="16">
        <f>'ESD emissions'!AA13/'ESD targets'!$B11*100</f>
        <v>84.781453852054142</v>
      </c>
      <c r="M11" s="16">
        <f>'ESD emissions'!AB13/'ESD targets'!$B11*100</f>
        <v>86.718441183898705</v>
      </c>
      <c r="N11" s="16">
        <f>'ESD emissions'!AC13/'ESD targets'!$B11*100</f>
        <v>89.046644441578209</v>
      </c>
      <c r="O11" s="16">
        <f>'ESD emissions'!AD13/'ESD targets'!$B11*100</f>
        <v>90.863628175582306</v>
      </c>
      <c r="P11" s="16">
        <f>'ESD emissions'!AE13/'ESD targets'!$B11*100</f>
        <v>88.549978663464415</v>
      </c>
      <c r="Q11" s="16">
        <f>'ESD emissions'!AF13/'ESD targets'!$B11*100</f>
        <v>88.342728727378187</v>
      </c>
      <c r="R11" s="16">
        <f>'ESD emissions'!AG13/'ESD targets'!$B11*100</f>
        <v>81.876867424351545</v>
      </c>
      <c r="S11" s="16">
        <f>'ESD emissions'!AH13/'ESD targets'!$B11*100</f>
        <v>85.117454672636569</v>
      </c>
      <c r="T11" s="16">
        <f>'ESD targets'!Q11/'ESD targets'!$B11*100</f>
        <v>84.000000633296949</v>
      </c>
      <c r="U11" s="17"/>
      <c r="V11" s="17"/>
      <c r="W11" s="17"/>
      <c r="X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 x14ac:dyDescent="0.35">
      <c r="A12" s="4" t="s">
        <v>17</v>
      </c>
      <c r="B12" s="16">
        <f>'ESD targets'!B12/'ESD targets'!$B12*100</f>
        <v>100</v>
      </c>
      <c r="C12" s="16">
        <f>'ESD emissions'!R14/'ESD targets'!$B12*100</f>
        <v>98.319814216811778</v>
      </c>
      <c r="D12" s="16">
        <f>'ESD emissions'!S14/'ESD targets'!$B12*100</f>
        <v>96.762321829485316</v>
      </c>
      <c r="E12" s="16">
        <f>'ESD emissions'!T14/'ESD targets'!$B12*100</f>
        <v>95.607744454113629</v>
      </c>
      <c r="F12" s="16">
        <f>'ESD emissions'!U14/'ESD targets'!$B12*100</f>
        <v>98.646912797465447</v>
      </c>
      <c r="G12" s="16">
        <f>'ESD emissions'!V14/'ESD targets'!$B12*100</f>
        <v>94.435435942736348</v>
      </c>
      <c r="H12" s="16">
        <f>'ESD emissions'!W14/'ESD targets'!$B12*100</f>
        <v>98.251105790787875</v>
      </c>
      <c r="I12" s="16">
        <f>'ESD emissions'!X14/'ESD targets'!$B12*100</f>
        <v>91.564129666940801</v>
      </c>
      <c r="J12" s="16">
        <f>'ESD emissions'!Y14/'ESD targets'!$B12*100</f>
        <v>92.091607573275965</v>
      </c>
      <c r="K12" s="16">
        <f>'ESD emissions'!Z14/'ESD targets'!$B12*100</f>
        <v>92.493994906655146</v>
      </c>
      <c r="L12" s="16">
        <f>'ESD emissions'!AA14/'ESD targets'!$B12*100</f>
        <v>87.250932603762877</v>
      </c>
      <c r="M12" s="16">
        <f>'ESD emissions'!AB14/'ESD targets'!$B12*100</f>
        <v>90.56961136670985</v>
      </c>
      <c r="N12" s="16">
        <f>'ESD emissions'!AC14/'ESD targets'!$B12*100</f>
        <v>92.24305348384739</v>
      </c>
      <c r="O12" s="16">
        <f>'ESD emissions'!AD14/'ESD targets'!$B12*100</f>
        <v>88.209507165717952</v>
      </c>
      <c r="P12" s="16">
        <f>'ESD emissions'!AE14/'ESD targets'!$B12*100</f>
        <v>92.480576267649326</v>
      </c>
      <c r="Q12" s="16">
        <f>'ESD emissions'!AF14/'ESD targets'!$B12*100</f>
        <v>89.690354988842856</v>
      </c>
      <c r="R12" s="16">
        <f>'ESD emissions'!AG14/'ESD targets'!$B12*100</f>
        <v>80.835850450896928</v>
      </c>
      <c r="S12" s="16">
        <f>'ESD emissions'!AH14/'ESD targets'!$B12*100</f>
        <v>86.592456740574448</v>
      </c>
      <c r="T12" s="16">
        <f>'ESD targets'!Q12/'ESD targets'!$B12*100</f>
        <v>85.000000124546517</v>
      </c>
      <c r="U12" s="17"/>
      <c r="V12" s="17"/>
      <c r="W12" s="17"/>
      <c r="X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 x14ac:dyDescent="0.35">
      <c r="A13" s="4" t="s">
        <v>18</v>
      </c>
      <c r="B13" s="16">
        <f>'ESD targets'!B13/'ESD targets'!$B13*100</f>
        <v>100</v>
      </c>
      <c r="C13" s="16">
        <f>'ESD emissions'!R15/'ESD targets'!$B13*100</f>
        <v>109.19432894856116</v>
      </c>
      <c r="D13" s="16">
        <f>'ESD emissions'!S15/'ESD targets'!$B13*100</f>
        <v>112.34157004126028</v>
      </c>
      <c r="E13" s="16">
        <f>'ESD emissions'!T15/'ESD targets'!$B13*100</f>
        <v>115.93857406782438</v>
      </c>
      <c r="F13" s="16">
        <f>'ESD emissions'!U15/'ESD targets'!$B13*100</f>
        <v>114.42905383090969</v>
      </c>
      <c r="G13" s="16">
        <f>'ESD emissions'!V15/'ESD targets'!$B13*100</f>
        <v>104.22536696933527</v>
      </c>
      <c r="H13" s="16">
        <f>'ESD emissions'!W15/'ESD targets'!$B13*100</f>
        <v>109.65433775080695</v>
      </c>
      <c r="I13" s="16">
        <f>'ESD emissions'!X15/'ESD targets'!$B13*100</f>
        <v>104.59459360365616</v>
      </c>
      <c r="J13" s="16">
        <f>'ESD emissions'!Y15/'ESD targets'!$B13*100</f>
        <v>105.06582908950108</v>
      </c>
      <c r="K13" s="16">
        <f>'ESD emissions'!Z15/'ESD targets'!$B13*100</f>
        <v>100.53671999025291</v>
      </c>
      <c r="L13" s="16">
        <f>'ESD emissions'!AA15/'ESD targets'!$B13*100</f>
        <v>103.53315908171827</v>
      </c>
      <c r="M13" s="16">
        <f>'ESD emissions'!AB15/'ESD targets'!$B13*100</f>
        <v>114.62750923784084</v>
      </c>
      <c r="N13" s="16">
        <f>'ESD emissions'!AC15/'ESD targets'!$B13*100</f>
        <v>115.6812541299883</v>
      </c>
      <c r="O13" s="16">
        <f>'ESD emissions'!AD15/'ESD targets'!$B13*100</f>
        <v>119.92570642701834</v>
      </c>
      <c r="P13" s="16">
        <f>'ESD emissions'!AE15/'ESD targets'!$B13*100</f>
        <v>119.07775339742052</v>
      </c>
      <c r="Q13" s="16">
        <f>'ESD emissions'!AF15/'ESD targets'!$B13*100</f>
        <v>116.70555090129847</v>
      </c>
      <c r="R13" s="16">
        <f>'ESD emissions'!AG15/'ESD targets'!$B13*100</f>
        <v>116.34884018996037</v>
      </c>
      <c r="S13" s="16">
        <f>'ESD emissions'!AH15/'ESD targets'!$B13*100</f>
        <v>115.19753431461473</v>
      </c>
      <c r="T13" s="16">
        <f>'ESD targets'!Q13/'ESD targets'!$B13*100</f>
        <v>120.00000000000004</v>
      </c>
      <c r="U13" s="17"/>
      <c r="V13" s="17"/>
      <c r="W13" s="17"/>
      <c r="X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 x14ac:dyDescent="0.35">
      <c r="A14" s="4" t="s">
        <v>19</v>
      </c>
      <c r="B14" s="16">
        <f>'ESD targets'!B14/'ESD targets'!$B14*100</f>
        <v>100</v>
      </c>
      <c r="C14" s="16">
        <f>'ESD emissions'!R16/'ESD targets'!$B14*100</f>
        <v>98.827744615699928</v>
      </c>
      <c r="D14" s="16">
        <f>'ESD emissions'!S16/'ESD targets'!$B14*100</f>
        <v>100.75221995012571</v>
      </c>
      <c r="E14" s="16">
        <f>'ESD emissions'!T16/'ESD targets'!$B14*100</f>
        <v>102.64122597604801</v>
      </c>
      <c r="F14" s="16">
        <f>'ESD emissions'!U16/'ESD targets'!$B14*100</f>
        <v>102.73393669867706</v>
      </c>
      <c r="G14" s="16">
        <f>'ESD emissions'!V16/'ESD targets'!$B14*100</f>
        <v>98.460422960132036</v>
      </c>
      <c r="H14" s="16">
        <f>'ESD emissions'!W16/'ESD targets'!$B14*100</f>
        <v>99.832310679221308</v>
      </c>
      <c r="I14" s="16">
        <f>'ESD emissions'!X16/'ESD targets'!$B14*100</f>
        <v>98.779016750370928</v>
      </c>
      <c r="J14" s="16">
        <f>'ESD emissions'!Y16/'ESD targets'!$B14*100</f>
        <v>93.547704007155133</v>
      </c>
      <c r="K14" s="16">
        <f>'ESD emissions'!Z16/'ESD targets'!$B14*100</f>
        <v>86.910556511688171</v>
      </c>
      <c r="L14" s="16">
        <f>'ESD emissions'!AA16/'ESD targets'!$B14*100</f>
        <v>84.254035783879232</v>
      </c>
      <c r="M14" s="16">
        <f>'ESD emissions'!AB16/'ESD targets'!$B14*100</f>
        <v>89.437505484248419</v>
      </c>
      <c r="N14" s="16">
        <f>'ESD emissions'!AC16/'ESD targets'!$B14*100</f>
        <v>91.974397654941427</v>
      </c>
      <c r="O14" s="16">
        <f>'ESD emissions'!AD16/'ESD targets'!$B14*100</f>
        <v>95.781022226509549</v>
      </c>
      <c r="P14" s="16">
        <f>'ESD emissions'!AE16/'ESD targets'!$B14*100</f>
        <v>93.194606573282385</v>
      </c>
      <c r="Q14" s="16">
        <f>'ESD emissions'!AF16/'ESD targets'!$B14*100</f>
        <v>92.269898856985648</v>
      </c>
      <c r="R14" s="16">
        <f>'ESD emissions'!AG16/'ESD targets'!$B14*100</f>
        <v>94.913054497999511</v>
      </c>
      <c r="S14" s="16">
        <f>'ESD emissions'!AH16/'ESD targets'!$B14*100</f>
        <v>93.275233807893642</v>
      </c>
      <c r="T14" s="16">
        <f>'ESD targets'!Q14/'ESD targets'!$B14*100</f>
        <v>110.99999925302609</v>
      </c>
      <c r="U14" s="17"/>
      <c r="V14" s="17"/>
      <c r="W14" s="17"/>
      <c r="X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 x14ac:dyDescent="0.35">
      <c r="A15" s="4" t="s">
        <v>20</v>
      </c>
      <c r="B15" s="16">
        <f>'ESD targets'!B15/'ESD targets'!$B15*100</f>
        <v>100</v>
      </c>
      <c r="C15" s="16">
        <f>'ESD emissions'!R17/'ESD targets'!$B15*100</f>
        <v>98.878833161666833</v>
      </c>
      <c r="D15" s="16">
        <f>'ESD emissions'!S17/'ESD targets'!$B15*100</f>
        <v>100.84935224771594</v>
      </c>
      <c r="E15" s="16">
        <f>'ESD emissions'!T17/'ESD targets'!$B15*100</f>
        <v>105.54624480519634</v>
      </c>
      <c r="F15" s="16">
        <f>'ESD emissions'!U17/'ESD targets'!$B15*100</f>
        <v>106.52489825473714</v>
      </c>
      <c r="G15" s="16">
        <f>'ESD emissions'!V17/'ESD targets'!$B15*100</f>
        <v>105.99879578536829</v>
      </c>
      <c r="H15" s="16">
        <f>'ESD emissions'!W17/'ESD targets'!$B15*100</f>
        <v>105.51241423645048</v>
      </c>
      <c r="I15" s="16">
        <f>'ESD emissions'!X17/'ESD targets'!$B15*100</f>
        <v>109.03332202166578</v>
      </c>
      <c r="J15" s="16">
        <f>'ESD emissions'!Y17/'ESD targets'!$B15*100</f>
        <v>101.58988426252309</v>
      </c>
      <c r="K15" s="16">
        <f>'ESD emissions'!Z17/'ESD targets'!$B15*100</f>
        <v>94.112755020349027</v>
      </c>
      <c r="L15" s="16">
        <f>'ESD emissions'!AA17/'ESD targets'!$B15*100</f>
        <v>93.795773419333855</v>
      </c>
      <c r="M15" s="16">
        <f>'ESD emissions'!AB17/'ESD targets'!$B15*100</f>
        <v>97.040274813229672</v>
      </c>
      <c r="N15" s="16">
        <f>'ESD emissions'!AC17/'ESD targets'!$B15*100</f>
        <v>98.254769147005433</v>
      </c>
      <c r="O15" s="16">
        <f>'ESD emissions'!AD17/'ESD targets'!$B15*100</f>
        <v>102.06525286595433</v>
      </c>
      <c r="P15" s="16">
        <f>'ESD emissions'!AE17/'ESD targets'!$B15*100</f>
        <v>99.481176827650799</v>
      </c>
      <c r="Q15" s="16">
        <f>'ESD emissions'!AF17/'ESD targets'!$B15*100</f>
        <v>104.6145150998812</v>
      </c>
      <c r="R15" s="16">
        <f>'ESD emissions'!AG17/'ESD targets'!$B15*100</f>
        <v>101.40244762180153</v>
      </c>
      <c r="S15" s="16">
        <f>'ESD emissions'!AH17/'ESD targets'!$B15*100</f>
        <v>110.0414516594695</v>
      </c>
      <c r="T15" s="16">
        <f>'ESD targets'!Q15/'ESD targets'!$B15*100</f>
        <v>95.000011948944532</v>
      </c>
      <c r="U15" s="17"/>
      <c r="V15" s="17"/>
      <c r="W15" s="17"/>
      <c r="X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x14ac:dyDescent="0.35">
      <c r="A16" s="4" t="s">
        <v>21</v>
      </c>
      <c r="B16" s="16">
        <f>'ESD targets'!B16/'ESD targets'!$B16*100</f>
        <v>100</v>
      </c>
      <c r="C16" s="16">
        <f>'ESD emissions'!R18/'ESD targets'!$B16*100</f>
        <v>102.27988012734606</v>
      </c>
      <c r="D16" s="16">
        <f>'ESD emissions'!S18/'ESD targets'!$B16*100</f>
        <v>102.74767593562031</v>
      </c>
      <c r="E16" s="16">
        <f>'ESD emissions'!T18/'ESD targets'!$B16*100</f>
        <v>98.99453202843543</v>
      </c>
      <c r="F16" s="16">
        <f>'ESD emissions'!U18/'ESD targets'!$B16*100</f>
        <v>103.00418863291911</v>
      </c>
      <c r="G16" s="16">
        <f>'ESD emissions'!V18/'ESD targets'!$B16*100</f>
        <v>98.696935999858226</v>
      </c>
      <c r="H16" s="16">
        <f>'ESD emissions'!W18/'ESD targets'!$B16*100</f>
        <v>100.62534820853695</v>
      </c>
      <c r="I16" s="16">
        <f>'ESD emissions'!X18/'ESD targets'!$B16*100</f>
        <v>100.54537745221783</v>
      </c>
      <c r="J16" s="16">
        <f>'ESD emissions'!Y18/'ESD targets'!$B16*100</f>
        <v>102.04097814718045</v>
      </c>
      <c r="K16" s="16">
        <f>'ESD emissions'!Z18/'ESD targets'!$B16*100</f>
        <v>99.678751239966886</v>
      </c>
      <c r="L16" s="16">
        <f>'ESD emissions'!AA18/'ESD targets'!$B16*100</f>
        <v>93.455618812543506</v>
      </c>
      <c r="M16" s="16">
        <f>'ESD emissions'!AB18/'ESD targets'!$B16*100</f>
        <v>99.39402519954011</v>
      </c>
      <c r="N16" s="16">
        <f>'ESD emissions'!AC18/'ESD targets'!$B16*100</f>
        <v>101.88355733404946</v>
      </c>
      <c r="O16" s="16">
        <f>'ESD emissions'!AD18/'ESD targets'!$B16*100</f>
        <v>101.19947873359132</v>
      </c>
      <c r="P16" s="16">
        <f>'ESD emissions'!AE18/'ESD targets'!$B16*100</f>
        <v>98.31457753637882</v>
      </c>
      <c r="Q16" s="16">
        <f>'ESD emissions'!AF18/'ESD targets'!$B16*100</f>
        <v>98.195847113002642</v>
      </c>
      <c r="R16" s="16">
        <f>'ESD emissions'!AG18/'ESD targets'!$B16*100</f>
        <v>95.1256558665103</v>
      </c>
      <c r="S16" s="16">
        <f>'ESD emissions'!AH18/'ESD targets'!$B16*100</f>
        <v>100.21356495323073</v>
      </c>
      <c r="T16" s="16">
        <f>'ESD targets'!Q16/'ESD targets'!$B16*100</f>
        <v>108.99999936745442</v>
      </c>
      <c r="U16" s="17"/>
      <c r="V16" s="17"/>
      <c r="W16" s="17"/>
      <c r="X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 x14ac:dyDescent="0.35">
      <c r="A17" s="4" t="s">
        <v>22</v>
      </c>
      <c r="B17" s="16">
        <f>'ESD targets'!B17/'ESD targets'!$B17*100</f>
        <v>100</v>
      </c>
      <c r="C17" s="16">
        <f>'ESD emissions'!R19/'ESD targets'!$B17*100</f>
        <v>100.79479510494443</v>
      </c>
      <c r="D17" s="16">
        <f>'ESD emissions'!S19/'ESD targets'!$B17*100</f>
        <v>100.72982680873007</v>
      </c>
      <c r="E17" s="16">
        <f>'ESD emissions'!T19/'ESD targets'!$B17*100</f>
        <v>100.98638487519958</v>
      </c>
      <c r="F17" s="16">
        <f>'ESD emissions'!U19/'ESD targets'!$B17*100</f>
        <v>99.1837965997493</v>
      </c>
      <c r="G17" s="16">
        <f>'ESD emissions'!V19/'ESD targets'!$B17*100</f>
        <v>94.935936246610069</v>
      </c>
      <c r="H17" s="16">
        <f>'ESD emissions'!W19/'ESD targets'!$B17*100</f>
        <v>95.722073534618374</v>
      </c>
      <c r="I17" s="16">
        <f>'ESD emissions'!X19/'ESD targets'!$B17*100</f>
        <v>92.198060795717211</v>
      </c>
      <c r="J17" s="16">
        <f>'ESD emissions'!Y19/'ESD targets'!$B17*100</f>
        <v>89.018514995829449</v>
      </c>
      <c r="K17" s="16">
        <f>'ESD emissions'!Z19/'ESD targets'!$B17*100</f>
        <v>84.099143662199509</v>
      </c>
      <c r="L17" s="16">
        <f>'ESD emissions'!AA19/'ESD targets'!$B17*100</f>
        <v>81.448311464337337</v>
      </c>
      <c r="M17" s="16">
        <f>'ESD emissions'!AB19/'ESD targets'!$B17*100</f>
        <v>81.140682735465461</v>
      </c>
      <c r="N17" s="16">
        <f>'ESD emissions'!AC19/'ESD targets'!$B17*100</f>
        <v>82.648855314233032</v>
      </c>
      <c r="O17" s="16">
        <f>'ESD emissions'!AD19/'ESD targets'!$B17*100</f>
        <v>81.531631603333494</v>
      </c>
      <c r="P17" s="16">
        <f>'ESD emissions'!AE19/'ESD targets'!$B17*100</f>
        <v>82.693181259623188</v>
      </c>
      <c r="Q17" s="16">
        <f>'ESD emissions'!AF19/'ESD targets'!$B17*100</f>
        <v>79.968923728024819</v>
      </c>
      <c r="R17" s="16">
        <f>'ESD emissions'!AG19/'ESD targets'!$B17*100</f>
        <v>76.936633098637373</v>
      </c>
      <c r="S17" s="16">
        <f>'ESD emissions'!AH19/'ESD targets'!$B17*100</f>
        <v>73.286939075596166</v>
      </c>
      <c r="T17" s="16">
        <f>'ESD targets'!Q17/'ESD targets'!$B17*100</f>
        <v>79.999999999999972</v>
      </c>
      <c r="U17" s="17"/>
      <c r="V17" s="17"/>
      <c r="W17" s="17"/>
      <c r="X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 x14ac:dyDescent="0.35">
      <c r="A18" s="4" t="s">
        <v>23</v>
      </c>
      <c r="B18" s="16">
        <f>'ESD targets'!B18/'ESD targets'!$B18*100</f>
        <v>100</v>
      </c>
      <c r="C18" s="16">
        <f>'ESD emissions'!R20/'ESD targets'!$B18*100</f>
        <v>115.78948841623247</v>
      </c>
      <c r="D18" s="16">
        <f>'ESD emissions'!S20/'ESD targets'!$B18*100</f>
        <v>113.24502250415766</v>
      </c>
      <c r="E18" s="16">
        <f>'ESD emissions'!T20/'ESD targets'!$B18*100</f>
        <v>120.2064946492162</v>
      </c>
      <c r="F18" s="16">
        <f>'ESD emissions'!U20/'ESD targets'!$B18*100</f>
        <v>119.84582168967765</v>
      </c>
      <c r="G18" s="16">
        <f>'ESD emissions'!V20/'ESD targets'!$B18*100</f>
        <v>114.05316933169335</v>
      </c>
      <c r="H18" s="16">
        <f>'ESD emissions'!W20/'ESD targets'!$B18*100</f>
        <v>122.79183161269822</v>
      </c>
      <c r="I18" s="16">
        <f>'ESD emissions'!X20/'ESD targets'!$B18*100</f>
        <v>116.4592025650594</v>
      </c>
      <c r="J18" s="16">
        <f>'ESD emissions'!Y20/'ESD targets'!$B18*100</f>
        <v>119.32780850505141</v>
      </c>
      <c r="K18" s="16">
        <f>'ESD emissions'!Z20/'ESD targets'!$B18*100</f>
        <v>106.01071538805276</v>
      </c>
      <c r="L18" s="16">
        <f>'ESD emissions'!AA20/'ESD targets'!$B18*100</f>
        <v>112.09407060362739</v>
      </c>
      <c r="M18" s="16">
        <f>'ESD emissions'!AB20/'ESD targets'!$B18*100</f>
        <v>113.22399214844762</v>
      </c>
      <c r="N18" s="16">
        <f>'ESD emissions'!AC20/'ESD targets'!$B18*100</f>
        <v>114.58086211209957</v>
      </c>
      <c r="O18" s="16">
        <f>'ESD emissions'!AD20/'ESD targets'!$B18*100</f>
        <v>114.34087818533105</v>
      </c>
      <c r="P18" s="16">
        <f>'ESD emissions'!AE20/'ESD targets'!$B18*100</f>
        <v>112.79153825246119</v>
      </c>
      <c r="Q18" s="16">
        <f>'ESD emissions'!AF20/'ESD targets'!$B18*100</f>
        <v>114.40975533350841</v>
      </c>
      <c r="R18" s="16">
        <f>'ESD emissions'!AG20/'ESD targets'!$B18*100</f>
        <v>109.36198755245981</v>
      </c>
      <c r="S18" s="16">
        <f>'ESD emissions'!AH20/'ESD targets'!$B18*100</f>
        <v>113.04997669651138</v>
      </c>
      <c r="T18" s="16">
        <f>'ESD targets'!Q18/'ESD targets'!$B18*100</f>
        <v>110.99999539321237</v>
      </c>
      <c r="U18" s="17"/>
      <c r="V18" s="17"/>
      <c r="W18" s="17"/>
      <c r="X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 x14ac:dyDescent="0.35">
      <c r="A19" s="4" t="s">
        <v>24</v>
      </c>
      <c r="B19" s="16">
        <f>'ESD targets'!B19/'ESD targets'!$B19*100</f>
        <v>100</v>
      </c>
      <c r="C19" s="16">
        <f>'ESD emissions'!R21/'ESD targets'!$B19*100</f>
        <v>100.18943942875669</v>
      </c>
      <c r="D19" s="16">
        <f>'ESD emissions'!S21/'ESD targets'!$B19*100</f>
        <v>100.32163147728906</v>
      </c>
      <c r="E19" s="16">
        <f>'ESD emissions'!T21/'ESD targets'!$B19*100</f>
        <v>101.57652779589515</v>
      </c>
      <c r="F19" s="16">
        <f>'ESD emissions'!U21/'ESD targets'!$B19*100</f>
        <v>97.420658385093517</v>
      </c>
      <c r="G19" s="16">
        <f>'ESD emissions'!V21/'ESD targets'!$B19*100</f>
        <v>94.225486805132704</v>
      </c>
      <c r="H19" s="16">
        <f>'ESD emissions'!W21/'ESD targets'!$B19*100</f>
        <v>98.594997724827721</v>
      </c>
      <c r="I19" s="16">
        <f>'ESD emissions'!X21/'ESD targets'!$B19*100</f>
        <v>94.034937985951245</v>
      </c>
      <c r="J19" s="16">
        <f>'ESD emissions'!Y21/'ESD targets'!$B19*100</f>
        <v>94.200497146678387</v>
      </c>
      <c r="K19" s="16">
        <f>'ESD emissions'!Z21/'ESD targets'!$B19*100</f>
        <v>93.057632280971944</v>
      </c>
      <c r="L19" s="16">
        <f>'ESD emissions'!AA21/'ESD targets'!$B19*100</f>
        <v>88.811650491614884</v>
      </c>
      <c r="M19" s="16">
        <f>'ESD emissions'!AB21/'ESD targets'!$B19*100</f>
        <v>88.044657038993847</v>
      </c>
      <c r="N19" s="16">
        <f>'ESD emissions'!AC21/'ESD targets'!$B19*100</f>
        <v>92.380138901855759</v>
      </c>
      <c r="O19" s="16">
        <f>'ESD emissions'!AD21/'ESD targets'!$B19*100</f>
        <v>88.562437018501825</v>
      </c>
      <c r="P19" s="16">
        <f>'ESD emissions'!AE21/'ESD targets'!$B19*100</f>
        <v>88.148047272330004</v>
      </c>
      <c r="Q19" s="16">
        <f>'ESD emissions'!AF21/'ESD targets'!$B19*100</f>
        <v>87.328222231332006</v>
      </c>
      <c r="R19" s="16">
        <f>'ESD emissions'!AG21/'ESD targets'!$B19*100</f>
        <v>82.840947856234365</v>
      </c>
      <c r="S19" s="16">
        <f>'ESD emissions'!AH21/'ESD targets'!$B19*100</f>
        <v>80.110999631919157</v>
      </c>
      <c r="T19" s="16">
        <f>'ESD targets'!Q19/'ESD targets'!$B19*100</f>
        <v>84.000001296226642</v>
      </c>
      <c r="U19" s="17"/>
      <c r="V19" s="17"/>
      <c r="W19" s="17"/>
      <c r="X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x14ac:dyDescent="0.35">
      <c r="A20" s="4" t="s">
        <v>25</v>
      </c>
      <c r="B20" s="16">
        <f>'ESD targets'!B20/'ESD targets'!$B20*100</f>
        <v>100</v>
      </c>
      <c r="C20" s="16">
        <f>'ESD emissions'!R22/'ESD targets'!$B20*100</f>
        <v>98.50166982341571</v>
      </c>
      <c r="D20" s="16">
        <f>'ESD emissions'!S22/'ESD targets'!$B20*100</f>
        <v>97.234646042472704</v>
      </c>
      <c r="E20" s="16">
        <f>'ESD emissions'!T22/'ESD targets'!$B20*100</f>
        <v>95.167013295473339</v>
      </c>
      <c r="F20" s="16">
        <f>'ESD emissions'!U22/'ESD targets'!$B20*100</f>
        <v>95.921766792873626</v>
      </c>
      <c r="G20" s="16">
        <f>'ESD emissions'!V22/'ESD targets'!$B20*100</f>
        <v>93.781685371646745</v>
      </c>
      <c r="H20" s="16">
        <f>'ESD emissions'!W22/'ESD targets'!$B20*100</f>
        <v>94.170851627296244</v>
      </c>
      <c r="I20" s="16">
        <f>'ESD emissions'!X22/'ESD targets'!$B20*100</f>
        <v>90.785339914853935</v>
      </c>
      <c r="J20" s="16">
        <f>'ESD emissions'!Y22/'ESD targets'!$B20*100</f>
        <v>91.748996548289739</v>
      </c>
      <c r="K20" s="16">
        <f>'ESD emissions'!Z22/'ESD targets'!$B20*100</f>
        <v>91.936710898618585</v>
      </c>
      <c r="L20" s="16">
        <f>'ESD emissions'!AA22/'ESD targets'!$B20*100</f>
        <v>88.775732281079982</v>
      </c>
      <c r="M20" s="16">
        <f>'ESD emissions'!AB22/'ESD targets'!$B20*100</f>
        <v>88.64542087645529</v>
      </c>
      <c r="N20" s="16">
        <f>'ESD emissions'!AC22/'ESD targets'!$B20*100</f>
        <v>88.372917175224899</v>
      </c>
      <c r="O20" s="16">
        <f>'ESD emissions'!AD22/'ESD targets'!$B20*100</f>
        <v>88.591646269718055</v>
      </c>
      <c r="P20" s="16">
        <f>'ESD emissions'!AE22/'ESD targets'!$B20*100</f>
        <v>85.93089308452403</v>
      </c>
      <c r="Q20" s="16">
        <f>'ESD emissions'!AF22/'ESD targets'!$B20*100</f>
        <v>84.464001470326195</v>
      </c>
      <c r="R20" s="16">
        <f>'ESD emissions'!AG22/'ESD targets'!$B20*100</f>
        <v>77.284524920128362</v>
      </c>
      <c r="S20" s="16">
        <f>'ESD emissions'!AH22/'ESD targets'!$B20*100</f>
        <v>82.233918071857119</v>
      </c>
      <c r="T20" s="16">
        <f>'ESD targets'!Q20/'ESD targets'!$B20*100</f>
        <v>85.9999999296883</v>
      </c>
      <c r="U20" s="17"/>
      <c r="V20" s="17"/>
      <c r="W20" s="17"/>
      <c r="X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 x14ac:dyDescent="0.35">
      <c r="A21" s="4" t="s">
        <v>26</v>
      </c>
      <c r="B21" s="16">
        <f>'ESD targets'!B21/'ESD targets'!$B21*100</f>
        <v>100</v>
      </c>
      <c r="C21" s="16">
        <f>'ESD emissions'!R23/'ESD targets'!$B21*100</f>
        <v>98.220626067961405</v>
      </c>
      <c r="D21" s="16">
        <f>'ESD emissions'!S23/'ESD targets'!$B21*100</f>
        <v>99.089403156153949</v>
      </c>
      <c r="E21" s="16">
        <f>'ESD emissions'!T23/'ESD targets'!$B21*100</f>
        <v>90.990803674384097</v>
      </c>
      <c r="F21" s="16">
        <f>'ESD emissions'!U23/'ESD targets'!$B21*100</f>
        <v>96.359690631857475</v>
      </c>
      <c r="G21" s="16">
        <f>'ESD emissions'!V23/'ESD targets'!$B21*100</f>
        <v>92.403237638346752</v>
      </c>
      <c r="H21" s="16">
        <f>'ESD emissions'!W23/'ESD targets'!$B21*100</f>
        <v>94.927390224964583</v>
      </c>
      <c r="I21" s="16">
        <f>'ESD emissions'!X23/'ESD targets'!$B21*100</f>
        <v>90.952926821086862</v>
      </c>
      <c r="J21" s="16">
        <f>'ESD emissions'!Y23/'ESD targets'!$B21*100</f>
        <v>91.831230750165545</v>
      </c>
      <c r="K21" s="16">
        <f>'ESD emissions'!Z23/'ESD targets'!$B21*100</f>
        <v>96.317299343633749</v>
      </c>
      <c r="L21" s="16">
        <f>'ESD emissions'!AA23/'ESD targets'!$B21*100</f>
        <v>91.41678036820538</v>
      </c>
      <c r="M21" s="16">
        <f>'ESD emissions'!AB23/'ESD targets'!$B21*100</f>
        <v>92.942610595583318</v>
      </c>
      <c r="N21" s="16">
        <f>'ESD emissions'!AC23/'ESD targets'!$B21*100</f>
        <v>95.051605399584744</v>
      </c>
      <c r="O21" s="16">
        <f>'ESD emissions'!AD23/'ESD targets'!$B21*100</f>
        <v>97.711500579306858</v>
      </c>
      <c r="P21" s="16">
        <f>'ESD emissions'!AE23/'ESD targets'!$B21*100</f>
        <v>90.842814917303301</v>
      </c>
      <c r="Q21" s="16">
        <f>'ESD emissions'!AF23/'ESD targets'!$B21*100</f>
        <v>92.980724104080053</v>
      </c>
      <c r="R21" s="16">
        <f>'ESD emissions'!AG23/'ESD targets'!$B21*100</f>
        <v>85.267905812876933</v>
      </c>
      <c r="S21" s="16">
        <f>'ESD emissions'!AH23/'ESD targets'!$B21*100</f>
        <v>84.900342154986348</v>
      </c>
      <c r="T21" s="16">
        <f>'ESD targets'!Q21/'ESD targets'!$B21*100</f>
        <v>86.000000104646119</v>
      </c>
      <c r="U21" s="17"/>
      <c r="V21" s="17"/>
      <c r="W21" s="17"/>
      <c r="X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 x14ac:dyDescent="0.35">
      <c r="A22" s="4" t="s">
        <v>27</v>
      </c>
      <c r="B22" s="16">
        <f>'ESD targets'!B22/'ESD targets'!$B22*100</f>
        <v>100</v>
      </c>
      <c r="C22" s="16">
        <f>'ESD emissions'!R24/'ESD targets'!$B22*100</f>
        <v>99.518613080523338</v>
      </c>
      <c r="D22" s="16">
        <f>'ESD emissions'!S24/'ESD targets'!$B22*100</f>
        <v>95.485443583647552</v>
      </c>
      <c r="E22" s="16">
        <f>'ESD emissions'!T24/'ESD targets'!$B22*100</f>
        <v>95.352598256003787</v>
      </c>
      <c r="F22" s="16">
        <f>'ESD emissions'!U24/'ESD targets'!$B22*100</f>
        <v>94.709204697923056</v>
      </c>
      <c r="G22" s="16">
        <f>'ESD emissions'!V24/'ESD targets'!$B22*100</f>
        <v>93.146618301962576</v>
      </c>
      <c r="H22" s="16">
        <f>'ESD emissions'!W24/'ESD targets'!$B22*100</f>
        <v>89.43548772762307</v>
      </c>
      <c r="I22" s="16">
        <f>'ESD emissions'!X24/'ESD targets'!$B22*100</f>
        <v>86.316024686600841</v>
      </c>
      <c r="J22" s="16">
        <f>'ESD emissions'!Y24/'ESD targets'!$B22*100</f>
        <v>77.288307392439677</v>
      </c>
      <c r="K22" s="16">
        <f>'ESD emissions'!Z24/'ESD targets'!$B22*100</f>
        <v>70.637437168054007</v>
      </c>
      <c r="L22" s="16">
        <f>'ESD emissions'!AA24/'ESD targets'!$B22*100</f>
        <v>70.99766184025799</v>
      </c>
      <c r="M22" s="16">
        <f>'ESD emissions'!AB24/'ESD targets'!$B22*100</f>
        <v>72.659426789436452</v>
      </c>
      <c r="N22" s="16">
        <f>'ESD emissions'!AC24/'ESD targets'!$B22*100</f>
        <v>71.77667439075303</v>
      </c>
      <c r="O22" s="16">
        <f>'ESD emissions'!AD24/'ESD targets'!$B22*100</f>
        <v>72.652900950868087</v>
      </c>
      <c r="P22" s="16">
        <f>'ESD emissions'!AE24/'ESD targets'!$B22*100</f>
        <v>71.452636032699473</v>
      </c>
      <c r="Q22" s="16">
        <f>'ESD emissions'!AF24/'ESD targets'!$B22*100</f>
        <v>71.533269126195336</v>
      </c>
      <c r="R22" s="16">
        <f>'ESD emissions'!AG24/'ESD targets'!$B22*100</f>
        <v>68.573948105805087</v>
      </c>
      <c r="S22" s="16">
        <f>'ESD emissions'!AH24/'ESD targets'!$B22*100</f>
        <v>68.230073586385544</v>
      </c>
      <c r="T22" s="16">
        <f>'ESD targets'!Q22/'ESD targets'!$B22*100</f>
        <v>96.000000639475715</v>
      </c>
      <c r="U22" s="17"/>
      <c r="V22" s="17"/>
      <c r="W22" s="17"/>
      <c r="X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 x14ac:dyDescent="0.35">
      <c r="A23" s="4" t="s">
        <v>28</v>
      </c>
      <c r="B23" s="16">
        <f>'ESD targets'!B23/'ESD targets'!$B23*100</f>
        <v>100</v>
      </c>
      <c r="C23" s="16">
        <f>'ESD emissions'!R25/'ESD targets'!$B23*100</f>
        <v>98.202233585740572</v>
      </c>
      <c r="D23" s="16">
        <f>'ESD emissions'!S25/'ESD targets'!$B23*100</f>
        <v>97.483747483570909</v>
      </c>
      <c r="E23" s="16">
        <f>'ESD emissions'!T25/'ESD targets'!$B23*100</f>
        <v>92.778648546197232</v>
      </c>
      <c r="F23" s="16">
        <f>'ESD emissions'!U25/'ESD targets'!$B23*100</f>
        <v>92.267971349502744</v>
      </c>
      <c r="G23" s="16">
        <f>'ESD emissions'!V25/'ESD targets'!$B23*100</f>
        <v>89.40476995074431</v>
      </c>
      <c r="H23" s="16">
        <f>'ESD emissions'!W25/'ESD targets'!$B23*100</f>
        <v>89.563482674371855</v>
      </c>
      <c r="I23" s="16">
        <f>'ESD emissions'!X25/'ESD targets'!$B23*100</f>
        <v>87.074363069720249</v>
      </c>
      <c r="J23" s="16">
        <f>'ESD emissions'!Y25/'ESD targets'!$B23*100</f>
        <v>82.501968683224334</v>
      </c>
      <c r="K23" s="16">
        <f>'ESD emissions'!Z25/'ESD targets'!$B23*100</f>
        <v>80.030713091066318</v>
      </c>
      <c r="L23" s="16">
        <f>'ESD emissions'!AA25/'ESD targets'!$B23*100</f>
        <v>80.001661159548604</v>
      </c>
      <c r="M23" s="16">
        <f>'ESD emissions'!AB25/'ESD targets'!$B23*100</f>
        <v>86.278356618383469</v>
      </c>
      <c r="N23" s="16">
        <f>'ESD emissions'!AC25/'ESD targets'!$B23*100</f>
        <v>87.574177480446608</v>
      </c>
      <c r="O23" s="16">
        <f>'ESD emissions'!AD25/'ESD targets'!$B23*100</f>
        <v>89.826921105103807</v>
      </c>
      <c r="P23" s="16">
        <f>'ESD emissions'!AE25/'ESD targets'!$B23*100</f>
        <v>90.051924201872779</v>
      </c>
      <c r="Q23" s="16">
        <f>'ESD emissions'!AF25/'ESD targets'!$B23*100</f>
        <v>93.477014296259725</v>
      </c>
      <c r="R23" s="16">
        <f>'ESD emissions'!AG25/'ESD targets'!$B23*100</f>
        <v>91.418587192321695</v>
      </c>
      <c r="S23" s="16">
        <f>'ESD emissions'!AH25/'ESD targets'!$B23*100</f>
        <v>95.933200394573589</v>
      </c>
      <c r="T23" s="16">
        <f>'ESD targets'!Q23/'ESD targets'!$B23*100</f>
        <v>110.00000104106398</v>
      </c>
      <c r="U23" s="17"/>
      <c r="V23" s="17"/>
      <c r="W23" s="17"/>
      <c r="X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 x14ac:dyDescent="0.35">
      <c r="A24" s="4" t="s">
        <v>29</v>
      </c>
      <c r="B24" s="16">
        <f>'ESD targets'!B24/'ESD targets'!$B24*100</f>
        <v>100</v>
      </c>
      <c r="C24" s="16">
        <f>'ESD emissions'!R26/'ESD targets'!$B24*100</f>
        <v>100.72625951259413</v>
      </c>
      <c r="D24" s="16">
        <f>'ESD emissions'!S26/'ESD targets'!$B24*100</f>
        <v>100.88795055502248</v>
      </c>
      <c r="E24" s="16">
        <f>'ESD emissions'!T26/'ESD targets'!$B24*100</f>
        <v>99.685503765012527</v>
      </c>
      <c r="F24" s="16">
        <f>'ESD emissions'!U26/'ESD targets'!$B24*100</f>
        <v>100.5702049680454</v>
      </c>
      <c r="G24" s="16">
        <f>'ESD emissions'!V26/'ESD targets'!$B24*100</f>
        <v>95.065906874676429</v>
      </c>
      <c r="H24" s="16">
        <f>'ESD emissions'!W26/'ESD targets'!$B24*100</f>
        <v>93.855399703807507</v>
      </c>
      <c r="I24" s="16">
        <f>'ESD emissions'!X26/'ESD targets'!$B24*100</f>
        <v>88.392130267423866</v>
      </c>
      <c r="J24" s="16">
        <f>'ESD emissions'!Y26/'ESD targets'!$B24*100</f>
        <v>88.202942777898613</v>
      </c>
      <c r="K24" s="16">
        <f>'ESD emissions'!Z26/'ESD targets'!$B24*100</f>
        <v>89.679303855317968</v>
      </c>
      <c r="L24" s="16">
        <f>'ESD emissions'!AA26/'ESD targets'!$B24*100</f>
        <v>88.523893713098943</v>
      </c>
      <c r="M24" s="16">
        <f>'ESD emissions'!AB26/'ESD targets'!$B24*100</f>
        <v>91.443635683215334</v>
      </c>
      <c r="N24" s="16">
        <f>'ESD emissions'!AC26/'ESD targets'!$B24*100</f>
        <v>93.060587462135203</v>
      </c>
      <c r="O24" s="16">
        <f>'ESD emissions'!AD26/'ESD targets'!$B24*100</f>
        <v>93.125534945870953</v>
      </c>
      <c r="P24" s="16">
        <f>'ESD emissions'!AE26/'ESD targets'!$B24*100</f>
        <v>96.41851784510753</v>
      </c>
      <c r="Q24" s="16">
        <f>'ESD emissions'!AF26/'ESD targets'!$B24*100</f>
        <v>96.845628472026107</v>
      </c>
      <c r="R24" s="16">
        <f>'ESD emissions'!AG26/'ESD targets'!$B24*100</f>
        <v>95.021745663723379</v>
      </c>
      <c r="S24" s="16">
        <f>'ESD emissions'!AH26/'ESD targets'!$B24*100</f>
        <v>95.943160880841631</v>
      </c>
      <c r="T24" s="16">
        <f>'ESD targets'!Q24/'ESD targets'!$B24*100</f>
        <v>80.000000849903742</v>
      </c>
      <c r="U24" s="17"/>
      <c r="V24" s="17"/>
      <c r="W24" s="17"/>
      <c r="X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 x14ac:dyDescent="0.35">
      <c r="A25" s="4" t="s">
        <v>30</v>
      </c>
      <c r="B25" s="16">
        <f>'ESD targets'!B25/'ESD targets'!$B25*100</f>
        <v>100</v>
      </c>
      <c r="C25" s="16">
        <f>'ESD emissions'!R27/'ESD targets'!$B25*100</f>
        <v>101.79842604080784</v>
      </c>
      <c r="D25" s="16">
        <f>'ESD emissions'!S27/'ESD targets'!$B25*100</f>
        <v>99.657932820337734</v>
      </c>
      <c r="E25" s="16">
        <f>'ESD emissions'!T27/'ESD targets'!$B25*100</f>
        <v>98.50361999152183</v>
      </c>
      <c r="F25" s="16">
        <f>'ESD emissions'!U27/'ESD targets'!$B25*100</f>
        <v>98.395006128226967</v>
      </c>
      <c r="G25" s="16">
        <f>'ESD emissions'!V27/'ESD targets'!$B25*100</f>
        <v>92.690543112812861</v>
      </c>
      <c r="H25" s="16">
        <f>'ESD emissions'!W27/'ESD targets'!$B25*100</f>
        <v>94.263678091517917</v>
      </c>
      <c r="I25" s="16">
        <f>'ESD emissions'!X27/'ESD targets'!$B25*100</f>
        <v>91.180973032039176</v>
      </c>
      <c r="J25" s="16">
        <f>'ESD emissions'!Y27/'ESD targets'!$B25*100</f>
        <v>88.830510570074935</v>
      </c>
      <c r="K25" s="16">
        <f>'ESD emissions'!Z27/'ESD targets'!$B25*100</f>
        <v>81.72123026243105</v>
      </c>
      <c r="L25" s="16">
        <f>'ESD emissions'!AA27/'ESD targets'!$B25*100</f>
        <v>79.307539095180346</v>
      </c>
      <c r="M25" s="16">
        <f>'ESD emissions'!AB27/'ESD targets'!$B25*100</f>
        <v>81.701357564595725</v>
      </c>
      <c r="N25" s="16">
        <f>'ESD emissions'!AC27/'ESD targets'!$B25*100</f>
        <v>80.924877274616676</v>
      </c>
      <c r="O25" s="16">
        <f>'ESD emissions'!AD27/'ESD targets'!$B25*100</f>
        <v>80.763409159232111</v>
      </c>
      <c r="P25" s="16">
        <f>'ESD emissions'!AE27/'ESD targets'!$B25*100</f>
        <v>83.329822065569687</v>
      </c>
      <c r="Q25" s="16">
        <f>'ESD emissions'!AF27/'ESD targets'!$B25*100</f>
        <v>82.196467220100686</v>
      </c>
      <c r="R25" s="16">
        <f>'ESD emissions'!AG27/'ESD targets'!$B25*100</f>
        <v>75.936988466004081</v>
      </c>
      <c r="S25" s="16">
        <f>'ESD emissions'!AH27/'ESD targets'!$B25*100</f>
        <v>81.221488044901989</v>
      </c>
      <c r="T25" s="16">
        <f>'ESD targets'!Q25/'ESD targets'!$B25*100</f>
        <v>87.000000095668142</v>
      </c>
      <c r="U25" s="17"/>
      <c r="V25" s="17"/>
      <c r="W25" s="17"/>
      <c r="X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 x14ac:dyDescent="0.35">
      <c r="A26" s="4" t="s">
        <v>31</v>
      </c>
      <c r="B26" s="16">
        <f>'ESD targets'!B26/'ESD targets'!$B26*100</f>
        <v>100</v>
      </c>
      <c r="C26" s="16">
        <f>'ESD emissions'!R28/'ESD targets'!$B26*100</f>
        <v>94.491344877009539</v>
      </c>
      <c r="D26" s="16">
        <f>'ESD emissions'!S28/'ESD targets'!$B26*100</f>
        <v>99.065980517650061</v>
      </c>
      <c r="E26" s="16">
        <f>'ESD emissions'!T28/'ESD targets'!$B26*100</f>
        <v>105.39105799508536</v>
      </c>
      <c r="F26" s="16">
        <f>'ESD emissions'!U28/'ESD targets'!$B26*100</f>
        <v>101.34247857965897</v>
      </c>
      <c r="G26" s="16">
        <f>'ESD emissions'!V28/'ESD targets'!$B26*100</f>
        <v>96.270449512466854</v>
      </c>
      <c r="H26" s="16">
        <f>'ESD emissions'!W28/'ESD targets'!$B26*100</f>
        <v>100.20293909566733</v>
      </c>
      <c r="I26" s="16">
        <f>'ESD emissions'!X28/'ESD targets'!$B26*100</f>
        <v>94.585114164113619</v>
      </c>
      <c r="J26" s="16">
        <f>'ESD emissions'!Y28/'ESD targets'!$B26*100</f>
        <v>94.628988394721787</v>
      </c>
      <c r="K26" s="16">
        <f>'ESD emissions'!Z28/'ESD targets'!$B26*100</f>
        <v>102.7732075126529</v>
      </c>
      <c r="L26" s="16">
        <f>'ESD emissions'!AA28/'ESD targets'!$B26*100</f>
        <v>105.59214559381125</v>
      </c>
      <c r="M26" s="16">
        <f>'ESD emissions'!AB28/'ESD targets'!$B26*100</f>
        <v>105.44608193451268</v>
      </c>
      <c r="N26" s="16">
        <f>'ESD emissions'!AC28/'ESD targets'!$B26*100</f>
        <v>106.64418784304436</v>
      </c>
      <c r="O26" s="16">
        <f>'ESD emissions'!AD28/'ESD targets'!$B26*100</f>
        <v>108.23256569318316</v>
      </c>
      <c r="P26" s="16">
        <f>'ESD emissions'!AE28/'ESD targets'!$B26*100</f>
        <v>106.87208338858053</v>
      </c>
      <c r="Q26" s="16">
        <f>'ESD emissions'!AF28/'ESD targets'!$B26*100</f>
        <v>101.28906655428951</v>
      </c>
      <c r="R26" s="16">
        <f>'ESD emissions'!AG28/'ESD targets'!$B26*100</f>
        <v>98.78478799558664</v>
      </c>
      <c r="S26" s="16">
        <f>'ESD emissions'!AH28/'ESD targets'!$B26*100</f>
        <v>101.19243356144345</v>
      </c>
      <c r="T26" s="16">
        <f>'ESD targets'!Q26/'ESD targets'!$B26*100</f>
        <v>117.00000526930576</v>
      </c>
      <c r="U26" s="17"/>
      <c r="V26" s="17"/>
      <c r="W26" s="17"/>
      <c r="X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 x14ac:dyDescent="0.35">
      <c r="A27" s="4" t="s">
        <v>32</v>
      </c>
      <c r="B27" s="16">
        <f>'ESD targets'!B27/'ESD targets'!$B27*100</f>
        <v>100</v>
      </c>
      <c r="C27" s="16">
        <f>'ESD emissions'!R29/'ESD targets'!$B27*100</f>
        <v>84.365342322493618</v>
      </c>
      <c r="D27" s="16">
        <f>'ESD emissions'!S29/'ESD targets'!$B27*100</f>
        <v>87.467125557059859</v>
      </c>
      <c r="E27" s="16">
        <f>'ESD emissions'!T29/'ESD targets'!$B27*100</f>
        <v>103.10741770422283</v>
      </c>
      <c r="F27" s="16">
        <f>'ESD emissions'!U29/'ESD targets'!$B27*100</f>
        <v>97.152217976977639</v>
      </c>
      <c r="G27" s="16">
        <f>'ESD emissions'!V29/'ESD targets'!$B27*100</f>
        <v>83.796831685494126</v>
      </c>
      <c r="H27" s="16">
        <f>'ESD emissions'!W29/'ESD targets'!$B27*100</f>
        <v>86.432036900250836</v>
      </c>
      <c r="I27" s="16">
        <f>'ESD emissions'!X29/'ESD targets'!$B27*100</f>
        <v>94.928350096938573</v>
      </c>
      <c r="J27" s="16">
        <f>'ESD emissions'!Y29/'ESD targets'!$B27*100</f>
        <v>95.912089188762323</v>
      </c>
      <c r="K27" s="16">
        <f>'ESD emissions'!Z29/'ESD targets'!$B27*100</f>
        <v>93.942427795251945</v>
      </c>
      <c r="L27" s="16">
        <f>'ESD emissions'!AA29/'ESD targets'!$B27*100</f>
        <v>97.510172107242781</v>
      </c>
      <c r="M27" s="16">
        <f>'ESD emissions'!AB29/'ESD targets'!$B27*100</f>
        <v>99.990457511800884</v>
      </c>
      <c r="N27" s="16">
        <f>'ESD emissions'!AC29/'ESD targets'!$B27*100</f>
        <v>105.0517905595419</v>
      </c>
      <c r="O27" s="16">
        <f>'ESD emissions'!AD29/'ESD targets'!$B27*100</f>
        <v>106.64245268223698</v>
      </c>
      <c r="P27" s="16">
        <f>'ESD emissions'!AE29/'ESD targets'!$B27*100</f>
        <v>107.77868445259955</v>
      </c>
      <c r="Q27" s="16">
        <f>'ESD emissions'!AF29/'ESD targets'!$B27*100</f>
        <v>107.89884540473234</v>
      </c>
      <c r="R27" s="16">
        <f>'ESD emissions'!AG29/'ESD targets'!$B27*100</f>
        <v>105.96689815964622</v>
      </c>
      <c r="S27" s="16">
        <f>'ESD emissions'!AH29/'ESD targets'!$B27*100</f>
        <v>110.36823452261505</v>
      </c>
      <c r="T27" s="16">
        <f>'ESD targets'!Q27/'ESD targets'!$B27*100</f>
        <v>114.99999999999997</v>
      </c>
      <c r="U27" s="17"/>
      <c r="V27" s="17"/>
      <c r="W27" s="17"/>
      <c r="X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 x14ac:dyDescent="0.35">
      <c r="A28" s="4" t="s">
        <v>33</v>
      </c>
      <c r="B28" s="16">
        <f>'ESD targets'!B28/'ESD targets'!$B28*100</f>
        <v>100</v>
      </c>
      <c r="C28" s="16">
        <f>'ESD emissions'!R30/'ESD targets'!$B28*100</f>
        <v>99.417497038970865</v>
      </c>
      <c r="D28" s="16">
        <f>'ESD emissions'!S30/'ESD targets'!$B28*100</f>
        <v>96.728401759805735</v>
      </c>
      <c r="E28" s="16">
        <f>'ESD emissions'!T30/'ESD targets'!$B28*100</f>
        <v>92.475380935976716</v>
      </c>
      <c r="F28" s="16">
        <f>'ESD emissions'!U30/'ESD targets'!$B28*100</f>
        <v>96.031361468249628</v>
      </c>
      <c r="G28" s="16">
        <f>'ESD emissions'!V30/'ESD targets'!$B28*100</f>
        <v>89.883396226071056</v>
      </c>
      <c r="H28" s="16">
        <f>'ESD emissions'!W30/'ESD targets'!$B28*100</f>
        <v>94.863478107652725</v>
      </c>
      <c r="I28" s="16">
        <f>'ESD emissions'!X30/'ESD targets'!$B28*100</f>
        <v>95.742791588959847</v>
      </c>
      <c r="J28" s="16">
        <f>'ESD emissions'!Y30/'ESD targets'!$B28*100</f>
        <v>94.022371333123104</v>
      </c>
      <c r="K28" s="16">
        <f>'ESD emissions'!Z30/'ESD targets'!$B28*100</f>
        <v>92.303714303025529</v>
      </c>
      <c r="L28" s="16">
        <f>'ESD emissions'!AA30/'ESD targets'!$B28*100</f>
        <v>87.306837031002843</v>
      </c>
      <c r="M28" s="16">
        <f>'ESD emissions'!AB30/'ESD targets'!$B28*100</f>
        <v>84.834721179004063</v>
      </c>
      <c r="N28" s="16">
        <f>'ESD emissions'!AC30/'ESD targets'!$B28*100</f>
        <v>84.016421598118171</v>
      </c>
      <c r="O28" s="16">
        <f>'ESD emissions'!AD30/'ESD targets'!$B28*100</f>
        <v>86.174933157861659</v>
      </c>
      <c r="P28" s="16">
        <f>'ESD emissions'!AE30/'ESD targets'!$B28*100</f>
        <v>89.447702554560777</v>
      </c>
      <c r="Q28" s="16">
        <f>'ESD emissions'!AF30/'ESD targets'!$B28*100</f>
        <v>91.059353958130103</v>
      </c>
      <c r="R28" s="16">
        <f>'ESD emissions'!AG30/'ESD targets'!$B28*100</f>
        <v>75.770836537023683</v>
      </c>
      <c r="S28" s="16">
        <f>'ESD emissions'!AH30/'ESD targets'!$B28*100</f>
        <v>79.440071003506432</v>
      </c>
      <c r="T28" s="16">
        <f>'ESD targets'!Q28/'ESD targets'!$B28*100</f>
        <v>79.999996057628323</v>
      </c>
      <c r="U28" s="17"/>
      <c r="V28" s="17"/>
      <c r="W28" s="17"/>
      <c r="X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 x14ac:dyDescent="0.35">
      <c r="A29" s="4" t="s">
        <v>34</v>
      </c>
      <c r="B29" s="16">
        <f>'ESD targets'!B29/'ESD targets'!$B29*100</f>
        <v>100</v>
      </c>
      <c r="C29" s="16">
        <f>'ESD emissions'!R31/'ESD targets'!$B29*100</f>
        <v>90.259105688070434</v>
      </c>
      <c r="D29" s="16">
        <f>'ESD emissions'!S31/'ESD targets'!$B29*100</f>
        <v>94.420774936544873</v>
      </c>
      <c r="E29" s="16">
        <f>'ESD emissions'!T31/'ESD targets'!$B29*100</f>
        <v>98.940090113901192</v>
      </c>
      <c r="F29" s="16">
        <f>'ESD emissions'!U31/'ESD targets'!$B29*100</f>
        <v>94.148023147571593</v>
      </c>
      <c r="G29" s="16">
        <f>'ESD emissions'!V31/'ESD targets'!$B29*100</f>
        <v>88.541313254663621</v>
      </c>
      <c r="H29" s="16">
        <f>'ESD emissions'!W31/'ESD targets'!$B29*100</f>
        <v>95.32339762915683</v>
      </c>
      <c r="I29" s="16">
        <f>'ESD emissions'!X31/'ESD targets'!$B29*100</f>
        <v>91.039607828029204</v>
      </c>
      <c r="J29" s="16">
        <f>'ESD emissions'!Y31/'ESD targets'!$B29*100</f>
        <v>96.577674186909761</v>
      </c>
      <c r="K29" s="16">
        <f>'ESD emissions'!Z31/'ESD targets'!$B29*100</f>
        <v>112.06261204881454</v>
      </c>
      <c r="L29" s="16">
        <f>'ESD emissions'!AA31/'ESD targets'!$B29*100</f>
        <v>115.70130350680871</v>
      </c>
      <c r="M29" s="16">
        <f>'ESD emissions'!AB31/'ESD targets'!$B29*100</f>
        <v>116.53889611708162</v>
      </c>
      <c r="N29" s="16">
        <f>'ESD emissions'!AC31/'ESD targets'!$B29*100</f>
        <v>119.15993981171924</v>
      </c>
      <c r="O29" s="16">
        <f>'ESD emissions'!AD31/'ESD targets'!$B29*100</f>
        <v>127.98361633984172</v>
      </c>
      <c r="P29" s="16">
        <f>'ESD emissions'!AE31/'ESD targets'!$B29*100</f>
        <v>123.94236222419528</v>
      </c>
      <c r="Q29" s="16">
        <f>'ESD emissions'!AF31/'ESD targets'!$B29*100</f>
        <v>127.8743852714213</v>
      </c>
      <c r="R29" s="16">
        <f>'ESD emissions'!AG31/'ESD targets'!$B29*100</f>
        <v>117.47894311033622</v>
      </c>
      <c r="S29" s="16">
        <f>'ESD emissions'!AH31/'ESD targets'!$B29*100</f>
        <v>117.24058006080563</v>
      </c>
      <c r="T29" s="16">
        <f>'ESD targets'!Q29/'ESD targets'!$B29*100</f>
        <v>104.99998656086183</v>
      </c>
      <c r="U29" s="17"/>
      <c r="V29" s="17"/>
      <c r="W29" s="17"/>
      <c r="X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 x14ac:dyDescent="0.35">
      <c r="A30" s="4" t="s">
        <v>35</v>
      </c>
      <c r="B30" s="16">
        <f>'ESD targets'!B30/'ESD targets'!$B30*100</f>
        <v>100</v>
      </c>
      <c r="C30" s="16">
        <f>'ESD emissions'!R32/'ESD targets'!$B30*100</f>
        <v>94.919434977693129</v>
      </c>
      <c r="D30" s="16">
        <f>'ESD emissions'!S32/'ESD targets'!$B30*100</f>
        <v>93.91198732072003</v>
      </c>
      <c r="E30" s="16">
        <f>'ESD emissions'!T32/'ESD targets'!$B30*100</f>
        <v>91.133470663099544</v>
      </c>
      <c r="F30" s="16">
        <f>'ESD emissions'!U32/'ESD targets'!$B30*100</f>
        <v>94.198467696796499</v>
      </c>
      <c r="G30" s="16">
        <f>'ESD emissions'!V32/'ESD targets'!$B30*100</f>
        <v>91.811691981287609</v>
      </c>
      <c r="H30" s="16">
        <f>'ESD emissions'!W32/'ESD targets'!$B30*100</f>
        <v>98.298196378481336</v>
      </c>
      <c r="I30" s="16">
        <f>'ESD emissions'!X32/'ESD targets'!$B30*100</f>
        <v>90.804188023284127</v>
      </c>
      <c r="J30" s="16">
        <f>'ESD emissions'!Y32/'ESD targets'!$B30*100</f>
        <v>90.344520897288206</v>
      </c>
      <c r="K30" s="16">
        <f>'ESD emissions'!Z32/'ESD targets'!$B30*100</f>
        <v>84.696735954282772</v>
      </c>
      <c r="L30" s="16">
        <f>'ESD emissions'!AA32/'ESD targets'!$B30*100</f>
        <v>76.586409005627218</v>
      </c>
      <c r="M30" s="16">
        <f>'ESD emissions'!AB32/'ESD targets'!$B30*100</f>
        <v>79.115403661224235</v>
      </c>
      <c r="N30" s="16">
        <f>'ESD emissions'!AC32/'ESD targets'!$B30*100</f>
        <v>79.282614475343564</v>
      </c>
      <c r="O30" s="16">
        <f>'ESD emissions'!AD32/'ESD targets'!$B30*100</f>
        <v>80.059680266567611</v>
      </c>
      <c r="P30" s="16">
        <f>'ESD emissions'!AE32/'ESD targets'!$B30*100</f>
        <v>78.02964789548848</v>
      </c>
      <c r="Q30" s="16">
        <f>'ESD emissions'!AF32/'ESD targets'!$B30*100</f>
        <v>75.967930920270533</v>
      </c>
      <c r="R30" s="16">
        <f>'ESD emissions'!AG32/'ESD targets'!$B30*100</f>
        <v>70.56939911996939</v>
      </c>
      <c r="S30" s="16">
        <f>'ESD emissions'!AH32/'ESD targets'!$B30*100</f>
        <v>72.491007767457688</v>
      </c>
      <c r="T30" s="16">
        <f>'ESD targets'!Q30/'ESD targets'!$B30*100</f>
        <v>83.9999997496341</v>
      </c>
      <c r="U30" s="17"/>
      <c r="V30" s="17"/>
      <c r="W30" s="17"/>
      <c r="X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 x14ac:dyDescent="0.35">
      <c r="A31" s="4" t="s">
        <v>36</v>
      </c>
      <c r="B31" s="16">
        <f>'ESD targets'!B31/'ESD targets'!$B31*100</f>
        <v>100</v>
      </c>
      <c r="C31" s="16">
        <f>'ESD emissions'!R33/'ESD targets'!$B31*100</f>
        <v>102.12236536601127</v>
      </c>
      <c r="D31" s="16">
        <f>'ESD emissions'!S33/'ESD targets'!$B31*100</f>
        <v>107.04392727782188</v>
      </c>
      <c r="E31" s="16">
        <f>'ESD emissions'!T33/'ESD targets'!$B31*100</f>
        <v>106.94035632155214</v>
      </c>
      <c r="F31" s="16">
        <f>'ESD emissions'!U33/'ESD targets'!$B31*100</f>
        <v>109.59792886387906</v>
      </c>
      <c r="G31" s="16">
        <f>'ESD emissions'!V33/'ESD targets'!$B31*100</f>
        <v>108.50531234268439</v>
      </c>
      <c r="H31" s="16">
        <f>'ESD emissions'!W33/'ESD targets'!$B31*100</f>
        <v>113.37282725803932</v>
      </c>
      <c r="I31" s="16">
        <f>'ESD emissions'!X33/'ESD targets'!$B31*100</f>
        <v>111.06965788760941</v>
      </c>
      <c r="J31" s="16">
        <f>'ESD emissions'!Y33/'ESD targets'!$B31*100</f>
        <v>110.40180167361487</v>
      </c>
      <c r="K31" s="16">
        <f>'ESD emissions'!Z33/'ESD targets'!$B31*100</f>
        <v>103.39561187061183</v>
      </c>
      <c r="L31" s="16">
        <f>'ESD emissions'!AA33/'ESD targets'!$B31*100</f>
        <v>100.86647680737362</v>
      </c>
      <c r="M31" s="16">
        <f>'ESD emissions'!AB33/'ESD targets'!$B31*100</f>
        <v>103.77196570669129</v>
      </c>
      <c r="N31" s="16">
        <f>'ESD emissions'!AC33/'ESD targets'!$B31*100</f>
        <v>110.37942335819673</v>
      </c>
      <c r="O31" s="16">
        <f>'ESD emissions'!AD33/'ESD targets'!$B31*100</f>
        <v>117.51450839569787</v>
      </c>
      <c r="P31" s="16">
        <f>'ESD emissions'!AE33/'ESD targets'!$B31*100</f>
        <v>118.3627182193314</v>
      </c>
      <c r="Q31" s="16">
        <f>'ESD emissions'!AF33/'ESD targets'!$B31*100</f>
        <v>116.16893832717734</v>
      </c>
      <c r="R31" s="16">
        <f>'ESD emissions'!AG33/'ESD targets'!$B31*100</f>
        <v>113.95111345414406</v>
      </c>
      <c r="S31" s="16">
        <f>'ESD emissions'!AH33/'ESD targets'!$B31*100</f>
        <v>116.52252226432861</v>
      </c>
      <c r="T31" s="16">
        <f>'ESD targets'!Q31/'ESD targets'!$B31*100</f>
        <v>114.00000015556979</v>
      </c>
      <c r="U31" s="17"/>
      <c r="V31" s="17"/>
      <c r="W31" s="17"/>
      <c r="X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</row>
    <row r="32" spans="1:48" x14ac:dyDescent="0.35">
      <c r="A32" s="4" t="s">
        <v>37</v>
      </c>
      <c r="B32" s="16">
        <f>'ESD targets'!B32/'ESD targets'!$B32*100</f>
        <v>100</v>
      </c>
      <c r="C32" s="16">
        <f>'ESD emissions'!R34/'ESD targets'!$B32*100</f>
        <v>96.728590558845838</v>
      </c>
      <c r="D32" s="16">
        <f>'ESD emissions'!S34/'ESD targets'!$B32*100</f>
        <v>93.773519861684832</v>
      </c>
      <c r="E32" s="16">
        <f>'ESD emissions'!T34/'ESD targets'!$B32*100</f>
        <v>92.933415071394009</v>
      </c>
      <c r="F32" s="16">
        <f>'ESD emissions'!U34/'ESD targets'!$B32*100</f>
        <v>92.37045962003954</v>
      </c>
      <c r="G32" s="16">
        <f>'ESD emissions'!V34/'ESD targets'!$B32*100</f>
        <v>89.709064906072825</v>
      </c>
      <c r="H32" s="16">
        <f>'ESD emissions'!W34/'ESD targets'!$B32*100</f>
        <v>89.472093927411279</v>
      </c>
      <c r="I32" s="16">
        <f>'ESD emissions'!X34/'ESD targets'!$B32*100</f>
        <v>85.177285742205072</v>
      </c>
      <c r="J32" s="16">
        <f>'ESD emissions'!Y34/'ESD targets'!$B32*100</f>
        <v>80.745538171323489</v>
      </c>
      <c r="K32" s="16">
        <f>'ESD emissions'!Z34/'ESD targets'!$B32*100</f>
        <v>79.454388709953392</v>
      </c>
      <c r="L32" s="16">
        <f>'ESD emissions'!AA34/'ESD targets'!$B32*100</f>
        <v>79.920122176661351</v>
      </c>
      <c r="M32" s="16">
        <f>'ESD emissions'!AB34/'ESD targets'!$B32*100</f>
        <v>83.577787986414847</v>
      </c>
      <c r="N32" s="16">
        <f>'ESD emissions'!AC34/'ESD targets'!$B32*100</f>
        <v>85.550319779826339</v>
      </c>
      <c r="O32" s="16">
        <f>'ESD emissions'!AD34/'ESD targets'!$B32*100</f>
        <v>82.69766392629586</v>
      </c>
      <c r="P32" s="16">
        <f>'ESD emissions'!AE34/'ESD targets'!$B32*100</f>
        <v>83.490963553922668</v>
      </c>
      <c r="Q32" s="16">
        <f>'ESD emissions'!AF34/'ESD targets'!$B32*100</f>
        <v>85.456621365572133</v>
      </c>
      <c r="R32" s="16">
        <f>'ESD emissions'!AG34/'ESD targets'!$B32*100</f>
        <v>79.303366937000206</v>
      </c>
      <c r="S32" s="16">
        <f>'ESD emissions'!AH34/'ESD targets'!$B32*100</f>
        <v>83.305758018686518</v>
      </c>
      <c r="T32" s="16">
        <f>'ESD targets'!Q32/'ESD targets'!$B32*100</f>
        <v>101.00000045272783</v>
      </c>
      <c r="U32" s="17"/>
      <c r="V32" s="17"/>
      <c r="W32" s="17"/>
      <c r="X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</row>
    <row r="33" spans="1:48" x14ac:dyDescent="0.35">
      <c r="A33" s="4" t="s">
        <v>38</v>
      </c>
      <c r="B33" s="16">
        <f>'ESD targets'!B33/'ESD targets'!$B33*100</f>
        <v>100</v>
      </c>
      <c r="C33" s="16">
        <f>'ESD emissions'!R35/'ESD targets'!$B33*100</f>
        <v>99.263410139846599</v>
      </c>
      <c r="D33" s="16">
        <f>'ESD emissions'!S35/'ESD targets'!$B33*100</f>
        <v>101.10307925519034</v>
      </c>
      <c r="E33" s="16">
        <f>'ESD emissions'!T35/'ESD targets'!$B33*100</f>
        <v>96.819144264595039</v>
      </c>
      <c r="F33" s="16">
        <f>'ESD emissions'!U35/'ESD targets'!$B33*100</f>
        <v>101.57292755950576</v>
      </c>
      <c r="G33" s="16">
        <f>'ESD emissions'!V35/'ESD targets'!$B33*100</f>
        <v>94.065309927505965</v>
      </c>
      <c r="H33" s="16">
        <f>'ESD emissions'!W35/'ESD targets'!$B33*100</f>
        <v>90.139550101376656</v>
      </c>
      <c r="I33" s="16">
        <f>'ESD emissions'!X35/'ESD targets'!$B33*100</f>
        <v>94.197628772757113</v>
      </c>
      <c r="J33" s="16">
        <f>'ESD emissions'!Y35/'ESD targets'!$B33*100</f>
        <v>96.459700439211971</v>
      </c>
      <c r="K33" s="16">
        <f>'ESD emissions'!Z35/'ESD targets'!$B33*100</f>
        <v>96.354172565324319</v>
      </c>
      <c r="L33" s="16">
        <f>'ESD emissions'!AA35/'ESD targets'!$B33*100</f>
        <v>96.109728825317021</v>
      </c>
      <c r="M33" s="16">
        <f>'ESD emissions'!AB35/'ESD targets'!$B33*100</f>
        <v>98.787933729521811</v>
      </c>
      <c r="N33" s="16">
        <f>'ESD emissions'!AC35/'ESD targets'!$B33*100</f>
        <v>96.890048216239336</v>
      </c>
      <c r="O33" s="16">
        <f>'ESD emissions'!AD35/'ESD targets'!$B33*100</f>
        <v>99.858380236690181</v>
      </c>
      <c r="P33" s="16">
        <f>'ESD emissions'!AE35/'ESD targets'!$B33*100</f>
        <v>102.89324467722774</v>
      </c>
      <c r="Q33" s="16">
        <f>'ESD emissions'!AF35/'ESD targets'!$B33*100</f>
        <v>99.657100641591981</v>
      </c>
      <c r="R33" s="16">
        <f>'ESD emissions'!AG35/'ESD targets'!$B33*100</f>
        <v>102.19081177559583</v>
      </c>
      <c r="S33" s="16">
        <f>'ESD emissions'!AH35/'ESD targets'!$B33*100</f>
        <v>109.01547265418108</v>
      </c>
      <c r="T33" s="16">
        <f>'ESD targets'!Q33/'ESD targets'!$B33*100</f>
        <v>119.00000049026013</v>
      </c>
      <c r="U33" s="17"/>
      <c r="V33" s="17"/>
      <c r="W33" s="17"/>
      <c r="X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x14ac:dyDescent="0.35">
      <c r="A34" s="4" t="s">
        <v>39</v>
      </c>
      <c r="B34" s="16">
        <f>'ESD targets'!B34/'ESD targets'!$B34*100</f>
        <v>100</v>
      </c>
      <c r="C34" s="16">
        <f>'ESD emissions'!R36/'ESD targets'!$B34*100</f>
        <v>93.649835786360384</v>
      </c>
      <c r="D34" s="16">
        <f>'ESD emissions'!S36/'ESD targets'!$B34*100</f>
        <v>90.194400063118906</v>
      </c>
      <c r="E34" s="16">
        <f>'ESD emissions'!T36/'ESD targets'!$B34*100</f>
        <v>87.860273774403737</v>
      </c>
      <c r="F34" s="16">
        <f>'ESD emissions'!U36/'ESD targets'!$B34*100</f>
        <v>94.837964876382088</v>
      </c>
      <c r="G34" s="16">
        <f>'ESD emissions'!V36/'ESD targets'!$B34*100</f>
        <v>93.542671241389584</v>
      </c>
      <c r="H34" s="16">
        <f>'ESD emissions'!W36/'ESD targets'!$B34*100</f>
        <v>97.424375536860822</v>
      </c>
      <c r="I34" s="16">
        <f>'ESD emissions'!X36/'ESD targets'!$B34*100</f>
        <v>93.005108981103007</v>
      </c>
      <c r="J34" s="16">
        <f>'ESD emissions'!Y36/'ESD targets'!$B34*100</f>
        <v>88.608036242828874</v>
      </c>
      <c r="K34" s="16">
        <f>'ESD emissions'!Z36/'ESD targets'!$B34*100</f>
        <v>91.798523814679356</v>
      </c>
      <c r="L34" s="16">
        <f>'ESD emissions'!AA36/'ESD targets'!$B34*100</f>
        <v>86.145647674041413</v>
      </c>
      <c r="M34" s="16">
        <f>'ESD emissions'!AB36/'ESD targets'!$B34*100</f>
        <v>87.462856410299636</v>
      </c>
      <c r="N34" s="16">
        <f>'ESD emissions'!AC36/'ESD targets'!$B34*100</f>
        <v>86.043528355112898</v>
      </c>
      <c r="O34" s="16">
        <f>'ESD emissions'!AD36/'ESD targets'!$B34*100</f>
        <v>92.536887857677925</v>
      </c>
      <c r="P34" s="16">
        <f>'ESD emissions'!AE36/'ESD targets'!$B34*100</f>
        <v>91.732410494354369</v>
      </c>
      <c r="Q34" s="16">
        <f>'ESD emissions'!AF36/'ESD targets'!$B34*100</f>
        <v>87.477407364582319</v>
      </c>
      <c r="R34" s="16">
        <f>'ESD emissions'!AG36/'ESD targets'!$B34*100</f>
        <v>82.207067023616986</v>
      </c>
      <c r="S34" s="16">
        <f>'ESD emissions'!AH36/'ESD targets'!$B34*100</f>
        <v>86.999013305921352</v>
      </c>
      <c r="T34" s="16">
        <f>'ESD targets'!Q34/'ESD targets'!$B34*100</f>
        <v>113.00000134996242</v>
      </c>
      <c r="U34" s="17"/>
      <c r="V34" s="17"/>
      <c r="W34" s="17"/>
      <c r="X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spans="1:48" x14ac:dyDescent="0.35">
      <c r="A35" s="4" t="s">
        <v>40</v>
      </c>
      <c r="B35" s="16">
        <f>'ESD targets'!B35/'ESD targets'!$B35*100</f>
        <v>100</v>
      </c>
      <c r="C35" s="16">
        <f>'ESD emissions'!R37/'ESD targets'!$B35*100</f>
        <v>98.932246853777144</v>
      </c>
      <c r="D35" s="16">
        <f>'ESD emissions'!S37/'ESD targets'!$B35*100</f>
        <v>99.800401459203229</v>
      </c>
      <c r="E35" s="16">
        <f>'ESD emissions'!T37/'ESD targets'!$B35*100</f>
        <v>99.644869138312359</v>
      </c>
      <c r="F35" s="16">
        <f>'ESD emissions'!U37/'ESD targets'!$B35*100</f>
        <v>108.30956164392265</v>
      </c>
      <c r="G35" s="16">
        <f>'ESD emissions'!V37/'ESD targets'!$B35*100</f>
        <v>96.942386138358501</v>
      </c>
      <c r="H35" s="16">
        <f>'ESD emissions'!W37/'ESD targets'!$B35*100</f>
        <v>98.373174194264806</v>
      </c>
      <c r="I35" s="16">
        <f>'ESD emissions'!X37/'ESD targets'!$B35*100</f>
        <v>98.244189615859966</v>
      </c>
      <c r="J35" s="16">
        <f>'ESD emissions'!Y37/'ESD targets'!$B35*100</f>
        <v>96.012224268182777</v>
      </c>
      <c r="K35" s="16">
        <f>'ESD emissions'!Z37/'ESD targets'!$B35*100</f>
        <v>92.321706869220336</v>
      </c>
      <c r="L35" s="16">
        <f>'ESD emissions'!AA37/'ESD targets'!$B35*100</f>
        <v>88.494790337723657</v>
      </c>
      <c r="M35" s="16">
        <f>'ESD emissions'!AB37/'ESD targets'!$B35*100</f>
        <v>90.584014388852808</v>
      </c>
      <c r="N35" s="16">
        <f>'ESD emissions'!AC37/'ESD targets'!$B35*100</f>
        <v>94.955168475176194</v>
      </c>
      <c r="O35" s="16">
        <f>'ESD emissions'!AD37/'ESD targets'!$B35*100</f>
        <v>91.954287762080995</v>
      </c>
      <c r="P35" s="16">
        <f>'ESD emissions'!AE37/'ESD targets'!$B35*100</f>
        <v>93.239385014243183</v>
      </c>
      <c r="Q35" s="16">
        <f>'ESD emissions'!AF37/'ESD targets'!$B35*100</f>
        <v>91.346989142266978</v>
      </c>
      <c r="R35" s="16">
        <f>'ESD emissions'!AG37/'ESD targets'!$B35*100</f>
        <v>82.426708354248277</v>
      </c>
      <c r="S35" s="16">
        <f>'ESD emissions'!AH37/'ESD targets'!$B35*100</f>
        <v>83.90689734408825</v>
      </c>
      <c r="T35" s="16">
        <f>'ESD targets'!Q35/'ESD targets'!$B35*100</f>
        <v>103.99999932397535</v>
      </c>
      <c r="U35" s="17"/>
      <c r="V35" s="17"/>
      <c r="W35" s="17"/>
      <c r="X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</row>
    <row r="36" spans="1:48" x14ac:dyDescent="0.35">
      <c r="A36" s="4" t="s">
        <v>41</v>
      </c>
      <c r="B36" s="16">
        <f>'ESD targets'!B36/'ESD targets'!$B36*100</f>
        <v>100</v>
      </c>
      <c r="C36" s="16">
        <f>'ESD emissions'!R38/'ESD targets'!$B36*100</f>
        <v>100.9090855249255</v>
      </c>
      <c r="D36" s="16">
        <f>'ESD emissions'!S38/'ESD targets'!$B36*100</f>
        <v>102.46446736893643</v>
      </c>
      <c r="E36" s="16">
        <f>'ESD emissions'!T38/'ESD targets'!$B36*100</f>
        <v>104.34632378316991</v>
      </c>
      <c r="F36" s="16">
        <f>'ESD emissions'!U38/'ESD targets'!$B36*100</f>
        <v>99.827183011826648</v>
      </c>
      <c r="G36" s="16">
        <f>'ESD emissions'!V38/'ESD targets'!$B36*100</f>
        <v>94.495562743844999</v>
      </c>
      <c r="H36" s="16">
        <f>'ESD emissions'!W38/'ESD targets'!$B36*100</f>
        <v>95.149103838797515</v>
      </c>
      <c r="I36" s="16">
        <f>'ESD emissions'!X38/'ESD targets'!$B36*100</f>
        <v>90.480192059854275</v>
      </c>
      <c r="J36" s="16">
        <f>'ESD emissions'!Y38/'ESD targets'!$B36*100</f>
        <v>86.527989004697233</v>
      </c>
      <c r="K36" s="16">
        <f>'ESD emissions'!Z38/'ESD targets'!$B36*100</f>
        <v>84.867227618026249</v>
      </c>
      <c r="L36" s="16">
        <f>'ESD emissions'!AA38/'ESD targets'!$B36*100</f>
        <v>84.645752857336092</v>
      </c>
      <c r="M36" s="16">
        <f>'ESD emissions'!AB38/'ESD targets'!$B36*100</f>
        <v>83.119487679367907</v>
      </c>
      <c r="N36" s="16">
        <f>'ESD emissions'!AC38/'ESD targets'!$B36*100</f>
        <v>84.102162679931723</v>
      </c>
      <c r="O36" s="16">
        <f>'ESD emissions'!AD38/'ESD targets'!$B36*100</f>
        <v>85.218826458380477</v>
      </c>
      <c r="P36" s="16">
        <f>'ESD emissions'!AE38/'ESD targets'!$B36*100</f>
        <v>86.033424397884033</v>
      </c>
      <c r="Q36" s="16">
        <f>'ESD emissions'!AF38/'ESD targets'!$B36*100</f>
        <v>85.545677528958635</v>
      </c>
      <c r="R36" s="16">
        <f>'ESD emissions'!AG38/'ESD targets'!$B36*100</f>
        <v>78.049406675680771</v>
      </c>
      <c r="S36" s="16">
        <f>'ESD emissions'!AH38/'ESD targets'!$B36*100</f>
        <v>82.547318404280617</v>
      </c>
      <c r="T36" s="16">
        <f>'ESD targets'!Q36/'ESD targets'!$B36*100</f>
        <v>90.000000127124352</v>
      </c>
      <c r="U36" s="17"/>
      <c r="V36" s="17"/>
      <c r="W36" s="17"/>
      <c r="X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</row>
    <row r="37" spans="1:48" x14ac:dyDescent="0.35">
      <c r="A37" s="4" t="s">
        <v>42</v>
      </c>
      <c r="B37" s="16">
        <f>'ESD targets'!B37/'ESD targets'!$B37*100</f>
        <v>100</v>
      </c>
      <c r="C37" s="16">
        <f>'ESD emissions'!R39/'ESD targets'!$B37*100</f>
        <v>98.285639135773735</v>
      </c>
      <c r="D37" s="16">
        <f>'ESD emissions'!S39/'ESD targets'!$B37*100</f>
        <v>96.122653704225471</v>
      </c>
      <c r="E37" s="16">
        <f>'ESD emissions'!T39/'ESD targets'!$B37*100</f>
        <v>96.326125434140124</v>
      </c>
      <c r="F37" s="16">
        <f>'ESD emissions'!U39/'ESD targets'!$B37*100</f>
        <v>92.476440747677984</v>
      </c>
      <c r="G37" s="16">
        <f>'ESD emissions'!V39/'ESD targets'!$B37*100</f>
        <v>89.483452464053599</v>
      </c>
      <c r="H37" s="16">
        <f>'ESD emissions'!W39/'ESD targets'!$B37*100</f>
        <v>91.215721352990343</v>
      </c>
      <c r="I37" s="16">
        <f>'ESD emissions'!X39/'ESD targets'!$B37*100</f>
        <v>88.166782204915251</v>
      </c>
      <c r="J37" s="16">
        <f>'ESD emissions'!Y39/'ESD targets'!$B37*100</f>
        <v>85.783103684240558</v>
      </c>
      <c r="K37" s="16">
        <f>'ESD emissions'!Z39/'ESD targets'!$B37*100</f>
        <v>81.15645181016373</v>
      </c>
      <c r="L37" s="16">
        <f>'ESD emissions'!AA39/'ESD targets'!$B37*100</f>
        <v>79.417025838863324</v>
      </c>
      <c r="M37" s="16">
        <f>'ESD emissions'!AB39/'ESD targets'!$B37*100</f>
        <v>77.978166383327874</v>
      </c>
      <c r="N37" s="16">
        <f>'ESD emissions'!AC39/'ESD targets'!$B37*100</f>
        <v>75.0222716389449</v>
      </c>
      <c r="O37" s="16">
        <f>'ESD emissions'!AD39/'ESD targets'!$B37*100</f>
        <v>74.834313989362883</v>
      </c>
      <c r="P37" s="16">
        <f>'ESD emissions'!AE39/'ESD targets'!$B37*100</f>
        <v>72.234109619023087</v>
      </c>
      <c r="Q37" s="16">
        <f>'ESD emissions'!AF39/'ESD targets'!$B37*100</f>
        <v>72.877016070362501</v>
      </c>
      <c r="R37" s="16">
        <f>'ESD emissions'!AG39/'ESD targets'!$B37*100</f>
        <v>67.596122686220966</v>
      </c>
      <c r="S37" s="16">
        <f>'ESD emissions'!AH39/'ESD targets'!$B37*100</f>
        <v>67.485588858474017</v>
      </c>
      <c r="T37" s="16">
        <f>'ESD targets'!Q37/'ESD targets'!$B37*100</f>
        <v>82.999999953991335</v>
      </c>
      <c r="U37" s="17"/>
      <c r="V37" s="17"/>
      <c r="W37" s="17"/>
      <c r="X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</row>
    <row r="38" spans="1:48" x14ac:dyDescent="0.35">
      <c r="A38" s="4" t="s">
        <v>43</v>
      </c>
      <c r="B38" s="16">
        <f>'ESD targets'!B38/'ESD targets'!$B38*100</f>
        <v>100</v>
      </c>
      <c r="C38" s="16">
        <f>'ESD emissions'!R40/'ESD targets'!$B38*100</f>
        <v>98.116441296569334</v>
      </c>
      <c r="D38" s="16">
        <f>'ESD emissions'!S40/'ESD targets'!$B38*100</f>
        <v>94.453226959678489</v>
      </c>
      <c r="E38" s="16">
        <f>'ESD emissions'!T40/'ESD targets'!$B38*100</f>
        <v>92.308249043540769</v>
      </c>
      <c r="F38" s="16">
        <f>'ESD emissions'!U40/'ESD targets'!$B38*100</f>
        <v>90.29623393019844</v>
      </c>
      <c r="G38" s="16">
        <f>'ESD emissions'!V40/'ESD targets'!$B38*100</f>
        <v>85.16305779276226</v>
      </c>
      <c r="H38" s="16">
        <f>'ESD emissions'!W40/'ESD targets'!$B38*100</f>
        <v>87.294073309568049</v>
      </c>
      <c r="I38" s="16">
        <f>'ESD emissions'!X40/'ESD targets'!$B38*100</f>
        <v>80.722996062809628</v>
      </c>
      <c r="J38" s="16">
        <f>'ESD emissions'!Y40/'ESD targets'!$B38*100</f>
        <v>82.235905572461618</v>
      </c>
      <c r="K38" s="16">
        <f>'ESD emissions'!Z40/'ESD targets'!$B38*100</f>
        <v>81.253060979560843</v>
      </c>
      <c r="L38" s="16">
        <f>'ESD emissions'!AA40/'ESD targets'!$B38*100</f>
        <v>77.661210052938117</v>
      </c>
      <c r="M38" s="16">
        <f>'ESD emissions'!AB40/'ESD targets'!$B38*100</f>
        <v>78.040176870560344</v>
      </c>
      <c r="N38" s="16">
        <f>'ESD emissions'!AC40/'ESD targets'!$B38*100</f>
        <v>79.924438586145413</v>
      </c>
      <c r="O38" s="16">
        <f>'ESD emissions'!AD40/'ESD targets'!$B38*100</f>
        <v>79.481860044593176</v>
      </c>
      <c r="P38" s="16">
        <f>'ESD emissions'!AE40/'ESD targets'!$B38*100</f>
        <v>78.847418694004261</v>
      </c>
      <c r="Q38" s="16">
        <f>'ESD emissions'!AF40/'ESD targets'!$B38*100</f>
        <v>78.775590606166304</v>
      </c>
      <c r="R38" s="16">
        <f>'ESD emissions'!AG40/'ESD targets'!$B38*100</f>
        <v>71.555331975139865</v>
      </c>
      <c r="S38" s="16"/>
      <c r="T38" s="16">
        <f>'ESD targets'!Q38/'ESD targets'!$B38*100</f>
        <v>83.999999923402711</v>
      </c>
      <c r="U38" s="17"/>
      <c r="V38" s="17"/>
      <c r="W38" s="17"/>
      <c r="X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1:48" s="19" customFormat="1" x14ac:dyDescent="0.35">
      <c r="A39" s="18" t="s">
        <v>44</v>
      </c>
      <c r="B39" s="16">
        <f>'ESD targets'!B39/'ESD targets'!$B39*100</f>
        <v>100</v>
      </c>
      <c r="C39" s="16">
        <f>'ESD emissions'!R41/'ESD targets'!$B39*100</f>
        <v>99.212317434396297</v>
      </c>
      <c r="D39" s="16">
        <f>'ESD emissions'!S41/'ESD targets'!$B39*100</f>
        <v>98.609762649669804</v>
      </c>
      <c r="E39" s="16">
        <f>'ESD emissions'!T41/'ESD targets'!$B39*100</f>
        <v>96.290300744217305</v>
      </c>
      <c r="F39" s="16">
        <f>'ESD emissions'!U41/'ESD targets'!$B39*100</f>
        <v>97.088544006029025</v>
      </c>
      <c r="G39" s="16">
        <f>'ESD emissions'!V41/'ESD targets'!$B39*100</f>
        <v>93.030291921836337</v>
      </c>
      <c r="H39" s="16">
        <f>'ESD emissions'!W41/'ESD targets'!$B39*100</f>
        <v>94.855837315559782</v>
      </c>
      <c r="I39" s="16">
        <f>'ESD emissions'!X41/'ESD targets'!$B39*100</f>
        <v>90.939974022798239</v>
      </c>
      <c r="J39" s="16">
        <f>'ESD emissions'!Y41/'ESD targets'!$B39*100</f>
        <v>90.365869041132669</v>
      </c>
      <c r="K39" s="16">
        <f>'ESD emissions'!Z41/'ESD targets'!$B39*100</f>
        <v>88.921123619511164</v>
      </c>
      <c r="L39" s="16">
        <f>'ESD emissions'!AA41/'ESD targets'!$B39*100</f>
        <v>85.838081631340046</v>
      </c>
      <c r="M39" s="16">
        <f>'ESD emissions'!AB41/'ESD targets'!$B39*100</f>
        <v>87.259744543729482</v>
      </c>
      <c r="N39" s="16">
        <f>'ESD emissions'!AC41/'ESD targets'!$B39*100</f>
        <v>88.498087007793004</v>
      </c>
      <c r="O39" s="16">
        <f>'ESD emissions'!AD41/'ESD targets'!$B39*100</f>
        <v>89.511949919710787</v>
      </c>
      <c r="P39" s="16">
        <f>'ESD emissions'!AE41/'ESD targets'!$B39*100</f>
        <v>88.332391200294609</v>
      </c>
      <c r="Q39" s="16">
        <f>'ESD emissions'!AF41/'ESD targets'!$B39*100</f>
        <v>87.902802612538622</v>
      </c>
      <c r="R39" s="16">
        <f>'ESD emissions'!AG41/'ESD targets'!$B39*100</f>
        <v>81.943635694011206</v>
      </c>
      <c r="S39" s="16"/>
      <c r="T39" s="16">
        <f>'ESD targets'!Q39/'ESD targets'!$B39*100</f>
        <v>90.686530337522285</v>
      </c>
      <c r="U39" s="18"/>
      <c r="V39" s="18"/>
      <c r="W39" s="18"/>
      <c r="X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</row>
    <row r="40" spans="1:48" x14ac:dyDescent="0.35">
      <c r="A40" s="19"/>
      <c r="B40" s="16"/>
      <c r="C40" s="20"/>
    </row>
    <row r="41" spans="1:48" x14ac:dyDescent="0.35">
      <c r="Z41" s="21"/>
      <c r="AA41" s="21"/>
      <c r="AB41" s="21"/>
    </row>
    <row r="42" spans="1:48" x14ac:dyDescent="0.35">
      <c r="C42" s="22"/>
      <c r="Z42" s="21"/>
      <c r="AA42" s="21"/>
      <c r="AB42" s="21"/>
    </row>
    <row r="43" spans="1:48" x14ac:dyDescent="0.35">
      <c r="Z43" s="21"/>
      <c r="AA43" s="21"/>
      <c r="AB43" s="21"/>
    </row>
    <row r="44" spans="1:48" x14ac:dyDescent="0.35">
      <c r="Z44" s="21"/>
      <c r="AA44" s="21"/>
      <c r="AB44" s="21"/>
    </row>
    <row r="45" spans="1:48" x14ac:dyDescent="0.35">
      <c r="Z45" s="21"/>
      <c r="AA45" s="21"/>
      <c r="AB45" s="21"/>
    </row>
    <row r="46" spans="1:48" x14ac:dyDescent="0.35">
      <c r="Z46" s="21"/>
      <c r="AA46" s="21"/>
      <c r="AB46" s="21"/>
    </row>
    <row r="47" spans="1:48" x14ac:dyDescent="0.35">
      <c r="Z47" s="21"/>
      <c r="AA47" s="21"/>
      <c r="AB47" s="21"/>
    </row>
    <row r="48" spans="1:48" x14ac:dyDescent="0.35">
      <c r="Z48" s="21"/>
      <c r="AA48" s="21"/>
      <c r="AB48" s="21"/>
    </row>
    <row r="49" spans="26:28" x14ac:dyDescent="0.35">
      <c r="Z49" s="21"/>
      <c r="AA49" s="21"/>
      <c r="AB49" s="21"/>
    </row>
    <row r="50" spans="26:28" x14ac:dyDescent="0.35">
      <c r="Z50" s="21"/>
      <c r="AA50" s="21"/>
      <c r="AB50" s="21"/>
    </row>
    <row r="51" spans="26:28" x14ac:dyDescent="0.35">
      <c r="Z51" s="21"/>
      <c r="AA51" s="21"/>
      <c r="AB51" s="21"/>
    </row>
    <row r="52" spans="26:28" x14ac:dyDescent="0.35">
      <c r="Z52" s="21"/>
      <c r="AA52" s="21"/>
      <c r="AB52" s="21"/>
    </row>
    <row r="53" spans="26:28" x14ac:dyDescent="0.35">
      <c r="Z53" s="21"/>
      <c r="AA53" s="21"/>
      <c r="AB53" s="21"/>
    </row>
    <row r="54" spans="26:28" x14ac:dyDescent="0.35">
      <c r="Z54" s="21"/>
      <c r="AA54" s="21"/>
      <c r="AB54" s="21"/>
    </row>
    <row r="55" spans="26:28" x14ac:dyDescent="0.35">
      <c r="Z55" s="21"/>
      <c r="AA55" s="21"/>
      <c r="AB55" s="21"/>
    </row>
    <row r="56" spans="26:28" x14ac:dyDescent="0.35">
      <c r="Z56" s="21"/>
      <c r="AA56" s="21"/>
      <c r="AB56" s="21"/>
    </row>
    <row r="57" spans="26:28" x14ac:dyDescent="0.35">
      <c r="Z57" s="21"/>
      <c r="AA57" s="21"/>
      <c r="AB57" s="21"/>
    </row>
    <row r="58" spans="26:28" x14ac:dyDescent="0.35">
      <c r="Z58" s="21"/>
      <c r="AA58" s="21"/>
      <c r="AB58" s="21"/>
    </row>
    <row r="59" spans="26:28" x14ac:dyDescent="0.35">
      <c r="Z59" s="21"/>
      <c r="AA59" s="21"/>
      <c r="AB59" s="21"/>
    </row>
    <row r="60" spans="26:28" x14ac:dyDescent="0.35">
      <c r="Z60" s="21"/>
      <c r="AA60" s="21"/>
      <c r="AB60" s="21"/>
    </row>
    <row r="61" spans="26:28" x14ac:dyDescent="0.35">
      <c r="Z61" s="21"/>
      <c r="AA61" s="21"/>
      <c r="AB61" s="21"/>
    </row>
    <row r="62" spans="26:28" x14ac:dyDescent="0.35">
      <c r="Z62" s="21"/>
      <c r="AA62" s="21"/>
      <c r="AB62" s="21"/>
    </row>
    <row r="63" spans="26:28" x14ac:dyDescent="0.35">
      <c r="Z63" s="21"/>
      <c r="AA63" s="21"/>
      <c r="AB63" s="21"/>
    </row>
    <row r="64" spans="26:28" x14ac:dyDescent="0.35">
      <c r="Z64" s="21"/>
      <c r="AA64" s="21"/>
      <c r="AB64" s="21"/>
    </row>
    <row r="65" spans="26:28" x14ac:dyDescent="0.35">
      <c r="Z65" s="21"/>
      <c r="AA65" s="21"/>
      <c r="AB65" s="21"/>
    </row>
    <row r="66" spans="26:28" x14ac:dyDescent="0.35">
      <c r="Z66" s="21"/>
      <c r="AA66" s="21"/>
      <c r="AB66" s="21"/>
    </row>
    <row r="67" spans="26:28" x14ac:dyDescent="0.35">
      <c r="Z67" s="21"/>
      <c r="AA67" s="21"/>
      <c r="AB67" s="21"/>
    </row>
    <row r="68" spans="26:28" x14ac:dyDescent="0.35">
      <c r="Z68" s="21"/>
      <c r="AA68" s="21"/>
      <c r="AB68" s="21"/>
    </row>
    <row r="69" spans="26:28" x14ac:dyDescent="0.35">
      <c r="Z69" s="21"/>
      <c r="AA69" s="21"/>
      <c r="AB69" s="21"/>
    </row>
  </sheetData>
  <mergeCells count="2">
    <mergeCell ref="C9:J9"/>
    <mergeCell ref="K9:L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0"/>
  <sheetViews>
    <sheetView workbookViewId="0">
      <selection activeCell="B10" sqref="B10:AA10"/>
    </sheetView>
  </sheetViews>
  <sheetFormatPr defaultRowHeight="14.5" x14ac:dyDescent="0.35"/>
  <cols>
    <col min="1" max="1" width="14" customWidth="1"/>
    <col min="2" max="2" width="15.54296875" customWidth="1"/>
  </cols>
  <sheetData>
    <row r="1" spans="1:27" x14ac:dyDescent="0.35">
      <c r="A1" s="37" t="s">
        <v>0</v>
      </c>
      <c r="B1" s="47" t="s">
        <v>140</v>
      </c>
    </row>
    <row r="2" spans="1:27" x14ac:dyDescent="0.35">
      <c r="A2" s="37" t="s">
        <v>2</v>
      </c>
      <c r="B2" s="46" t="s">
        <v>3</v>
      </c>
    </row>
    <row r="3" spans="1:27" x14ac:dyDescent="0.35">
      <c r="A3" s="37" t="s">
        <v>4</v>
      </c>
      <c r="B3" s="46" t="s">
        <v>5</v>
      </c>
    </row>
    <row r="4" spans="1:27" x14ac:dyDescent="0.35">
      <c r="A4" s="37" t="s">
        <v>6</v>
      </c>
      <c r="B4" s="46" t="s">
        <v>7</v>
      </c>
    </row>
    <row r="5" spans="1:27" x14ac:dyDescent="0.35">
      <c r="A5" s="37" t="s">
        <v>8</v>
      </c>
      <c r="B5" s="46" t="s">
        <v>9</v>
      </c>
    </row>
    <row r="6" spans="1:27" x14ac:dyDescent="0.35">
      <c r="A6" s="37" t="s">
        <v>10</v>
      </c>
      <c r="B6" s="48">
        <v>44774</v>
      </c>
    </row>
    <row r="7" spans="1:27" x14ac:dyDescent="0.35">
      <c r="A7" s="37" t="s">
        <v>11</v>
      </c>
      <c r="B7" s="48"/>
    </row>
    <row r="10" spans="1:27" x14ac:dyDescent="0.35">
      <c r="A10" s="2" t="s">
        <v>15</v>
      </c>
      <c r="B10" s="2">
        <v>2005</v>
      </c>
      <c r="C10" s="2">
        <v>2006</v>
      </c>
      <c r="D10" s="2">
        <v>2007</v>
      </c>
      <c r="E10" s="2">
        <v>2008</v>
      </c>
      <c r="F10" s="2">
        <v>2009</v>
      </c>
      <c r="G10" s="2">
        <v>2010</v>
      </c>
      <c r="H10" s="2">
        <v>2011</v>
      </c>
      <c r="I10" s="2">
        <v>2012</v>
      </c>
      <c r="J10" s="2">
        <v>2013</v>
      </c>
      <c r="K10" s="2">
        <v>2014</v>
      </c>
      <c r="L10" s="2">
        <v>2015</v>
      </c>
      <c r="M10" s="2">
        <v>2016</v>
      </c>
      <c r="N10" s="2">
        <v>2017</v>
      </c>
      <c r="O10" s="2">
        <v>2018</v>
      </c>
      <c r="P10" s="2">
        <v>2019</v>
      </c>
      <c r="Q10" s="2">
        <v>2020</v>
      </c>
      <c r="R10" s="2">
        <v>2021</v>
      </c>
      <c r="S10" s="2">
        <v>2022</v>
      </c>
      <c r="T10" s="2">
        <v>2023</v>
      </c>
      <c r="U10" s="2">
        <v>2024</v>
      </c>
      <c r="V10" s="2">
        <v>2025</v>
      </c>
      <c r="W10" s="2">
        <v>2026</v>
      </c>
      <c r="X10" s="2">
        <v>2027</v>
      </c>
      <c r="Y10" s="2">
        <v>2028</v>
      </c>
      <c r="Z10" s="2">
        <v>2029</v>
      </c>
      <c r="AA10" s="2">
        <v>2030</v>
      </c>
    </row>
    <row r="11" spans="1:27" x14ac:dyDescent="0.35">
      <c r="A11" t="s">
        <v>16</v>
      </c>
    </row>
    <row r="12" spans="1:27" x14ac:dyDescent="0.35">
      <c r="A12" t="s">
        <v>17</v>
      </c>
    </row>
    <row r="13" spans="1:27" x14ac:dyDescent="0.35">
      <c r="A13" t="s">
        <v>18</v>
      </c>
    </row>
    <row r="14" spans="1:27" x14ac:dyDescent="0.35">
      <c r="A14" t="s">
        <v>19</v>
      </c>
    </row>
    <row r="15" spans="1:27" x14ac:dyDescent="0.35">
      <c r="A15" t="s">
        <v>20</v>
      </c>
    </row>
    <row r="16" spans="1:27" x14ac:dyDescent="0.35">
      <c r="A16" t="s">
        <v>138</v>
      </c>
    </row>
    <row r="17" spans="1:1" x14ac:dyDescent="0.35">
      <c r="A17" t="s">
        <v>22</v>
      </c>
    </row>
    <row r="18" spans="1:1" x14ac:dyDescent="0.35">
      <c r="A18" t="s">
        <v>23</v>
      </c>
    </row>
    <row r="19" spans="1:1" x14ac:dyDescent="0.35">
      <c r="A19" t="s">
        <v>24</v>
      </c>
    </row>
    <row r="20" spans="1:1" x14ac:dyDescent="0.35">
      <c r="A20" t="s">
        <v>25</v>
      </c>
    </row>
    <row r="21" spans="1:1" x14ac:dyDescent="0.35">
      <c r="A21" t="s">
        <v>26</v>
      </c>
    </row>
    <row r="22" spans="1:1" x14ac:dyDescent="0.35">
      <c r="A22" t="s">
        <v>27</v>
      </c>
    </row>
    <row r="23" spans="1:1" x14ac:dyDescent="0.35">
      <c r="A23" t="s">
        <v>28</v>
      </c>
    </row>
    <row r="24" spans="1:1" x14ac:dyDescent="0.35">
      <c r="A24" t="s">
        <v>29</v>
      </c>
    </row>
    <row r="25" spans="1:1" x14ac:dyDescent="0.35">
      <c r="A25" t="s">
        <v>30</v>
      </c>
    </row>
    <row r="26" spans="1:1" x14ac:dyDescent="0.35">
      <c r="A26" t="s">
        <v>31</v>
      </c>
    </row>
    <row r="27" spans="1:1" x14ac:dyDescent="0.35">
      <c r="A27" t="s">
        <v>32</v>
      </c>
    </row>
    <row r="28" spans="1:1" x14ac:dyDescent="0.35">
      <c r="A28" t="s">
        <v>33</v>
      </c>
    </row>
    <row r="29" spans="1:1" x14ac:dyDescent="0.35">
      <c r="A29" t="s">
        <v>34</v>
      </c>
    </row>
    <row r="30" spans="1:1" x14ac:dyDescent="0.35">
      <c r="A30" t="s">
        <v>35</v>
      </c>
    </row>
    <row r="31" spans="1:1" x14ac:dyDescent="0.35">
      <c r="A31" t="s">
        <v>36</v>
      </c>
    </row>
    <row r="32" spans="1:1" x14ac:dyDescent="0.35">
      <c r="A32" t="s">
        <v>37</v>
      </c>
    </row>
    <row r="33" spans="1:1" x14ac:dyDescent="0.35">
      <c r="A33" t="s">
        <v>38</v>
      </c>
    </row>
    <row r="34" spans="1:1" x14ac:dyDescent="0.35">
      <c r="A34" t="s">
        <v>39</v>
      </c>
    </row>
    <row r="35" spans="1:1" x14ac:dyDescent="0.35">
      <c r="A35" t="s">
        <v>40</v>
      </c>
    </row>
    <row r="36" spans="1:1" x14ac:dyDescent="0.35">
      <c r="A36" t="s">
        <v>41</v>
      </c>
    </row>
    <row r="37" spans="1:1" x14ac:dyDescent="0.35">
      <c r="A37" t="s">
        <v>42</v>
      </c>
    </row>
    <row r="38" spans="1:1" x14ac:dyDescent="0.35">
      <c r="A38" t="s">
        <v>43</v>
      </c>
    </row>
    <row r="39" spans="1:1" x14ac:dyDescent="0.35">
      <c r="A39" s="5" t="s">
        <v>44</v>
      </c>
    </row>
    <row r="40" spans="1:1" x14ac:dyDescent="0.35">
      <c r="A40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0"/>
  <sheetViews>
    <sheetView workbookViewId="0">
      <selection activeCell="C15" sqref="C15"/>
    </sheetView>
  </sheetViews>
  <sheetFormatPr defaultRowHeight="14.5" x14ac:dyDescent="0.35"/>
  <cols>
    <col min="1" max="1" width="19.90625" customWidth="1"/>
    <col min="2" max="2" width="10.6328125" customWidth="1"/>
  </cols>
  <sheetData>
    <row r="1" spans="1:27" x14ac:dyDescent="0.35">
      <c r="A1" s="37" t="s">
        <v>0</v>
      </c>
      <c r="B1" s="47" t="s">
        <v>140</v>
      </c>
    </row>
    <row r="2" spans="1:27" x14ac:dyDescent="0.35">
      <c r="A2" s="37" t="s">
        <v>2</v>
      </c>
      <c r="B2" s="46" t="s">
        <v>3</v>
      </c>
    </row>
    <row r="3" spans="1:27" x14ac:dyDescent="0.35">
      <c r="A3" s="37" t="s">
        <v>4</v>
      </c>
      <c r="B3" s="46" t="s">
        <v>5</v>
      </c>
    </row>
    <row r="4" spans="1:27" x14ac:dyDescent="0.35">
      <c r="A4" s="37" t="s">
        <v>6</v>
      </c>
      <c r="B4" s="46" t="s">
        <v>7</v>
      </c>
    </row>
    <row r="5" spans="1:27" x14ac:dyDescent="0.35">
      <c r="A5" s="37" t="s">
        <v>8</v>
      </c>
      <c r="B5" s="46" t="s">
        <v>9</v>
      </c>
    </row>
    <row r="6" spans="1:27" x14ac:dyDescent="0.35">
      <c r="A6" s="37" t="s">
        <v>10</v>
      </c>
      <c r="B6" s="48">
        <v>44774</v>
      </c>
    </row>
    <row r="7" spans="1:27" x14ac:dyDescent="0.35">
      <c r="A7" s="37" t="s">
        <v>11</v>
      </c>
      <c r="B7" s="48"/>
    </row>
    <row r="8" spans="1:27" x14ac:dyDescent="0.35">
      <c r="A8" s="37"/>
      <c r="B8" s="48"/>
    </row>
    <row r="10" spans="1:27" x14ac:dyDescent="0.35">
      <c r="A10" s="2" t="s">
        <v>15</v>
      </c>
      <c r="B10" s="2">
        <v>2005</v>
      </c>
      <c r="C10" s="2">
        <v>2006</v>
      </c>
      <c r="D10" s="2">
        <v>2007</v>
      </c>
      <c r="E10" s="2">
        <v>2008</v>
      </c>
      <c r="F10" s="2">
        <v>2009</v>
      </c>
      <c r="G10" s="2">
        <v>2010</v>
      </c>
      <c r="H10" s="2">
        <v>2011</v>
      </c>
      <c r="I10" s="2">
        <v>2012</v>
      </c>
      <c r="J10" s="2">
        <v>2013</v>
      </c>
      <c r="K10" s="2">
        <v>2014</v>
      </c>
      <c r="L10" s="2">
        <v>2015</v>
      </c>
      <c r="M10" s="2">
        <v>2016</v>
      </c>
      <c r="N10" s="2">
        <v>2017</v>
      </c>
      <c r="O10" s="2">
        <v>2018</v>
      </c>
      <c r="P10" s="2">
        <v>2019</v>
      </c>
      <c r="Q10" s="2">
        <v>2020</v>
      </c>
      <c r="R10" s="2">
        <v>2021</v>
      </c>
      <c r="S10" s="2">
        <v>2022</v>
      </c>
      <c r="T10" s="2">
        <v>2023</v>
      </c>
      <c r="U10" s="2">
        <v>2024</v>
      </c>
      <c r="V10" s="2">
        <v>2025</v>
      </c>
      <c r="W10" s="2">
        <v>2026</v>
      </c>
      <c r="X10" s="2">
        <v>2027</v>
      </c>
      <c r="Y10" s="2">
        <v>2028</v>
      </c>
      <c r="Z10" s="2">
        <v>2029</v>
      </c>
      <c r="AA10" s="2">
        <v>2030</v>
      </c>
    </row>
    <row r="11" spans="1:27" x14ac:dyDescent="0.35">
      <c r="A11" t="s">
        <v>16</v>
      </c>
    </row>
    <row r="12" spans="1:27" x14ac:dyDescent="0.35">
      <c r="A12" t="s">
        <v>17</v>
      </c>
    </row>
    <row r="13" spans="1:27" x14ac:dyDescent="0.35">
      <c r="A13" t="s">
        <v>18</v>
      </c>
    </row>
    <row r="14" spans="1:27" x14ac:dyDescent="0.35">
      <c r="A14" t="s">
        <v>19</v>
      </c>
    </row>
    <row r="15" spans="1:27" x14ac:dyDescent="0.35">
      <c r="A15" t="s">
        <v>20</v>
      </c>
    </row>
    <row r="16" spans="1:27" x14ac:dyDescent="0.35">
      <c r="A16" t="s">
        <v>138</v>
      </c>
    </row>
    <row r="17" spans="1:1" x14ac:dyDescent="0.35">
      <c r="A17" t="s">
        <v>22</v>
      </c>
    </row>
    <row r="18" spans="1:1" x14ac:dyDescent="0.35">
      <c r="A18" t="s">
        <v>23</v>
      </c>
    </row>
    <row r="19" spans="1:1" x14ac:dyDescent="0.35">
      <c r="A19" t="s">
        <v>24</v>
      </c>
    </row>
    <row r="20" spans="1:1" x14ac:dyDescent="0.35">
      <c r="A20" t="s">
        <v>25</v>
      </c>
    </row>
    <row r="21" spans="1:1" x14ac:dyDescent="0.35">
      <c r="A21" t="s">
        <v>26</v>
      </c>
    </row>
    <row r="22" spans="1:1" x14ac:dyDescent="0.35">
      <c r="A22" t="s">
        <v>27</v>
      </c>
    </row>
    <row r="23" spans="1:1" x14ac:dyDescent="0.35">
      <c r="A23" t="s">
        <v>28</v>
      </c>
    </row>
    <row r="24" spans="1:1" x14ac:dyDescent="0.35">
      <c r="A24" t="s">
        <v>29</v>
      </c>
    </row>
    <row r="25" spans="1:1" x14ac:dyDescent="0.35">
      <c r="A25" t="s">
        <v>30</v>
      </c>
    </row>
    <row r="26" spans="1:1" x14ac:dyDescent="0.35">
      <c r="A26" t="s">
        <v>31</v>
      </c>
    </row>
    <row r="27" spans="1:1" x14ac:dyDescent="0.35">
      <c r="A27" t="s">
        <v>32</v>
      </c>
    </row>
    <row r="28" spans="1:1" x14ac:dyDescent="0.35">
      <c r="A28" t="s">
        <v>33</v>
      </c>
    </row>
    <row r="29" spans="1:1" x14ac:dyDescent="0.35">
      <c r="A29" t="s">
        <v>34</v>
      </c>
    </row>
    <row r="30" spans="1:1" x14ac:dyDescent="0.35">
      <c r="A30" t="s">
        <v>35</v>
      </c>
    </row>
    <row r="31" spans="1:1" x14ac:dyDescent="0.35">
      <c r="A31" t="s">
        <v>36</v>
      </c>
    </row>
    <row r="32" spans="1:1" x14ac:dyDescent="0.35">
      <c r="A32" t="s">
        <v>37</v>
      </c>
    </row>
    <row r="33" spans="1:1" x14ac:dyDescent="0.35">
      <c r="A33" t="s">
        <v>38</v>
      </c>
    </row>
    <row r="34" spans="1:1" x14ac:dyDescent="0.35">
      <c r="A34" t="s">
        <v>39</v>
      </c>
    </row>
    <row r="35" spans="1:1" x14ac:dyDescent="0.35">
      <c r="A35" t="s">
        <v>40</v>
      </c>
    </row>
    <row r="36" spans="1:1" x14ac:dyDescent="0.35">
      <c r="A36" t="s">
        <v>41</v>
      </c>
    </row>
    <row r="37" spans="1:1" x14ac:dyDescent="0.35">
      <c r="A37" t="s">
        <v>42</v>
      </c>
    </row>
    <row r="38" spans="1:1" x14ac:dyDescent="0.35">
      <c r="A38" t="s">
        <v>43</v>
      </c>
    </row>
    <row r="39" spans="1:1" x14ac:dyDescent="0.35">
      <c r="A39" s="5" t="s">
        <v>44</v>
      </c>
    </row>
    <row r="40" spans="1:1" x14ac:dyDescent="0.35">
      <c r="A40" t="s">
        <v>127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3cfffc-ae95-4da7-9bd8-c99739f7ce8a">
      <Terms xmlns="http://schemas.microsoft.com/office/infopath/2007/PartnerControls"/>
    </lcf76f155ced4ddcb4097134ff3c332f>
    <TaxCatchAll xmlns="35b6b67f-69ee-4cba-8454-7d027873ec6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276BB7EFF8AA042974F626551A20663" ma:contentTypeVersion="10" ma:contentTypeDescription="Ein neues Dokument erstellen." ma:contentTypeScope="" ma:versionID="cac8818ac110a92d0f5e5082810f42be">
  <xsd:schema xmlns:xsd="http://www.w3.org/2001/XMLSchema" xmlns:xs="http://www.w3.org/2001/XMLSchema" xmlns:p="http://schemas.microsoft.com/office/2006/metadata/properties" xmlns:ns2="4b3cfffc-ae95-4da7-9bd8-c99739f7ce8a" xmlns:ns3="35b6b67f-69ee-4cba-8454-7d027873ec68" xmlns:ns4="70b78e52-092a-40b0-ad91-3d6e24b1f3f9" targetNamespace="http://schemas.microsoft.com/office/2006/metadata/properties" ma:root="true" ma:fieldsID="923c092551f0b75fd06a6217ec2129ba" ns2:_="" ns3:_="" ns4:_="">
    <xsd:import namespace="4b3cfffc-ae95-4da7-9bd8-c99739f7ce8a"/>
    <xsd:import namespace="35b6b67f-69ee-4cba-8454-7d027873ec68"/>
    <xsd:import namespace="70b78e52-092a-40b0-ad91-3d6e24b1f3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cfffc-ae95-4da7-9bd8-c99739f7ce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5fb31c55-fb86-43d7-9681-5a6ace9195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6b67f-69ee-4cba-8454-7d027873ec6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69b12a5-a3ad-4e27-94c2-fd1c520b5e46}" ma:internalName="TaxCatchAll" ma:showField="CatchAllData" ma:web="70b78e52-092a-40b0-ad91-3d6e24b1f3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78e52-092a-40b0-ad91-3d6e24b1f3f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599318-2403-42C6-8613-14F55CFAFD8C}">
  <ds:schemaRefs>
    <ds:schemaRef ds:uri="http://schemas.microsoft.com/office/2006/metadata/properties"/>
    <ds:schemaRef ds:uri="http://schemas.microsoft.com/office/infopath/2007/PartnerControls"/>
    <ds:schemaRef ds:uri="4b3cfffc-ae95-4da7-9bd8-c99739f7ce8a"/>
    <ds:schemaRef ds:uri="35b6b67f-69ee-4cba-8454-7d027873ec68"/>
  </ds:schemaRefs>
</ds:datastoreItem>
</file>

<file path=customXml/itemProps2.xml><?xml version="1.0" encoding="utf-8"?>
<ds:datastoreItem xmlns:ds="http://schemas.openxmlformats.org/officeDocument/2006/customXml" ds:itemID="{79BD86AD-662A-45F8-9CB7-EC8A395BE5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1A2C4A-AFB4-4F01-A734-17AA4D7374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3cfffc-ae95-4da7-9bd8-c99739f7ce8a"/>
    <ds:schemaRef ds:uri="35b6b67f-69ee-4cba-8454-7d027873ec68"/>
    <ds:schemaRef ds:uri="70b78e52-092a-40b0-ad91-3d6e24b1f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ESD emissions</vt:lpstr>
      <vt:lpstr>ESD targets</vt:lpstr>
      <vt:lpstr>ESD emissions - index</vt:lpstr>
      <vt:lpstr>ESD sectoral-WAM</vt:lpstr>
      <vt:lpstr>ESD sectoral-WEM</vt:lpstr>
    </vt:vector>
  </TitlesOfParts>
  <Company>European 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Sporer</dc:creator>
  <cp:lastModifiedBy>Saldivia Gonzatti, Luis</cp:lastModifiedBy>
  <dcterms:created xsi:type="dcterms:W3CDTF">2017-12-06T15:49:52Z</dcterms:created>
  <dcterms:modified xsi:type="dcterms:W3CDTF">2023-04-05T13:11:37Z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0x0101004276BB7EFF8AA042974F626551A20663</vt:lpwstr>
  </property>
  <property fmtid="{D5CDD505-2E9C-101B-9397-08002B2CF9AE}" pid="3" name="ESRI_WORKBOOK_ID">
    <vt:lpwstr>8d0971164a74471693073099c1314feb</vt:lpwstr>
  </property>
  <property fmtid="{D5CDD505-2E9C-101B-9397-08002B2CF9AE}" pid="4" name="MediaServiceImageTags">
    <vt:lpwstr/>
  </property>
</Properties>
</file>