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rma Manha\Documents\PB_SABADO\LARISSA RODRIGUES DIAS\"/>
    </mc:Choice>
  </mc:AlternateContent>
  <bookViews>
    <workbookView xWindow="0" yWindow="0" windowWidth="28800" windowHeight="14130"/>
  </bookViews>
  <sheets>
    <sheet name="Introdução a Função SE" sheetId="1" r:id="rId1"/>
    <sheet name="Ex.1 - Explicação" sheetId="2" r:id="rId2"/>
    <sheet name="ex.2" sheetId="6" r:id="rId3"/>
    <sheet name="ex.3" sheetId="7" r:id="rId4"/>
    <sheet name="Introdução a SOMA SE" sheetId="8" r:id="rId5"/>
    <sheet name="Ex1 - Explicação" sheetId="10" r:id="rId6"/>
    <sheet name="ex2" sheetId="11" r:id="rId7"/>
    <sheet name="Introdução a CONT.SE" sheetId="14" r:id="rId8"/>
    <sheet name="Ex.1 Explicação" sheetId="15" r:id="rId9"/>
    <sheet name="Ex..2" sheetId="16" r:id="rId10"/>
  </sheets>
  <definedNames>
    <definedName name="a" hidden="1">{"azul",#N/A,FALSE,"geral";"verde",#N/A,FALSE,"geral";"vermelho",#N/A,FALSE,"geral"}</definedName>
    <definedName name="anscount" hidden="1">5</definedName>
    <definedName name="b" hidden="1">{"azul",#N/A,FALSE,"geral";"verde",#N/A,FALSE,"geral";"vermelho",#N/A,FALSE,"geral"}</definedName>
    <definedName name="ba" hidden="1">{"azul",#N/A,FALSE,"geral";"verde",#N/A,FALSE,"geral";"vermelho",#N/A,FALSE,"geral"}</definedName>
    <definedName name="conf" hidden="1">{"azul",#N/A,FALSE,"geral";"verde",#N/A,FALSE,"geral";"vermelho",#N/A,FALSE,"geral"}</definedName>
    <definedName name="conf1" hidden="1">{"azul",#N/A,FALSE,"geral";"verde",#N/A,FALSE,"geral";"vermelho",#N/A,FALSE,"geral"}</definedName>
    <definedName name="d" hidden="1">{"azul",#N/A,FALSE,"geral";"verde",#N/A,FALSE,"geral";"vermelho",#N/A,FALSE,"geral"}</definedName>
    <definedName name="da" hidden="1">{"azul",#N/A,FALSE,"geral";"verde",#N/A,FALSE,"geral";"vermelho",#N/A,FALSE,"geral"}</definedName>
    <definedName name="DFDFD" hidden="1">{#N/A,"Médio",TRUE,"Plan30";"3º Trimestre Geral",#N/A,TRUE,"1º Trimestre"}</definedName>
    <definedName name="e" hidden="1">{"azul",#N/A,FALSE,"geral";"verde",#N/A,FALSE,"geral";"vermelho",#N/A,FALSE,"geral"}</definedName>
    <definedName name="ea" hidden="1">{"azul",#N/A,FALSE,"geral";"verde",#N/A,FALSE,"geral";"vermelho",#N/A,FALSE,"geral"}</definedName>
    <definedName name="EXER" hidden="1">{"azul",#N/A,FALSE,"geral";"verde",#N/A,FALSE,"geral";"vermelho",#N/A,FALSE,"geral"}</definedName>
    <definedName name="exercicio2" hidden="1">{"azul",#N/A,FALSE,"geral";"verde",#N/A,FALSE,"geral";"vermelho",#N/A,FALSE,"geral"}</definedName>
    <definedName name="g" hidden="1">{"normal","argentina",FALSE,"cenários e solver";#N/A,#N/A,FALSE,"banco de dados"}</definedName>
    <definedName name="k" localSheetId="9" hidden="1">#REF!</definedName>
    <definedName name="k" localSheetId="8" hidden="1">#REF!</definedName>
    <definedName name="k" hidden="1">#REF!</definedName>
    <definedName name="limcount" hidden="1">1</definedName>
    <definedName name="Resumo" hidden="1">{"azul",#N/A,FALSE,"geral";"verde",#N/A,FALSE,"geral";"vermelho",#N/A,FALSE,"geral"}</definedName>
    <definedName name="resumoa" hidden="1">{"azul",#N/A,FALSE,"geral";"verde",#N/A,FALSE,"geral";"vermelho",#N/A,FALSE,"geral"}</definedName>
    <definedName name="sencount" hidden="1">1</definedName>
    <definedName name="solver_lhs0" localSheetId="9" hidden="1">#REF!</definedName>
    <definedName name="solver_lhs0" localSheetId="8" hidden="1">#REF!</definedName>
    <definedName name="solver_lhs0" localSheetId="5" hidden="1">#REF!</definedName>
    <definedName name="solver_lhs0" localSheetId="6" hidden="1">#REF!</definedName>
    <definedName name="solver_lhs0" localSheetId="7" hidden="1">#REF!</definedName>
    <definedName name="solver_lhs0" localSheetId="4" hidden="1">#REF!</definedName>
    <definedName name="solver_lhs0" hidden="1">#REF!</definedName>
    <definedName name="solver_lhs10" localSheetId="9" hidden="1">#REF!</definedName>
    <definedName name="solver_lhs10" localSheetId="8" hidden="1">#REF!</definedName>
    <definedName name="solver_lhs10" localSheetId="5" hidden="1">#REF!</definedName>
    <definedName name="solver_lhs10" localSheetId="6" hidden="1">#REF!</definedName>
    <definedName name="solver_lhs10" localSheetId="7" hidden="1">#REF!</definedName>
    <definedName name="solver_lhs10" localSheetId="4" hidden="1">#REF!</definedName>
    <definedName name="solver_lhs10" hidden="1">#REF!</definedName>
    <definedName name="solver_lhs11" localSheetId="9" hidden="1">#REF!</definedName>
    <definedName name="solver_lhs11" localSheetId="8" hidden="1">#REF!</definedName>
    <definedName name="solver_lhs11" localSheetId="5" hidden="1">#REF!</definedName>
    <definedName name="solver_lhs11" localSheetId="6" hidden="1">#REF!</definedName>
    <definedName name="solver_lhs11" localSheetId="7" hidden="1">#REF!</definedName>
    <definedName name="solver_lhs11" localSheetId="4" hidden="1">#REF!</definedName>
    <definedName name="solver_lhs11" hidden="1">#REF!</definedName>
    <definedName name="solver_lhs12" localSheetId="9" hidden="1">#REF!</definedName>
    <definedName name="solver_lhs12" localSheetId="8" hidden="1">#REF!</definedName>
    <definedName name="solver_lhs12" localSheetId="5" hidden="1">#REF!</definedName>
    <definedName name="solver_lhs12" localSheetId="6" hidden="1">#REF!</definedName>
    <definedName name="solver_lhs12" localSheetId="7" hidden="1">#REF!</definedName>
    <definedName name="solver_lhs12" localSheetId="4" hidden="1">#REF!</definedName>
    <definedName name="solver_lhs12" hidden="1">#REF!</definedName>
    <definedName name="solver_lhs7" localSheetId="9" hidden="1">#REF!</definedName>
    <definedName name="solver_lhs7" localSheetId="8" hidden="1">#REF!</definedName>
    <definedName name="solver_lhs7" localSheetId="5" hidden="1">#REF!</definedName>
    <definedName name="solver_lhs7" localSheetId="6" hidden="1">#REF!</definedName>
    <definedName name="solver_lhs7" localSheetId="7" hidden="1">#REF!</definedName>
    <definedName name="solver_lhs7" localSheetId="4" hidden="1">#REF!</definedName>
    <definedName name="solver_lhs7" hidden="1">#REF!</definedName>
    <definedName name="solver_lhs8" localSheetId="9" hidden="1">#REF!</definedName>
    <definedName name="solver_lhs8" localSheetId="8" hidden="1">#REF!</definedName>
    <definedName name="solver_lhs8" localSheetId="5" hidden="1">#REF!</definedName>
    <definedName name="solver_lhs8" localSheetId="6" hidden="1">#REF!</definedName>
    <definedName name="solver_lhs8" localSheetId="7" hidden="1">#REF!</definedName>
    <definedName name="solver_lhs8" localSheetId="4" hidden="1">#REF!</definedName>
    <definedName name="solver_lhs8" hidden="1">#REF!</definedName>
    <definedName name="solver_lhs9" localSheetId="9" hidden="1">#REF!</definedName>
    <definedName name="solver_lhs9" localSheetId="8" hidden="1">#REF!</definedName>
    <definedName name="solver_lhs9" localSheetId="5" hidden="1">#REF!</definedName>
    <definedName name="solver_lhs9" localSheetId="6" hidden="1">#REF!</definedName>
    <definedName name="solver_lhs9" localSheetId="7" hidden="1">#REF!</definedName>
    <definedName name="solver_lhs9" localSheetId="4" hidden="1">#REF!</definedName>
    <definedName name="solver_lhs9" hidden="1">#REF!</definedName>
    <definedName name="solver_rel0" hidden="1">2</definedName>
    <definedName name="solver_rel10" hidden="1">3</definedName>
    <definedName name="solver_rel11" hidden="1">4</definedName>
    <definedName name="solver_rel12" hidden="1">4</definedName>
    <definedName name="solver_rel7" hidden="1">3</definedName>
    <definedName name="solver_rel8" hidden="1">3</definedName>
    <definedName name="solver_rel9" hidden="1">3</definedName>
    <definedName name="solver_rhs10" localSheetId="9" hidden="1">#REF!</definedName>
    <definedName name="solver_rhs10" localSheetId="8" hidden="1">#REF!</definedName>
    <definedName name="solver_rhs10" localSheetId="5" hidden="1">#REF!</definedName>
    <definedName name="solver_rhs10" localSheetId="6" hidden="1">#REF!</definedName>
    <definedName name="solver_rhs10" localSheetId="7" hidden="1">#REF!</definedName>
    <definedName name="solver_rhs10" localSheetId="4" hidden="1">#REF!</definedName>
    <definedName name="solver_rhs10" hidden="1">#REF!</definedName>
    <definedName name="solver_rhs11" localSheetId="9" hidden="1">número</definedName>
    <definedName name="solver_rhs11" localSheetId="8" hidden="1">número</definedName>
    <definedName name="solver_rhs11" localSheetId="5" hidden="1">número</definedName>
    <definedName name="solver_rhs11" localSheetId="6" hidden="1">número</definedName>
    <definedName name="solver_rhs11" localSheetId="7" hidden="1">número</definedName>
    <definedName name="solver_rhs11" localSheetId="4" hidden="1">número</definedName>
    <definedName name="solver_rhs11" hidden="1">número</definedName>
    <definedName name="solver_rhs12" localSheetId="9" hidden="1">número</definedName>
    <definedName name="solver_rhs12" localSheetId="8" hidden="1">número</definedName>
    <definedName name="solver_rhs12" localSheetId="5" hidden="1">número</definedName>
    <definedName name="solver_rhs12" localSheetId="6" hidden="1">número</definedName>
    <definedName name="solver_rhs12" localSheetId="7" hidden="1">número</definedName>
    <definedName name="solver_rhs12" localSheetId="4" hidden="1">número</definedName>
    <definedName name="solver_rhs12" hidden="1">número</definedName>
    <definedName name="solver_rhs7" localSheetId="9" hidden="1">#REF!</definedName>
    <definedName name="solver_rhs7" localSheetId="8" hidden="1">#REF!</definedName>
    <definedName name="solver_rhs7" localSheetId="5" hidden="1">#REF!</definedName>
    <definedName name="solver_rhs7" localSheetId="6" hidden="1">#REF!</definedName>
    <definedName name="solver_rhs7" localSheetId="7" hidden="1">#REF!</definedName>
    <definedName name="solver_rhs7" localSheetId="4" hidden="1">#REF!</definedName>
    <definedName name="solver_rhs7" hidden="1">#REF!</definedName>
    <definedName name="solver_rhs8" localSheetId="9" hidden="1">#REF!</definedName>
    <definedName name="solver_rhs8" localSheetId="8" hidden="1">#REF!</definedName>
    <definedName name="solver_rhs8" localSheetId="5" hidden="1">#REF!</definedName>
    <definedName name="solver_rhs8" localSheetId="6" hidden="1">#REF!</definedName>
    <definedName name="solver_rhs8" localSheetId="7" hidden="1">#REF!</definedName>
    <definedName name="solver_rhs8" localSheetId="4" hidden="1">#REF!</definedName>
    <definedName name="solver_rhs8" hidden="1">#REF!</definedName>
    <definedName name="solver_rhs9" localSheetId="9" hidden="1">#REF!</definedName>
    <definedName name="solver_rhs9" localSheetId="8" hidden="1">#REF!</definedName>
    <definedName name="solver_rhs9" localSheetId="5" hidden="1">#REF!</definedName>
    <definedName name="solver_rhs9" localSheetId="6" hidden="1">#REF!</definedName>
    <definedName name="solver_rhs9" localSheetId="7" hidden="1">#REF!</definedName>
    <definedName name="solver_rhs9" localSheetId="4" hidden="1">#REF!</definedName>
    <definedName name="solver_rhs9" hidden="1">#REF!</definedName>
    <definedName name="solver_tmp" hidden="1">0</definedName>
    <definedName name="teste" hidden="1">{"normal","argentina",FALSE,"cenários e solver";#N/A,#N/A,FALSE,"banco de dados"}</definedName>
    <definedName name="ui" hidden="1">#REF!</definedName>
    <definedName name="v" hidden="1">{"normal","argentina",FALSE,"cenários e solver";#N/A,#N/A,FALSE,"banco de dados"}</definedName>
    <definedName name="vandasa" hidden="1">{"Normal","receita baixa",TRUE,"CENÁRIO ATUAL";"Linhas de Totais","despesa alta",TRUE,"CENÁRIO ATUAL";"Primeiros Meses","despesa baixa",TRUE,"CENÁRIO ATUAL";"Últimos Meses","receita alta",TRUE,"CENÁRIO ATUAL"}</definedName>
    <definedName name="Vendas" hidden="1">{"Normal","receita baixa",TRUE,"CENÁRIO ATUAL";"Linhas de Totais","despesa alta",TRUE,"CENÁRIO ATUAL";"Primeiros Meses","despesa baixa",TRUE,"CENÁRIO ATUAL";"Últimos Meses","receita alta",TRUE,"CENÁRIO ATUAL"}</definedName>
    <definedName name="wrf" hidden="1">{"Normal","receita baixa",TRUE,"CENÁRIO ATUAL";"Linhas de Totais","despesa alta",TRUE,"CENÁRIO ATUAL";"Primeiros Meses","despesa baixa",TRUE,"CENÁRIO ATUAL";"Últimos Meses","receita alta",TRUE,"CENÁRIO ATUAL"}</definedName>
    <definedName name="wrn.Alfa." hidden="1">{#N/A,"Médio",TRUE,"Plan30";"3º Trimestre Geral",#N/A,TRUE,"1º Trimestre"}</definedName>
    <definedName name="wrn.aula." hidden="1">{"azul",#N/A,FALSE,"geral";"verde",#N/A,FALSE,"geral";"vermelho",#N/A,FALSE,"geral"}</definedName>
    <definedName name="wrn.aulaa" hidden="1">{"azul",#N/A,FALSE,"geral";"verde",#N/A,FALSE,"geral";"vermelho",#N/A,FALSE,"geral"}</definedName>
    <definedName name="wrn.Bom." hidden="1">{#N/A,"Bom",FALSE,"Cenario 34"}</definedName>
    <definedName name="wrn.Colar._.Especial." hidden="1">{#N/A,#N/A,FALSE,"Colar especial 11"}</definedName>
    <definedName name="wrn.fluxo._.de._.caixa." hidden="1">{"normal","argentina",FALSE,"cenários e solver";#N/A,#N/A,FALSE,"banco de dados"}</definedName>
    <definedName name="wrn.Mensal." hidden="1">{"Integral",#N/A,FALSE,"Plan1"}</definedName>
    <definedName name="wrn.Minas._.Gerais." hidden="1">{"Minas Gerais",#N/A,FALSE,"Exibição 41"}</definedName>
    <definedName name="wrn.Relat.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._.Final." hidden="1">{"Normal","receita baixa",TRUE,"CENÁRIO ATUAL";"Linhas de Totais","despesa alta",TRUE,"CENÁRIO ATUAL";"Primeiros Meses","despesa baixa",TRUE,"CENÁRIO ATUAL";"Últimos Meses","receita alta",TRUE,"CENÁRIO ATUAL"}</definedName>
    <definedName name="wrn.relata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ório._.Mensal." hidden="1">{"Modo1","Otimista",FALSE,"Orçamento Pessoal"}</definedName>
    <definedName name="wrn.Ruim." hidden="1">{#N/A,"Ruim",FALSE,"Cenario 34"}</definedName>
    <definedName name="wrn.Santa._.Catarina." hidden="1">{"Santa Catarina",#N/A,FALSE,"Exibição 41"}</definedName>
    <definedName name="yu" hidden="1">{"normal","argentina",FALSE,"cenários e solver";#N/A,#N/A,FALSE,"banco de dados"}</definedName>
  </definedNames>
  <calcPr calcId="162913"/>
</workbook>
</file>

<file path=xl/calcChain.xml><?xml version="1.0" encoding="utf-8"?>
<calcChain xmlns="http://schemas.openxmlformats.org/spreadsheetml/2006/main">
  <c r="D21" i="15" l="1"/>
  <c r="F14" i="10"/>
  <c r="F13" i="10"/>
  <c r="F15" i="10"/>
  <c r="F12" i="10"/>
  <c r="C5" i="7"/>
  <c r="C4" i="7"/>
  <c r="D9" i="2"/>
  <c r="D10" i="2"/>
  <c r="D11" i="2"/>
  <c r="D12" i="2"/>
  <c r="D13" i="2"/>
  <c r="D14" i="2"/>
  <c r="D15" i="2"/>
  <c r="D16" i="2"/>
  <c r="D17" i="2"/>
  <c r="D18" i="2"/>
  <c r="D19" i="2"/>
  <c r="D8" i="2"/>
  <c r="G10" i="7" l="1"/>
  <c r="G11" i="7"/>
  <c r="G12" i="7"/>
  <c r="G13" i="7"/>
  <c r="G14" i="7"/>
  <c r="G15" i="7"/>
  <c r="G16" i="7"/>
  <c r="G9" i="7"/>
  <c r="G8" i="7"/>
</calcChain>
</file>

<file path=xl/sharedStrings.xml><?xml version="1.0" encoding="utf-8"?>
<sst xmlns="http://schemas.openxmlformats.org/spreadsheetml/2006/main" count="193" uniqueCount="109">
  <si>
    <t>Função SE</t>
  </si>
  <si>
    <t>Sintaxe Básica das Função SE</t>
  </si>
  <si>
    <r>
      <t xml:space="preserve"> =</t>
    </r>
    <r>
      <rPr>
        <b/>
        <sz val="20"/>
        <color theme="1"/>
        <rFont val="Calibri"/>
        <family val="2"/>
        <scheme val="minor"/>
      </rPr>
      <t>SE</t>
    </r>
    <r>
      <rPr>
        <sz val="20"/>
        <color theme="1"/>
        <rFont val="Calibri"/>
        <family val="2"/>
        <scheme val="minor"/>
      </rPr>
      <t>(</t>
    </r>
    <r>
      <rPr>
        <b/>
        <sz val="20"/>
        <color rgb="FF0070C0"/>
        <rFont val="Calibri"/>
        <family val="2"/>
        <scheme val="minor"/>
      </rPr>
      <t>Teste_Lógico</t>
    </r>
    <r>
      <rPr>
        <b/>
        <sz val="20"/>
        <color theme="1"/>
        <rFont val="Calibri"/>
        <family val="2"/>
        <scheme val="minor"/>
      </rPr>
      <t>;</t>
    </r>
    <r>
      <rPr>
        <b/>
        <sz val="20"/>
        <color theme="6" tint="-0.249977111117893"/>
        <rFont val="Calibri"/>
        <family val="2"/>
        <scheme val="minor"/>
      </rPr>
      <t>Resp_Se_Verdadeiro</t>
    </r>
    <r>
      <rPr>
        <b/>
        <sz val="20"/>
        <rFont val="Calibri"/>
        <family val="2"/>
        <scheme val="minor"/>
      </rPr>
      <t>;</t>
    </r>
    <r>
      <rPr>
        <b/>
        <sz val="20"/>
        <color theme="5" tint="-0.249977111117893"/>
        <rFont val="Calibri"/>
        <family val="2"/>
        <scheme val="minor"/>
      </rPr>
      <t>Resp_Se_Falso</t>
    </r>
    <r>
      <rPr>
        <sz val="20"/>
        <color theme="1"/>
        <rFont val="Calibri"/>
        <family val="2"/>
        <scheme val="minor"/>
      </rPr>
      <t>)</t>
    </r>
  </si>
  <si>
    <t>A função SE é uma função lógica do Excel e tem como função principal analisar dois dados e retornar um valor VERDADEIRO caso esta análise seja VERDADEIRA ou retornar um valor FALSO caso a análise seja FALSA.</t>
  </si>
  <si>
    <t>Nome do Participante</t>
  </si>
  <si>
    <t>Idade</t>
  </si>
  <si>
    <t>Situação</t>
  </si>
  <si>
    <t>Andréia Cavalcante</t>
  </si>
  <si>
    <t>Aline Santos</t>
  </si>
  <si>
    <t>Bruno Ferraz</t>
  </si>
  <si>
    <t>Camila Putini</t>
  </si>
  <si>
    <t>Camila Valéria</t>
  </si>
  <si>
    <t>Beatriz Carvalho</t>
  </si>
  <si>
    <t>Juliana Leão</t>
  </si>
  <si>
    <t>Bruna Vilela</t>
  </si>
  <si>
    <t>Juliana Gouveia</t>
  </si>
  <si>
    <t>Marcos Rocha</t>
  </si>
  <si>
    <t>Paulo Gonçalves</t>
  </si>
  <si>
    <t>Andréia Dalló</t>
  </si>
  <si>
    <t>Vendedor</t>
  </si>
  <si>
    <t>Meta</t>
  </si>
  <si>
    <t>Total Vendido</t>
  </si>
  <si>
    <t>Total a Receber</t>
  </si>
  <si>
    <t>% de Comissão</t>
  </si>
  <si>
    <t>Situações Possíveis</t>
  </si>
  <si>
    <t>Atingiu Meta</t>
  </si>
  <si>
    <t>Não Atingiu Meta</t>
  </si>
  <si>
    <t>Comissão</t>
  </si>
  <si>
    <t>Com base em funções SE com apenas 2 resultados possíveis e utilizando a Planilha SITUAÇÕES POSSÍVEIS calcule: Situação, % de Comissão e Total a Receber.</t>
  </si>
  <si>
    <t>1º Bim</t>
  </si>
  <si>
    <t>2º Bim</t>
  </si>
  <si>
    <t>3º Bim</t>
  </si>
  <si>
    <t>4º Bim</t>
  </si>
  <si>
    <t>Média</t>
  </si>
  <si>
    <t>Situação 2</t>
  </si>
  <si>
    <t>Eva</t>
  </si>
  <si>
    <t>Lincoln</t>
  </si>
  <si>
    <t>Elio</t>
  </si>
  <si>
    <t>Marcos</t>
  </si>
  <si>
    <t>Henrique</t>
  </si>
  <si>
    <t>Carlos</t>
  </si>
  <si>
    <t>Renato</t>
  </si>
  <si>
    <t>Celso</t>
  </si>
  <si>
    <t>Carla</t>
  </si>
  <si>
    <t>Aluno</t>
  </si>
  <si>
    <t>Situação:  SE a média for maior ou igual a 7, deverá aparecer "Aprovado", caso contrário "Reprovado".</t>
  </si>
  <si>
    <t>Situação 2: SE a média for maior ou igual a 7, deverá aparecer "J", caso contrário "L", após montar a função, alterar a Fonte para Wingdings.</t>
  </si>
  <si>
    <t>Maior média:</t>
  </si>
  <si>
    <t>Menor média:</t>
  </si>
  <si>
    <t>Situação: SE o Total Vendido for maior ou igual a Meta; deverá aparecer "Atingiu Meta"; caso contrário "Não Atingiu Meta".</t>
  </si>
  <si>
    <t>Neste caso faremos a comparação entre a Idade do participante e a permitida para Entrada no Estúdio</t>
  </si>
  <si>
    <t>Idade permitida para Entrada no Estúdio</t>
  </si>
  <si>
    <t>Função SE e PROCV</t>
  </si>
  <si>
    <t>SOMA SE</t>
  </si>
  <si>
    <t>Sintaxe Básica da SOMASE</t>
  </si>
  <si>
    <t xml:space="preserve">A função SOMA.SE é utilizada para somar os valores num intervalo que correspondem aos critérios que o utilizador especifica. </t>
  </si>
  <si>
    <t>1ª Temperada</t>
  </si>
  <si>
    <t>Neste caso faremos a soma se, para definir qual jogador teve mais cestas durante as temporadas jogadas.</t>
  </si>
  <si>
    <t>2ª Temperada</t>
  </si>
  <si>
    <t>3ª Temperada</t>
  </si>
  <si>
    <t>Jogador</t>
  </si>
  <si>
    <t>Cestas do jogo</t>
  </si>
  <si>
    <t>Total de cestas por jogador:</t>
  </si>
  <si>
    <t>Mariana</t>
  </si>
  <si>
    <t>Gilmara</t>
  </si>
  <si>
    <t>Edna</t>
  </si>
  <si>
    <t>Clovalda</t>
  </si>
  <si>
    <t>JANEIRO</t>
  </si>
  <si>
    <t>AGUA</t>
  </si>
  <si>
    <t>LUZ</t>
  </si>
  <si>
    <t>TELEFONE</t>
  </si>
  <si>
    <t>GAS</t>
  </si>
  <si>
    <t>FEVEREIRO</t>
  </si>
  <si>
    <t>MARÇO</t>
  </si>
  <si>
    <t>ABRIL</t>
  </si>
  <si>
    <t>MAIO</t>
  </si>
  <si>
    <t>JUNHO</t>
  </si>
  <si>
    <t>TOTAL A PAGAR 1º TRI</t>
  </si>
  <si>
    <t>TOTAL A PAGAR 2º TRI</t>
  </si>
  <si>
    <r>
      <t xml:space="preserve">A organização XLM Corporation precisa somar os gastos de suas contas diversas por Trimestre. Como você trabalha na área contabil, preencha a coluna </t>
    </r>
    <r>
      <rPr>
        <b/>
        <sz val="11"/>
        <color theme="1"/>
        <rFont val="Calibri"/>
        <family val="2"/>
        <scheme val="minor"/>
      </rPr>
      <t>TOTAL A PAGAR 1 e 2 TRI</t>
    </r>
    <r>
      <rPr>
        <sz val="11"/>
        <color theme="1"/>
        <rFont val="Calibri"/>
        <family val="2"/>
        <scheme val="minor"/>
      </rPr>
      <t xml:space="preserve">, utilizando a função SOMA SE </t>
    </r>
  </si>
  <si>
    <t>CONT.SE</t>
  </si>
  <si>
    <t>Sintaxe Básica da CONT.SE</t>
  </si>
  <si>
    <r>
      <t xml:space="preserve"> =CONT.SE(</t>
    </r>
    <r>
      <rPr>
        <b/>
        <sz val="20"/>
        <color rgb="FF0070C0"/>
        <rFont val="Calibri"/>
        <family val="2"/>
        <scheme val="minor"/>
      </rPr>
      <t>Intervalo</t>
    </r>
    <r>
      <rPr>
        <b/>
        <sz val="20"/>
        <color theme="1"/>
        <rFont val="Calibri"/>
        <family val="2"/>
        <scheme val="minor"/>
      </rPr>
      <t>;</t>
    </r>
    <r>
      <rPr>
        <b/>
        <sz val="20"/>
        <color theme="6" tint="-0.249977111117893"/>
        <rFont val="Calibri"/>
        <family val="2"/>
        <scheme val="minor"/>
      </rPr>
      <t>"Criterios"</t>
    </r>
    <r>
      <rPr>
        <sz val="20"/>
        <color theme="1"/>
        <rFont val="Calibri"/>
        <family val="2"/>
        <scheme val="minor"/>
      </rPr>
      <t>)</t>
    </r>
  </si>
  <si>
    <r>
      <t xml:space="preserve"> =SOMASE(</t>
    </r>
    <r>
      <rPr>
        <b/>
        <sz val="20"/>
        <color rgb="FF0070C0"/>
        <rFont val="Calibri"/>
        <family val="2"/>
        <scheme val="minor"/>
      </rPr>
      <t>Intervalo</t>
    </r>
    <r>
      <rPr>
        <b/>
        <sz val="20"/>
        <color theme="1"/>
        <rFont val="Calibri"/>
        <family val="2"/>
        <scheme val="minor"/>
      </rPr>
      <t>;</t>
    </r>
    <r>
      <rPr>
        <b/>
        <sz val="20"/>
        <color theme="6" tint="-0.249977111117893"/>
        <rFont val="Calibri"/>
        <family val="2"/>
        <scheme val="minor"/>
      </rPr>
      <t>"Criterios"</t>
    </r>
    <r>
      <rPr>
        <b/>
        <sz val="20"/>
        <rFont val="Calibri"/>
        <family val="2"/>
        <scheme val="minor"/>
      </rPr>
      <t>;</t>
    </r>
    <r>
      <rPr>
        <b/>
        <sz val="20"/>
        <color theme="5" tint="-0.249977111117893"/>
        <rFont val="Calibri"/>
        <family val="2"/>
        <scheme val="minor"/>
      </rPr>
      <t>[Intervalo_soma]</t>
    </r>
    <r>
      <rPr>
        <sz val="20"/>
        <color theme="1"/>
        <rFont val="Calibri"/>
        <family val="2"/>
        <scheme val="minor"/>
      </rPr>
      <t>)</t>
    </r>
  </si>
  <si>
    <t>Nome dos alunos</t>
  </si>
  <si>
    <t>Notas</t>
  </si>
  <si>
    <t>Katniss Everden</t>
  </si>
  <si>
    <t>Peeta Mellark</t>
  </si>
  <si>
    <t>Cesar Flinkerman</t>
  </si>
  <si>
    <t>Snow Andrade</t>
  </si>
  <si>
    <t>Mary Kay da Silva</t>
  </si>
  <si>
    <t>Julio Pink</t>
  </si>
  <si>
    <t>Astrogildo das Neves</t>
  </si>
  <si>
    <t xml:space="preserve">Maria Marina Osmarina </t>
  </si>
  <si>
    <t>Cinthia de la foça</t>
  </si>
  <si>
    <t>Arthur Alveres</t>
  </si>
  <si>
    <t>Chinda Pereira</t>
  </si>
  <si>
    <t>Anelar da Silva Direito</t>
  </si>
  <si>
    <t xml:space="preserve">Qtd. de alunos com nota abaixo de 7: </t>
  </si>
  <si>
    <t>N°</t>
  </si>
  <si>
    <t>Use CONT.SE, uma das funções estatísticas, para contar o número de células que atendem a um critério</t>
  </si>
  <si>
    <t>Neste caso faremos a a função CONT.SE para contar quantas vezes um nome se repete.</t>
  </si>
  <si>
    <t>Nome dos acidentados</t>
  </si>
  <si>
    <t>Número de acidentes</t>
  </si>
  <si>
    <t>Andrade</t>
  </si>
  <si>
    <t>Pereira</t>
  </si>
  <si>
    <t>Nunes</t>
  </si>
  <si>
    <t>Amaral</t>
  </si>
  <si>
    <t>Neste caso faremos a a função CONT.SE para contar quantos alunos tiraram uma nota abaixo de 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</si>
</sst>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R$&quot;\ * #,##0.00_-;\-&quot;R$&quot;\ * #,##0.00_-;_-&quot;R$&quot;\ * &quot;-&quot;??_-;_-@_-"/>
    <numFmt numFmtId="164" formatCode="_(&quot;R$ &quot;* #,##0.00_);_(&quot;R$ &quot;* \(#,##0.00\);_(&quot;R$ &quot;* &quot;-&quot;??_);_(@_)"/>
    <numFmt numFmtId="165" formatCode="&quot;$&quot;#,##0;[Red]\-&quot;$&quot;#,##0"/>
    <numFmt numFmtId="166" formatCode="&quot;$&quot;#,##0.00_);[Red]\(&quot;$&quot;#,##0.00\)"/>
    <numFmt numFmtId="167" formatCode="_([$€-2]* #,##0.00_);_([$€-2]* \(#,##0.00\);_([$€-2]* &quot;-&quot;??_)"/>
    <numFmt numFmtId="168" formatCode="_(* #,##0.00_);_(* \(#,##0.00\);_(* &quot;-&quot;??_);_(@_)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6" tint="-0.249977111117893"/>
      <name val="Calibri"/>
      <family val="2"/>
      <scheme val="minor"/>
    </font>
    <font>
      <b/>
      <sz val="20"/>
      <name val="Calibri"/>
      <family val="2"/>
      <scheme val="minor"/>
    </font>
    <font>
      <b/>
      <sz val="20"/>
      <color theme="5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0"/>
      <name val="Arial"/>
      <family val="2"/>
    </font>
    <font>
      <b/>
      <sz val="16"/>
      <name val="Wide Latin"/>
      <family val="1"/>
    </font>
    <font>
      <sz val="8"/>
      <name val="Helv"/>
    </font>
    <font>
      <b/>
      <sz val="10"/>
      <name val="MS Sans Serif"/>
      <family val="2"/>
    </font>
    <font>
      <b/>
      <sz val="9"/>
      <color theme="1"/>
      <name val="Verdana"/>
      <family val="2"/>
    </font>
    <font>
      <b/>
      <sz val="9"/>
      <color rgb="FFC00000"/>
      <name val="Verdana"/>
      <family val="2"/>
    </font>
    <font>
      <b/>
      <sz val="9"/>
      <color rgb="FFFF0000"/>
      <name val="Verdana"/>
      <family val="2"/>
    </font>
    <font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 tint="-0.249977111117893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1" fillId="5" borderId="14">
      <alignment horizontal="left"/>
    </xf>
    <xf numFmtId="38" fontId="20" fillId="0" borderId="0" applyFont="0" applyFill="0" applyBorder="0" applyAlignment="0" applyProtection="0"/>
    <xf numFmtId="4" fontId="22" fillId="0" borderId="0" applyFont="0" applyFill="0" applyBorder="0" applyAlignment="0" applyProtection="0"/>
    <xf numFmtId="165" fontId="20" fillId="0" borderId="0" applyFont="0" applyFill="0" applyBorder="0" applyAlignment="0" applyProtection="0"/>
    <xf numFmtId="166" fontId="22" fillId="0" borderId="0" applyFont="0" applyFill="0" applyBorder="0" applyAlignment="0" applyProtection="0"/>
    <xf numFmtId="167" fontId="20" fillId="0" borderId="0" applyFont="0" applyFill="0" applyBorder="0" applyAlignment="0" applyProtection="0"/>
    <xf numFmtId="0" fontId="23" fillId="0" borderId="0" applyNumberFormat="0" applyFill="0" applyBorder="0" applyAlignment="0" applyProtection="0"/>
    <xf numFmtId="168" fontId="20" fillId="0" borderId="0" applyFont="0" applyFill="0" applyBorder="0" applyAlignment="0" applyProtection="0"/>
  </cellStyleXfs>
  <cellXfs count="136">
    <xf numFmtId="0" fontId="0" fillId="0" borderId="0" xfId="0"/>
    <xf numFmtId="0" fontId="2" fillId="0" borderId="0" xfId="0" applyFont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3" xfId="0" applyFont="1" applyBorder="1" applyAlignment="1">
      <alignment horizontal="center"/>
    </xf>
    <xf numFmtId="44" fontId="0" fillId="0" borderId="7" xfId="1" applyFont="1" applyBorder="1"/>
    <xf numFmtId="10" fontId="0" fillId="0" borderId="7" xfId="2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10" fontId="11" fillId="0" borderId="0" xfId="2" applyNumberFormat="1" applyFont="1" applyAlignment="1">
      <alignment horizontal="center"/>
    </xf>
    <xf numFmtId="0" fontId="11" fillId="0" borderId="0" xfId="0" applyFont="1" applyAlignment="1">
      <alignment horizontal="left"/>
    </xf>
    <xf numFmtId="0" fontId="14" fillId="2" borderId="4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44" fontId="0" fillId="0" borderId="7" xfId="0" applyNumberFormat="1" applyBorder="1"/>
    <xf numFmtId="0" fontId="7" fillId="0" borderId="7" xfId="0" applyFont="1" applyBorder="1" applyAlignment="1">
      <alignment vertical="center"/>
    </xf>
    <xf numFmtId="0" fontId="7" fillId="0" borderId="7" xfId="1" applyNumberFormat="1" applyFont="1" applyBorder="1" applyAlignment="1">
      <alignment horizontal="center" vertical="center"/>
    </xf>
    <xf numFmtId="2" fontId="7" fillId="0" borderId="7" xfId="1" applyNumberFormat="1" applyFont="1" applyFill="1" applyBorder="1" applyAlignment="1">
      <alignment horizontal="center" vertical="center"/>
    </xf>
    <xf numFmtId="0" fontId="7" fillId="0" borderId="0" xfId="0" applyFont="1"/>
    <xf numFmtId="2" fontId="7" fillId="0" borderId="7" xfId="0" applyNumberFormat="1" applyFont="1" applyBorder="1"/>
    <xf numFmtId="0" fontId="18" fillId="4" borderId="7" xfId="0" applyFont="1" applyFill="1" applyBorder="1" applyAlignment="1">
      <alignment horizontal="center"/>
    </xf>
    <xf numFmtId="0" fontId="19" fillId="4" borderId="7" xfId="0" applyFont="1" applyFill="1" applyBorder="1" applyAlignment="1">
      <alignment horizontal="center"/>
    </xf>
    <xf numFmtId="0" fontId="16" fillId="3" borderId="7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/>
    <xf numFmtId="0" fontId="0" fillId="0" borderId="7" xfId="0" applyFill="1" applyBorder="1"/>
    <xf numFmtId="0" fontId="0" fillId="0" borderId="0" xfId="0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44" fontId="0" fillId="0" borderId="0" xfId="1" applyFont="1" applyFill="1" applyBorder="1"/>
    <xf numFmtId="10" fontId="0" fillId="0" borderId="0" xfId="2" applyNumberFormat="1" applyFont="1" applyFill="1" applyBorder="1" applyAlignment="1">
      <alignment horizontal="center"/>
    </xf>
    <xf numFmtId="0" fontId="16" fillId="0" borderId="0" xfId="0" applyFont="1" applyFill="1" applyBorder="1" applyAlignment="1"/>
    <xf numFmtId="44" fontId="0" fillId="0" borderId="0" xfId="0" applyNumberFormat="1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24" fillId="7" borderId="19" xfId="0" applyFont="1" applyFill="1" applyBorder="1" applyAlignment="1">
      <alignment horizontal="left" vertical="center" wrapText="1"/>
    </xf>
    <xf numFmtId="44" fontId="26" fillId="7" borderId="20" xfId="0" applyNumberFormat="1" applyFont="1" applyFill="1" applyBorder="1" applyAlignment="1">
      <alignment horizontal="center" vertical="center" wrapText="1"/>
    </xf>
    <xf numFmtId="0" fontId="24" fillId="7" borderId="21" xfId="0" applyFont="1" applyFill="1" applyBorder="1" applyAlignment="1">
      <alignment horizontal="left" vertical="center" wrapText="1"/>
    </xf>
    <xf numFmtId="44" fontId="26" fillId="7" borderId="22" xfId="0" applyNumberFormat="1" applyFont="1" applyFill="1" applyBorder="1" applyAlignment="1">
      <alignment horizontal="center" vertical="center" wrapText="1"/>
    </xf>
    <xf numFmtId="0" fontId="24" fillId="7" borderId="23" xfId="0" applyFont="1" applyFill="1" applyBorder="1" applyAlignment="1">
      <alignment horizontal="left" vertical="center" wrapText="1"/>
    </xf>
    <xf numFmtId="44" fontId="26" fillId="7" borderId="24" xfId="0" applyNumberFormat="1" applyFont="1" applyFill="1" applyBorder="1" applyAlignment="1">
      <alignment horizontal="center" vertical="center" wrapText="1"/>
    </xf>
    <xf numFmtId="0" fontId="24" fillId="7" borderId="3" xfId="0" applyFont="1" applyFill="1" applyBorder="1" applyAlignment="1">
      <alignment vertical="center" wrapText="1"/>
    </xf>
    <xf numFmtId="0" fontId="28" fillId="0" borderId="0" xfId="0" applyFont="1" applyFill="1" applyBorder="1" applyAlignment="1">
      <alignment horizontal="center"/>
    </xf>
    <xf numFmtId="0" fontId="25" fillId="7" borderId="1" xfId="0" applyFont="1" applyFill="1" applyBorder="1" applyAlignment="1">
      <alignment vertical="center" wrapText="1"/>
    </xf>
    <xf numFmtId="0" fontId="24" fillId="0" borderId="0" xfId="0" applyFont="1" applyFill="1" applyBorder="1" applyAlignment="1">
      <alignment horizontal="left" vertical="center" wrapText="1"/>
    </xf>
    <xf numFmtId="0" fontId="27" fillId="0" borderId="0" xfId="0" applyFont="1" applyFill="1" applyBorder="1" applyAlignment="1">
      <alignment horizontal="left" vertical="center" wrapText="1"/>
    </xf>
    <xf numFmtId="0" fontId="24" fillId="0" borderId="0" xfId="0" applyFont="1" applyFill="1" applyBorder="1" applyAlignment="1">
      <alignment vertical="top" wrapText="1"/>
    </xf>
    <xf numFmtId="0" fontId="24" fillId="0" borderId="0" xfId="0" applyFont="1" applyFill="1" applyBorder="1" applyAlignment="1">
      <alignment vertical="center" wrapText="1"/>
    </xf>
    <xf numFmtId="0" fontId="27" fillId="0" borderId="0" xfId="0" applyFont="1" applyFill="1" applyBorder="1" applyAlignment="1">
      <alignment vertical="center" wrapText="1"/>
    </xf>
    <xf numFmtId="44" fontId="26" fillId="0" borderId="0" xfId="0" applyNumberFormat="1" applyFont="1" applyFill="1" applyBorder="1" applyAlignment="1">
      <alignment horizontal="center" vertical="center" wrapText="1"/>
    </xf>
    <xf numFmtId="44" fontId="24" fillId="0" borderId="0" xfId="0" applyNumberFormat="1" applyFont="1" applyFill="1" applyBorder="1" applyAlignment="1">
      <alignment horizontal="left" vertical="center" wrapText="1"/>
    </xf>
    <xf numFmtId="0" fontId="25" fillId="0" borderId="0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vertical="center" wrapText="1"/>
    </xf>
    <xf numFmtId="44" fontId="26" fillId="7" borderId="3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25" xfId="0" applyBorder="1"/>
    <xf numFmtId="0" fontId="0" fillId="0" borderId="27" xfId="0" applyBorder="1" applyAlignment="1">
      <alignment horizontal="center"/>
    </xf>
    <xf numFmtId="0" fontId="0" fillId="0" borderId="23" xfId="0" applyBorder="1" applyAlignment="1">
      <alignment horizontal="center"/>
    </xf>
    <xf numFmtId="2" fontId="0" fillId="0" borderId="26" xfId="0" applyNumberFormat="1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31" xfId="0" applyFont="1" applyBorder="1" applyAlignment="1">
      <alignment horizontal="left"/>
    </xf>
    <xf numFmtId="0" fontId="33" fillId="9" borderId="19" xfId="0" applyFont="1" applyFill="1" applyBorder="1" applyAlignment="1">
      <alignment horizontal="center"/>
    </xf>
    <xf numFmtId="0" fontId="33" fillId="9" borderId="4" xfId="0" applyFont="1" applyFill="1" applyBorder="1" applyAlignment="1">
      <alignment horizontal="center"/>
    </xf>
    <xf numFmtId="0" fontId="33" fillId="9" borderId="21" xfId="0" applyFont="1" applyFill="1" applyBorder="1" applyAlignment="1">
      <alignment horizontal="center"/>
    </xf>
    <xf numFmtId="0" fontId="34" fillId="0" borderId="0" xfId="0" applyFont="1"/>
    <xf numFmtId="0" fontId="33" fillId="9" borderId="1" xfId="0" applyFont="1" applyFill="1" applyBorder="1" applyAlignment="1"/>
    <xf numFmtId="0" fontId="33" fillId="9" borderId="2" xfId="0" applyFont="1" applyFill="1" applyBorder="1" applyAlignment="1"/>
    <xf numFmtId="0" fontId="28" fillId="9" borderId="19" xfId="0" applyFont="1" applyFill="1" applyBorder="1" applyAlignment="1">
      <alignment horizontal="center"/>
    </xf>
    <xf numFmtId="0" fontId="3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vertical="center" wrapText="1"/>
    </xf>
    <xf numFmtId="1" fontId="0" fillId="0" borderId="26" xfId="0" applyNumberFormat="1" applyBorder="1" applyAlignment="1">
      <alignment horizontal="center"/>
    </xf>
    <xf numFmtId="0" fontId="30" fillId="10" borderId="1" xfId="0" applyFont="1" applyFill="1" applyBorder="1" applyAlignment="1">
      <alignment horizontal="center"/>
    </xf>
    <xf numFmtId="0" fontId="31" fillId="10" borderId="19" xfId="0" applyFont="1" applyFill="1" applyBorder="1" applyAlignment="1">
      <alignment horizontal="center"/>
    </xf>
    <xf numFmtId="0" fontId="30" fillId="10" borderId="4" xfId="0" applyFont="1" applyFill="1" applyBorder="1" applyAlignment="1">
      <alignment horizontal="center"/>
    </xf>
    <xf numFmtId="0" fontId="30" fillId="10" borderId="21" xfId="0" applyFont="1" applyFill="1" applyBorder="1" applyAlignment="1">
      <alignment horizontal="center"/>
    </xf>
    <xf numFmtId="0" fontId="0" fillId="0" borderId="32" xfId="0" applyFill="1" applyBorder="1"/>
    <xf numFmtId="10" fontId="36" fillId="0" borderId="7" xfId="2" applyNumberFormat="1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right"/>
    </xf>
    <xf numFmtId="0" fontId="14" fillId="2" borderId="2" xfId="0" applyFont="1" applyFill="1" applyBorder="1" applyAlignment="1">
      <alignment horizontal="right"/>
    </xf>
    <xf numFmtId="0" fontId="16" fillId="3" borderId="7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 wrapText="1"/>
    </xf>
    <xf numFmtId="0" fontId="29" fillId="8" borderId="0" xfId="0" applyFont="1" applyFill="1" applyBorder="1" applyAlignment="1">
      <alignment horizontal="center" vertical="center"/>
    </xf>
    <xf numFmtId="0" fontId="25" fillId="7" borderId="1" xfId="0" applyFont="1" applyFill="1" applyBorder="1" applyAlignment="1">
      <alignment horizontal="center" vertical="center" wrapText="1"/>
    </xf>
    <xf numFmtId="0" fontId="0" fillId="0" borderId="3" xfId="0" applyBorder="1"/>
    <xf numFmtId="0" fontId="27" fillId="0" borderId="22" xfId="0" applyFont="1" applyFill="1" applyBorder="1" applyAlignment="1">
      <alignment horizontal="left" vertical="center" wrapText="1"/>
    </xf>
    <xf numFmtId="0" fontId="32" fillId="9" borderId="1" xfId="0" applyFont="1" applyFill="1" applyBorder="1" applyAlignment="1">
      <alignment horizontal="center" vertical="center"/>
    </xf>
    <xf numFmtId="0" fontId="32" fillId="9" borderId="2" xfId="0" applyFont="1" applyFill="1" applyBorder="1" applyAlignment="1">
      <alignment horizontal="center" vertical="center"/>
    </xf>
    <xf numFmtId="0" fontId="32" fillId="9" borderId="3" xfId="0" applyFont="1" applyFill="1" applyBorder="1" applyAlignment="1">
      <alignment horizontal="center" vertical="center"/>
    </xf>
    <xf numFmtId="0" fontId="35" fillId="10" borderId="1" xfId="0" applyFont="1" applyFill="1" applyBorder="1" applyAlignment="1">
      <alignment horizontal="center" vertical="center"/>
    </xf>
    <xf numFmtId="0" fontId="35" fillId="10" borderId="3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</cellXfs>
  <cellStyles count="14">
    <cellStyle name="beterraba" xfId="6"/>
    <cellStyle name="Comma [0]" xfId="7"/>
    <cellStyle name="Comma_SOLVER1" xfId="8"/>
    <cellStyle name="Currency [0]" xfId="9"/>
    <cellStyle name="Currency_SOLVER1" xfId="10"/>
    <cellStyle name="Euro" xfId="11"/>
    <cellStyle name="Heading" xfId="12"/>
    <cellStyle name="Moeda" xfId="1" builtinId="4"/>
    <cellStyle name="Moeda 2" xfId="4"/>
    <cellStyle name="Normal" xfId="0" builtinId="0"/>
    <cellStyle name="Normal 2" xfId="3"/>
    <cellStyle name="Porcentagem" xfId="2" builtinId="5"/>
    <cellStyle name="Porcentagem 2" xfId="5"/>
    <cellStyle name="Separador de milhares 2" xfId="13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21"/>
  <sheetViews>
    <sheetView showGridLines="0" tabSelected="1" workbookViewId="0">
      <selection activeCell="B2" sqref="B2:K2"/>
    </sheetView>
  </sheetViews>
  <sheetFormatPr defaultColWidth="0" defaultRowHeight="15" zeroHeight="1" x14ac:dyDescent="0.25"/>
  <cols>
    <col min="1" max="1" width="3.7109375" customWidth="1"/>
    <col min="2" max="11" width="9.140625" customWidth="1"/>
    <col min="12" max="12" width="4.140625" customWidth="1"/>
    <col min="13" max="16384" width="9.140625" hidden="1"/>
  </cols>
  <sheetData>
    <row r="1" spans="2:11" ht="15.75" thickBot="1" x14ac:dyDescent="0.3"/>
    <row r="2" spans="2:11" ht="27" thickBot="1" x14ac:dyDescent="0.45">
      <c r="B2" s="98" t="s">
        <v>0</v>
      </c>
      <c r="C2" s="99"/>
      <c r="D2" s="99"/>
      <c r="E2" s="99"/>
      <c r="F2" s="99"/>
      <c r="G2" s="99"/>
      <c r="H2" s="99"/>
      <c r="I2" s="99"/>
      <c r="J2" s="99"/>
      <c r="K2" s="100"/>
    </row>
    <row r="3" spans="2:11" x14ac:dyDescent="0.25"/>
    <row r="4" spans="2:11" ht="21" x14ac:dyDescent="0.25">
      <c r="B4" s="101" t="s">
        <v>1</v>
      </c>
      <c r="C4" s="101"/>
      <c r="D4" s="101"/>
      <c r="E4" s="101"/>
      <c r="F4" s="101"/>
      <c r="G4" s="101"/>
      <c r="H4" s="101"/>
      <c r="I4" s="101"/>
      <c r="J4" s="101"/>
      <c r="K4" s="101"/>
    </row>
    <row r="5" spans="2:11" x14ac:dyDescent="0.25"/>
    <row r="6" spans="2:11" ht="26.25" x14ac:dyDescent="0.4">
      <c r="B6" s="97" t="s">
        <v>2</v>
      </c>
      <c r="C6" s="97"/>
      <c r="D6" s="97"/>
      <c r="E6" s="97"/>
      <c r="F6" s="97"/>
      <c r="G6" s="97"/>
      <c r="H6" s="97"/>
      <c r="I6" s="97"/>
      <c r="J6" s="97"/>
      <c r="K6" s="97"/>
    </row>
    <row r="7" spans="2:11" x14ac:dyDescent="0.25"/>
    <row r="8" spans="2:11" x14ac:dyDescent="0.25"/>
    <row r="9" spans="2:11" ht="15" customHeight="1" x14ac:dyDescent="0.25">
      <c r="B9" s="102" t="s">
        <v>3</v>
      </c>
      <c r="C9" s="102"/>
      <c r="D9" s="102"/>
      <c r="E9" s="102"/>
      <c r="F9" s="102"/>
      <c r="G9" s="102"/>
      <c r="H9" s="102"/>
      <c r="I9" s="102"/>
      <c r="J9" s="102"/>
      <c r="K9" s="102"/>
    </row>
    <row r="10" spans="2:11" ht="15" customHeight="1" x14ac:dyDescent="0.25">
      <c r="B10" s="102"/>
      <c r="C10" s="102"/>
      <c r="D10" s="102"/>
      <c r="E10" s="102"/>
      <c r="F10" s="102"/>
      <c r="G10" s="102"/>
      <c r="H10" s="102"/>
      <c r="I10" s="102"/>
      <c r="J10" s="102"/>
      <c r="K10" s="102"/>
    </row>
    <row r="11" spans="2:11" x14ac:dyDescent="0.25">
      <c r="B11" s="102"/>
      <c r="C11" s="102"/>
      <c r="D11" s="102"/>
      <c r="E11" s="102"/>
      <c r="F11" s="102"/>
      <c r="G11" s="102"/>
      <c r="H11" s="102"/>
      <c r="I11" s="102"/>
      <c r="J11" s="102"/>
      <c r="K11" s="102"/>
    </row>
    <row r="12" spans="2:11" x14ac:dyDescent="0.25"/>
    <row r="13" spans="2:11" ht="15" customHeight="1" x14ac:dyDescent="0.25">
      <c r="B13" s="96"/>
      <c r="C13" s="96"/>
      <c r="D13" s="96"/>
      <c r="E13" s="96"/>
      <c r="F13" s="96"/>
      <c r="G13" s="96"/>
      <c r="H13" s="96"/>
      <c r="I13" s="96"/>
      <c r="J13" s="96"/>
      <c r="K13" s="96"/>
    </row>
    <row r="14" spans="2:11" x14ac:dyDescent="0.25">
      <c r="B14" s="96"/>
      <c r="C14" s="96"/>
      <c r="D14" s="96"/>
      <c r="E14" s="96"/>
      <c r="F14" s="96"/>
      <c r="G14" s="96"/>
      <c r="H14" s="96"/>
      <c r="I14" s="96"/>
      <c r="J14" s="96"/>
      <c r="K14" s="96"/>
    </row>
    <row r="15" spans="2:11" x14ac:dyDescent="0.25"/>
    <row r="16" spans="2:11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</sheetData>
  <mergeCells count="5">
    <mergeCell ref="B13:K14"/>
    <mergeCell ref="B6:K6"/>
    <mergeCell ref="B2:K2"/>
    <mergeCell ref="B4:K4"/>
    <mergeCell ref="B9:K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zoomScale="90" zoomScaleNormal="90" workbookViewId="0">
      <selection activeCell="D16" sqref="D16"/>
    </sheetView>
  </sheetViews>
  <sheetFormatPr defaultColWidth="0" defaultRowHeight="15" zeroHeight="1" x14ac:dyDescent="0.25"/>
  <cols>
    <col min="1" max="1" width="3.85546875" customWidth="1"/>
    <col min="2" max="2" width="30" customWidth="1"/>
    <col min="3" max="3" width="10.42578125" customWidth="1"/>
    <col min="4" max="4" width="27.7109375" customWidth="1"/>
    <col min="5" max="5" width="18.85546875" bestFit="1" customWidth="1"/>
    <col min="6" max="6" width="5.42578125" customWidth="1"/>
    <col min="7" max="16384" width="9.140625" hidden="1"/>
  </cols>
  <sheetData>
    <row r="1" spans="2:5" ht="15.75" thickBot="1" x14ac:dyDescent="0.3"/>
    <row r="2" spans="2:5" ht="21.75" thickBot="1" x14ac:dyDescent="0.3">
      <c r="B2" s="104" t="s">
        <v>0</v>
      </c>
      <c r="C2" s="105"/>
      <c r="D2" s="106"/>
    </row>
    <row r="3" spans="2:5" x14ac:dyDescent="0.25"/>
    <row r="4" spans="2:5" x14ac:dyDescent="0.25">
      <c r="B4" s="103" t="s">
        <v>50</v>
      </c>
      <c r="C4" s="103"/>
      <c r="D4" s="103"/>
    </row>
    <row r="5" spans="2:5" x14ac:dyDescent="0.25">
      <c r="B5" s="103"/>
      <c r="C5" s="103"/>
      <c r="D5" s="103"/>
    </row>
    <row r="6" spans="2:5" ht="15.75" thickBot="1" x14ac:dyDescent="0.3"/>
    <row r="7" spans="2:5" ht="15.75" thickBot="1" x14ac:dyDescent="0.3">
      <c r="B7" s="17" t="s">
        <v>4</v>
      </c>
      <c r="C7" s="18" t="s">
        <v>5</v>
      </c>
      <c r="D7" s="19" t="s">
        <v>6</v>
      </c>
    </row>
    <row r="8" spans="2:5" ht="15.75" thickBot="1" x14ac:dyDescent="0.3">
      <c r="B8" s="3" t="s">
        <v>7</v>
      </c>
      <c r="C8" s="6">
        <v>22</v>
      </c>
      <c r="D8" s="135" t="str">
        <f>IF(C8&gt;=$D$21,"ENTRADA PERMITIDA","ENTRADA NÃO PERMITIDA")</f>
        <v>ENTRADA PERMITIDA</v>
      </c>
      <c r="E8" s="9"/>
    </row>
    <row r="9" spans="2:5" ht="15.75" thickBot="1" x14ac:dyDescent="0.3">
      <c r="B9" s="4" t="s">
        <v>8</v>
      </c>
      <c r="C9" s="7">
        <v>18</v>
      </c>
      <c r="D9" s="135" t="str">
        <f t="shared" ref="D9:D19" si="0">IF(C9&gt;=$D$21,"ENTRADA PERMITIDA","ENTRADA NÃO PERMITIDA")</f>
        <v>ENTRADA PERMITIDA</v>
      </c>
      <c r="E9" s="10"/>
    </row>
    <row r="10" spans="2:5" ht="15.75" thickBot="1" x14ac:dyDescent="0.3">
      <c r="B10" s="4" t="s">
        <v>9</v>
      </c>
      <c r="C10" s="7">
        <v>17</v>
      </c>
      <c r="D10" s="135" t="str">
        <f t="shared" si="0"/>
        <v>ENTRADA NÃO PERMITIDA</v>
      </c>
      <c r="E10" s="9"/>
    </row>
    <row r="11" spans="2:5" ht="15.75" thickBot="1" x14ac:dyDescent="0.3">
      <c r="B11" s="4" t="s">
        <v>10</v>
      </c>
      <c r="C11" s="7">
        <v>16</v>
      </c>
      <c r="D11" s="135" t="str">
        <f t="shared" si="0"/>
        <v>ENTRADA NÃO PERMITIDA</v>
      </c>
      <c r="E11" s="10"/>
    </row>
    <row r="12" spans="2:5" ht="15.75" thickBot="1" x14ac:dyDescent="0.3">
      <c r="B12" s="4" t="s">
        <v>11</v>
      </c>
      <c r="C12" s="7">
        <v>21</v>
      </c>
      <c r="D12" s="135" t="str">
        <f t="shared" si="0"/>
        <v>ENTRADA PERMITIDA</v>
      </c>
      <c r="E12" s="10"/>
    </row>
    <row r="13" spans="2:5" ht="15.75" thickBot="1" x14ac:dyDescent="0.3">
      <c r="B13" s="4" t="s">
        <v>12</v>
      </c>
      <c r="C13" s="7">
        <v>22</v>
      </c>
      <c r="D13" s="135" t="str">
        <f t="shared" si="0"/>
        <v>ENTRADA PERMITIDA</v>
      </c>
      <c r="E13" s="10"/>
    </row>
    <row r="14" spans="2:5" ht="15.75" thickBot="1" x14ac:dyDescent="0.3">
      <c r="B14" s="4" t="s">
        <v>13</v>
      </c>
      <c r="C14" s="7">
        <v>18</v>
      </c>
      <c r="D14" s="135" t="str">
        <f t="shared" si="0"/>
        <v>ENTRADA PERMITIDA</v>
      </c>
      <c r="E14" s="10"/>
    </row>
    <row r="15" spans="2:5" ht="15.75" thickBot="1" x14ac:dyDescent="0.3">
      <c r="B15" s="4" t="s">
        <v>14</v>
      </c>
      <c r="C15" s="7">
        <v>19</v>
      </c>
      <c r="D15" s="135" t="str">
        <f t="shared" si="0"/>
        <v>ENTRADA PERMITIDA</v>
      </c>
      <c r="E15" s="10"/>
    </row>
    <row r="16" spans="2:5" ht="15.75" thickBot="1" x14ac:dyDescent="0.3">
      <c r="B16" s="4" t="s">
        <v>15</v>
      </c>
      <c r="C16" s="7">
        <v>20</v>
      </c>
      <c r="D16" s="135" t="str">
        <f t="shared" si="0"/>
        <v>ENTRADA PERMITIDA</v>
      </c>
      <c r="E16" s="10"/>
    </row>
    <row r="17" spans="2:5" ht="15.75" thickBot="1" x14ac:dyDescent="0.3">
      <c r="B17" s="4" t="s">
        <v>16</v>
      </c>
      <c r="C17" s="7">
        <v>15</v>
      </c>
      <c r="D17" s="135" t="str">
        <f t="shared" si="0"/>
        <v>ENTRADA NÃO PERMITIDA</v>
      </c>
      <c r="E17" s="10"/>
    </row>
    <row r="18" spans="2:5" x14ac:dyDescent="0.25">
      <c r="B18" s="4" t="s">
        <v>17</v>
      </c>
      <c r="C18" s="7">
        <v>14</v>
      </c>
      <c r="D18" s="135" t="str">
        <f t="shared" si="0"/>
        <v>ENTRADA NÃO PERMITIDA</v>
      </c>
      <c r="E18" s="10"/>
    </row>
    <row r="19" spans="2:5" ht="15.75" thickBot="1" x14ac:dyDescent="0.3">
      <c r="B19" s="5" t="s">
        <v>18</v>
      </c>
      <c r="C19" s="8">
        <v>18</v>
      </c>
      <c r="D19" s="8" t="str">
        <f t="shared" si="0"/>
        <v>ENTRADA PERMITIDA</v>
      </c>
      <c r="E19" s="10"/>
    </row>
    <row r="20" spans="2:5" ht="15.75" thickBot="1" x14ac:dyDescent="0.3"/>
    <row r="21" spans="2:5" ht="16.5" thickBot="1" x14ac:dyDescent="0.3">
      <c r="B21" s="107" t="s">
        <v>51</v>
      </c>
      <c r="C21" s="108"/>
      <c r="D21" s="11">
        <v>18</v>
      </c>
    </row>
    <row r="22" spans="2:5" x14ac:dyDescent="0.25"/>
    <row r="23" spans="2:5" x14ac:dyDescent="0.25"/>
    <row r="24" spans="2:5" hidden="1" x14ac:dyDescent="0.25"/>
    <row r="25" spans="2:5" hidden="1" x14ac:dyDescent="0.25"/>
    <row r="26" spans="2:5" hidden="1" x14ac:dyDescent="0.25"/>
    <row r="27" spans="2:5" hidden="1" x14ac:dyDescent="0.25"/>
    <row r="28" spans="2:5" hidden="1" x14ac:dyDescent="0.25"/>
    <row r="29" spans="2:5" hidden="1" x14ac:dyDescent="0.25"/>
    <row r="30" spans="2:5" hidden="1" x14ac:dyDescent="0.25"/>
    <row r="31" spans="2:5" hidden="1" x14ac:dyDescent="0.25"/>
  </sheetData>
  <mergeCells count="3">
    <mergeCell ref="B4:D5"/>
    <mergeCell ref="B2:D2"/>
    <mergeCell ref="B21:C21"/>
  </mergeCells>
  <conditionalFormatting sqref="D8:D19">
    <cfRule type="cellIs" dxfId="1" priority="2" operator="equal">
      <formula>"NÃO"</formula>
    </cfRule>
    <cfRule type="containsText" dxfId="2" priority="1" operator="containsText" text="NÃO">
      <formula>NOT(ISERROR(SEARCH("NÃO",D8)))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showGridLines="0" zoomScale="90" zoomScaleNormal="90" workbookViewId="0">
      <selection activeCell="E8" sqref="E8"/>
    </sheetView>
  </sheetViews>
  <sheetFormatPr defaultColWidth="0" defaultRowHeight="0" customHeight="1" zeroHeight="1" x14ac:dyDescent="0.25"/>
  <cols>
    <col min="1" max="1" width="3.85546875" customWidth="1"/>
    <col min="2" max="2" width="19.85546875" customWidth="1"/>
    <col min="3" max="4" width="18.7109375" customWidth="1"/>
    <col min="5" max="6" width="18.7109375" bestFit="1" customWidth="1"/>
    <col min="7" max="7" width="22.5703125" customWidth="1"/>
    <col min="8" max="8" width="1.42578125" customWidth="1"/>
    <col min="9" max="9" width="16.5703125" bestFit="1" customWidth="1"/>
    <col min="10" max="10" width="9.140625" customWidth="1"/>
    <col min="11" max="11" width="5" customWidth="1"/>
    <col min="12" max="12" width="0" hidden="1" customWidth="1"/>
    <col min="13" max="16384" width="9.140625" hidden="1"/>
  </cols>
  <sheetData>
    <row r="1" spans="2:11" ht="15.75" thickBot="1" x14ac:dyDescent="0.3"/>
    <row r="2" spans="2:11" ht="21.75" thickBot="1" x14ac:dyDescent="0.3">
      <c r="B2" s="110" t="s">
        <v>52</v>
      </c>
      <c r="C2" s="111"/>
      <c r="D2" s="111"/>
      <c r="E2" s="111"/>
      <c r="F2" s="111"/>
      <c r="G2" s="111"/>
      <c r="H2" s="111"/>
      <c r="I2" s="111"/>
      <c r="J2" s="112"/>
    </row>
    <row r="3" spans="2:11" ht="15" x14ac:dyDescent="0.25"/>
    <row r="4" spans="2:11" ht="15" customHeight="1" x14ac:dyDescent="0.25">
      <c r="B4" s="103" t="s">
        <v>28</v>
      </c>
      <c r="C4" s="103"/>
      <c r="D4" s="103"/>
      <c r="E4" s="103"/>
      <c r="F4" s="103"/>
      <c r="G4" s="103"/>
    </row>
    <row r="5" spans="2:11" ht="15" x14ac:dyDescent="0.25">
      <c r="B5" s="103"/>
      <c r="C5" s="103"/>
      <c r="D5" s="103"/>
      <c r="E5" s="103"/>
      <c r="F5" s="103"/>
      <c r="G5" s="103"/>
    </row>
    <row r="6" spans="2:11" ht="15" x14ac:dyDescent="0.25"/>
    <row r="7" spans="2:11" ht="15" x14ac:dyDescent="0.25">
      <c r="B7" s="28" t="s">
        <v>19</v>
      </c>
      <c r="C7" s="28" t="s">
        <v>20</v>
      </c>
      <c r="D7" s="28" t="s">
        <v>21</v>
      </c>
      <c r="E7" s="28" t="s">
        <v>6</v>
      </c>
      <c r="F7" s="28" t="s">
        <v>23</v>
      </c>
      <c r="G7" s="28" t="s">
        <v>22</v>
      </c>
      <c r="I7" s="109" t="s">
        <v>24</v>
      </c>
      <c r="J7" s="109"/>
    </row>
    <row r="8" spans="2:11" ht="15" x14ac:dyDescent="0.25">
      <c r="B8" s="2" t="s">
        <v>7</v>
      </c>
      <c r="C8" s="12">
        <v>12500</v>
      </c>
      <c r="D8" s="12">
        <v>13500</v>
      </c>
      <c r="E8" s="7"/>
      <c r="F8" s="13"/>
      <c r="G8" s="20"/>
      <c r="I8" s="28" t="s">
        <v>6</v>
      </c>
      <c r="J8" s="28" t="s">
        <v>27</v>
      </c>
    </row>
    <row r="9" spans="2:11" ht="15" x14ac:dyDescent="0.25">
      <c r="B9" s="2" t="s">
        <v>8</v>
      </c>
      <c r="C9" s="12">
        <v>15000</v>
      </c>
      <c r="D9" s="12">
        <v>15000</v>
      </c>
      <c r="E9" s="7"/>
      <c r="F9" s="13"/>
      <c r="G9" s="20"/>
      <c r="I9" s="2" t="s">
        <v>25</v>
      </c>
      <c r="J9" s="13">
        <v>1.7500000000000002E-2</v>
      </c>
      <c r="K9" s="16"/>
    </row>
    <row r="10" spans="2:11" ht="15" x14ac:dyDescent="0.25">
      <c r="B10" s="2" t="s">
        <v>9</v>
      </c>
      <c r="C10" s="12">
        <v>13500</v>
      </c>
      <c r="D10" s="12">
        <v>9500</v>
      </c>
      <c r="E10" s="7"/>
      <c r="F10" s="13"/>
      <c r="G10" s="20"/>
      <c r="I10" s="2" t="s">
        <v>26</v>
      </c>
      <c r="J10" s="13">
        <v>7.4999999999999997E-3</v>
      </c>
      <c r="K10" s="16"/>
    </row>
    <row r="11" spans="2:11" ht="15" x14ac:dyDescent="0.25">
      <c r="B11" s="2" t="s">
        <v>10</v>
      </c>
      <c r="C11" s="12">
        <v>9500</v>
      </c>
      <c r="D11" s="12">
        <v>12000</v>
      </c>
      <c r="E11" s="7"/>
      <c r="F11" s="13"/>
      <c r="G11" s="20"/>
    </row>
    <row r="12" spans="2:11" ht="15" x14ac:dyDescent="0.25">
      <c r="B12" s="2" t="s">
        <v>11</v>
      </c>
      <c r="C12" s="12">
        <v>19000</v>
      </c>
      <c r="D12" s="12">
        <v>17500</v>
      </c>
      <c r="E12" s="7"/>
      <c r="F12" s="13"/>
      <c r="G12" s="20"/>
    </row>
    <row r="13" spans="2:11" ht="15" x14ac:dyDescent="0.25">
      <c r="B13" s="2" t="s">
        <v>12</v>
      </c>
      <c r="C13" s="12">
        <v>21000</v>
      </c>
      <c r="D13" s="12">
        <v>22500</v>
      </c>
      <c r="E13" s="7"/>
      <c r="F13" s="13"/>
      <c r="G13" s="20"/>
    </row>
    <row r="14" spans="2:11" ht="15" x14ac:dyDescent="0.25">
      <c r="B14" s="2" t="s">
        <v>13</v>
      </c>
      <c r="C14" s="12">
        <v>17500</v>
      </c>
      <c r="D14" s="12">
        <v>18500</v>
      </c>
      <c r="E14" s="7"/>
      <c r="F14" s="13"/>
      <c r="G14" s="20"/>
    </row>
    <row r="15" spans="2:11" ht="15" x14ac:dyDescent="0.25">
      <c r="B15" s="2" t="s">
        <v>14</v>
      </c>
      <c r="C15" s="12">
        <v>13500</v>
      </c>
      <c r="D15" s="12">
        <v>14000</v>
      </c>
      <c r="E15" s="7"/>
      <c r="F15" s="13"/>
      <c r="G15" s="20"/>
    </row>
    <row r="16" spans="2:11" ht="15" x14ac:dyDescent="0.25">
      <c r="B16" s="2" t="s">
        <v>15</v>
      </c>
      <c r="C16" s="12">
        <v>12000</v>
      </c>
      <c r="D16" s="12">
        <v>12000</v>
      </c>
      <c r="E16" s="7"/>
      <c r="F16" s="13"/>
      <c r="G16" s="20"/>
    </row>
    <row r="17" spans="2:7" ht="15" x14ac:dyDescent="0.25">
      <c r="B17" s="2" t="s">
        <v>16</v>
      </c>
      <c r="C17" s="12">
        <v>9050</v>
      </c>
      <c r="D17" s="12">
        <v>9000</v>
      </c>
      <c r="E17" s="7"/>
      <c r="F17" s="13"/>
      <c r="G17" s="20"/>
    </row>
    <row r="18" spans="2:7" ht="15" x14ac:dyDescent="0.25">
      <c r="B18" s="2" t="s">
        <v>17</v>
      </c>
      <c r="C18" s="12">
        <v>12000</v>
      </c>
      <c r="D18" s="12">
        <v>9500</v>
      </c>
      <c r="E18" s="7"/>
      <c r="F18" s="13"/>
      <c r="G18" s="20"/>
    </row>
    <row r="19" spans="2:7" ht="15" x14ac:dyDescent="0.25">
      <c r="B19" s="2" t="s">
        <v>18</v>
      </c>
      <c r="C19" s="12">
        <v>11500</v>
      </c>
      <c r="D19" s="12">
        <v>13000</v>
      </c>
      <c r="E19" s="7"/>
      <c r="F19" s="13"/>
      <c r="G19" s="20"/>
    </row>
    <row r="20" spans="2:7" ht="15" x14ac:dyDescent="0.25"/>
    <row r="21" spans="2:7" ht="15" x14ac:dyDescent="0.25">
      <c r="B21" t="s">
        <v>49</v>
      </c>
    </row>
    <row r="22" spans="2:7" ht="15" x14ac:dyDescent="0.25"/>
    <row r="23" spans="2:7" ht="15" x14ac:dyDescent="0.25"/>
    <row r="24" spans="2:7" ht="15" x14ac:dyDescent="0.25"/>
    <row r="25" spans="2:7" ht="15" x14ac:dyDescent="0.25"/>
    <row r="26" spans="2:7" ht="15" x14ac:dyDescent="0.25"/>
    <row r="27" spans="2:7" ht="15" x14ac:dyDescent="0.25"/>
    <row r="28" spans="2:7" ht="15" x14ac:dyDescent="0.25"/>
    <row r="29" spans="2:7" ht="15" x14ac:dyDescent="0.25"/>
    <row r="30" spans="2:7" ht="15" x14ac:dyDescent="0.25"/>
    <row r="31" spans="2:7" ht="15" x14ac:dyDescent="0.25"/>
    <row r="32" spans="2:7" ht="15" x14ac:dyDescent="0.25"/>
    <row r="33" ht="15" x14ac:dyDescent="0.25"/>
    <row r="34" ht="15" x14ac:dyDescent="0.25"/>
    <row r="35" ht="15" x14ac:dyDescent="0.25"/>
    <row r="36" ht="15" customHeight="1" x14ac:dyDescent="0.25"/>
    <row r="37" ht="15" customHeight="1" x14ac:dyDescent="0.25"/>
    <row r="38" ht="15" customHeight="1" x14ac:dyDescent="0.25"/>
  </sheetData>
  <mergeCells count="3">
    <mergeCell ref="I7:J7"/>
    <mergeCell ref="B2:J2"/>
    <mergeCell ref="B4:G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showGridLines="0" zoomScale="90" zoomScaleNormal="90" workbookViewId="0">
      <selection activeCell="C6" sqref="C6"/>
    </sheetView>
  </sheetViews>
  <sheetFormatPr defaultColWidth="0" defaultRowHeight="15" zeroHeight="1" x14ac:dyDescent="0.25"/>
  <cols>
    <col min="1" max="1" width="5.5703125" customWidth="1"/>
    <col min="2" max="8" width="14.5703125" customWidth="1"/>
    <col min="9" max="9" width="17.7109375" customWidth="1"/>
    <col min="10" max="10" width="9.140625" customWidth="1"/>
    <col min="11" max="12" width="0" hidden="1" customWidth="1"/>
    <col min="13" max="16384" width="9.140625" hidden="1"/>
  </cols>
  <sheetData>
    <row r="1" spans="2:9" ht="15.75" thickBot="1" x14ac:dyDescent="0.3"/>
    <row r="2" spans="2:9" ht="21.75" thickBot="1" x14ac:dyDescent="0.3">
      <c r="B2" s="113" t="s">
        <v>0</v>
      </c>
      <c r="C2" s="114"/>
      <c r="D2" s="114"/>
      <c r="E2" s="114"/>
      <c r="F2" s="114"/>
      <c r="G2" s="114"/>
      <c r="H2" s="114"/>
      <c r="I2" s="115"/>
    </row>
    <row r="3" spans="2:9" x14ac:dyDescent="0.25"/>
    <row r="4" spans="2:9" ht="15.75" x14ac:dyDescent="0.25">
      <c r="B4" s="26" t="s">
        <v>47</v>
      </c>
      <c r="C4" s="25">
        <f>MAX(G8:G16)</f>
        <v>10</v>
      </c>
    </row>
    <row r="5" spans="2:9" ht="15.75" x14ac:dyDescent="0.25">
      <c r="B5" s="26" t="s">
        <v>48</v>
      </c>
      <c r="C5" s="25">
        <f>MIN(G8:G16)</f>
        <v>1.75</v>
      </c>
    </row>
    <row r="6" spans="2:9" x14ac:dyDescent="0.25"/>
    <row r="7" spans="2:9" ht="15.75" x14ac:dyDescent="0.25">
      <c r="B7" s="27" t="s">
        <v>44</v>
      </c>
      <c r="C7" s="27" t="s">
        <v>29</v>
      </c>
      <c r="D7" s="27" t="s">
        <v>30</v>
      </c>
      <c r="E7" s="27" t="s">
        <v>31</v>
      </c>
      <c r="F7" s="27" t="s">
        <v>32</v>
      </c>
      <c r="G7" s="27" t="s">
        <v>33</v>
      </c>
      <c r="H7" s="27" t="s">
        <v>6</v>
      </c>
      <c r="I7" s="27" t="s">
        <v>34</v>
      </c>
    </row>
    <row r="8" spans="2:9" ht="18.75" x14ac:dyDescent="0.25">
      <c r="B8" s="21" t="s">
        <v>35</v>
      </c>
      <c r="C8" s="22">
        <v>10</v>
      </c>
      <c r="D8" s="22">
        <v>10</v>
      </c>
      <c r="E8" s="22">
        <v>9.5</v>
      </c>
      <c r="F8" s="22">
        <v>10</v>
      </c>
      <c r="G8" s="23">
        <f>AVERAGE(C8:F8)</f>
        <v>9.875</v>
      </c>
      <c r="H8" s="21"/>
      <c r="I8" s="95"/>
    </row>
    <row r="9" spans="2:9" ht="18.75" x14ac:dyDescent="0.25">
      <c r="B9" s="21" t="s">
        <v>36</v>
      </c>
      <c r="C9" s="22">
        <v>8</v>
      </c>
      <c r="D9" s="22">
        <v>7</v>
      </c>
      <c r="E9" s="22">
        <v>10</v>
      </c>
      <c r="F9" s="22">
        <v>10</v>
      </c>
      <c r="G9" s="23">
        <f>AVERAGE(C9:F9)</f>
        <v>8.75</v>
      </c>
      <c r="H9" s="21"/>
      <c r="I9" s="95"/>
    </row>
    <row r="10" spans="2:9" ht="18.75" x14ac:dyDescent="0.25">
      <c r="B10" s="21" t="s">
        <v>37</v>
      </c>
      <c r="C10" s="22">
        <v>3</v>
      </c>
      <c r="D10" s="22">
        <v>1.5</v>
      </c>
      <c r="E10" s="22">
        <v>5</v>
      </c>
      <c r="F10" s="22">
        <v>0.5</v>
      </c>
      <c r="G10" s="23">
        <f t="shared" ref="G10:G16" si="0">AVERAGE(C10:F10)</f>
        <v>2.5</v>
      </c>
      <c r="H10" s="21"/>
      <c r="I10" s="95"/>
    </row>
    <row r="11" spans="2:9" ht="18.75" x14ac:dyDescent="0.25">
      <c r="B11" s="21" t="s">
        <v>38</v>
      </c>
      <c r="C11" s="22">
        <v>8</v>
      </c>
      <c r="D11" s="22">
        <v>5</v>
      </c>
      <c r="E11" s="22">
        <v>10</v>
      </c>
      <c r="F11" s="22">
        <v>9</v>
      </c>
      <c r="G11" s="23">
        <f t="shared" si="0"/>
        <v>8</v>
      </c>
      <c r="H11" s="21"/>
      <c r="I11" s="95"/>
    </row>
    <row r="12" spans="2:9" ht="18.75" x14ac:dyDescent="0.25">
      <c r="B12" s="21" t="s">
        <v>39</v>
      </c>
      <c r="C12" s="22">
        <v>5</v>
      </c>
      <c r="D12" s="22">
        <v>1</v>
      </c>
      <c r="E12" s="22">
        <v>1</v>
      </c>
      <c r="F12" s="22">
        <v>0</v>
      </c>
      <c r="G12" s="23">
        <f t="shared" si="0"/>
        <v>1.75</v>
      </c>
      <c r="H12" s="21"/>
      <c r="I12" s="95"/>
    </row>
    <row r="13" spans="2:9" ht="18.75" x14ac:dyDescent="0.25">
      <c r="B13" s="21" t="s">
        <v>40</v>
      </c>
      <c r="C13" s="22">
        <v>10</v>
      </c>
      <c r="D13" s="22">
        <v>10</v>
      </c>
      <c r="E13" s="22">
        <v>10</v>
      </c>
      <c r="F13" s="22">
        <v>10</v>
      </c>
      <c r="G13" s="23">
        <f t="shared" si="0"/>
        <v>10</v>
      </c>
      <c r="H13" s="21"/>
      <c r="I13" s="95"/>
    </row>
    <row r="14" spans="2:9" ht="18.75" x14ac:dyDescent="0.25">
      <c r="B14" s="21" t="s">
        <v>41</v>
      </c>
      <c r="C14" s="22">
        <v>2</v>
      </c>
      <c r="D14" s="22">
        <v>10</v>
      </c>
      <c r="E14" s="22">
        <v>10</v>
      </c>
      <c r="F14" s="22">
        <v>10</v>
      </c>
      <c r="G14" s="23">
        <f t="shared" si="0"/>
        <v>8</v>
      </c>
      <c r="H14" s="21"/>
      <c r="I14" s="95"/>
    </row>
    <row r="15" spans="2:9" ht="18.75" x14ac:dyDescent="0.25">
      <c r="B15" s="21" t="s">
        <v>42</v>
      </c>
      <c r="C15" s="22">
        <v>0</v>
      </c>
      <c r="D15" s="22">
        <v>0</v>
      </c>
      <c r="E15" s="22">
        <v>10</v>
      </c>
      <c r="F15" s="22">
        <v>10</v>
      </c>
      <c r="G15" s="23">
        <f t="shared" si="0"/>
        <v>5</v>
      </c>
      <c r="H15" s="21"/>
      <c r="I15" s="95"/>
    </row>
    <row r="16" spans="2:9" ht="18.75" x14ac:dyDescent="0.25">
      <c r="B16" s="21" t="s">
        <v>43</v>
      </c>
      <c r="C16" s="22">
        <v>8</v>
      </c>
      <c r="D16" s="22">
        <v>10</v>
      </c>
      <c r="E16" s="22">
        <v>10</v>
      </c>
      <c r="F16" s="22">
        <v>10</v>
      </c>
      <c r="G16" s="23">
        <f t="shared" si="0"/>
        <v>9.5</v>
      </c>
      <c r="H16" s="21"/>
      <c r="I16" s="95"/>
    </row>
    <row r="17" spans="2:9" x14ac:dyDescent="0.25"/>
    <row r="18" spans="2:9" ht="15.75" x14ac:dyDescent="0.25">
      <c r="B18" s="24" t="s">
        <v>45</v>
      </c>
      <c r="H18" s="1"/>
      <c r="I18" s="1"/>
    </row>
    <row r="19" spans="2:9" ht="15.75" x14ac:dyDescent="0.25">
      <c r="B19" s="24"/>
      <c r="H19" s="14"/>
      <c r="I19" s="15"/>
    </row>
    <row r="20" spans="2:9" ht="15.75" x14ac:dyDescent="0.25">
      <c r="B20" s="24" t="s">
        <v>46</v>
      </c>
      <c r="H20" s="14"/>
      <c r="I20" s="15"/>
    </row>
    <row r="21" spans="2:9" x14ac:dyDescent="0.25"/>
    <row r="22" spans="2:9" x14ac:dyDescent="0.25"/>
    <row r="23" spans="2:9" x14ac:dyDescent="0.25"/>
    <row r="24" spans="2:9" x14ac:dyDescent="0.25"/>
    <row r="25" spans="2:9" x14ac:dyDescent="0.25"/>
    <row r="26" spans="2:9" x14ac:dyDescent="0.25"/>
    <row r="27" spans="2:9" x14ac:dyDescent="0.25"/>
    <row r="28" spans="2:9" x14ac:dyDescent="0.25"/>
    <row r="29" spans="2:9" x14ac:dyDescent="0.25"/>
    <row r="30" spans="2:9" x14ac:dyDescent="0.25"/>
    <row r="31" spans="2:9" x14ac:dyDescent="0.25"/>
    <row r="32" spans="2:9" x14ac:dyDescent="0.25"/>
    <row r="33" x14ac:dyDescent="0.25"/>
    <row r="34" x14ac:dyDescent="0.25"/>
    <row r="35" x14ac:dyDescent="0.25"/>
    <row r="36" x14ac:dyDescent="0.25"/>
    <row r="37" x14ac:dyDescent="0.25"/>
  </sheetData>
  <mergeCells count="1">
    <mergeCell ref="B2:I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21"/>
  <sheetViews>
    <sheetView showGridLines="0" workbookViewId="0">
      <selection activeCell="J15" sqref="J15"/>
    </sheetView>
  </sheetViews>
  <sheetFormatPr defaultColWidth="0" defaultRowHeight="15" customHeight="1" zeroHeight="1" x14ac:dyDescent="0.25"/>
  <cols>
    <col min="1" max="1" width="3.7109375" customWidth="1"/>
    <col min="2" max="11" width="9.140625" customWidth="1"/>
    <col min="12" max="12" width="4.140625" customWidth="1"/>
    <col min="13" max="16384" width="9.140625" hidden="1"/>
  </cols>
  <sheetData>
    <row r="1" spans="2:11" ht="15.75" thickBot="1" x14ac:dyDescent="0.3"/>
    <row r="2" spans="2:11" ht="27" thickBot="1" x14ac:dyDescent="0.45">
      <c r="B2" s="98" t="s">
        <v>53</v>
      </c>
      <c r="C2" s="99"/>
      <c r="D2" s="99"/>
      <c r="E2" s="99"/>
      <c r="F2" s="99"/>
      <c r="G2" s="99"/>
      <c r="H2" s="99"/>
      <c r="I2" s="99"/>
      <c r="J2" s="99"/>
      <c r="K2" s="100"/>
    </row>
    <row r="3" spans="2:11" x14ac:dyDescent="0.25"/>
    <row r="4" spans="2:11" ht="21" x14ac:dyDescent="0.25">
      <c r="B4" s="101" t="s">
        <v>54</v>
      </c>
      <c r="C4" s="101"/>
      <c r="D4" s="101"/>
      <c r="E4" s="101"/>
      <c r="F4" s="101"/>
      <c r="G4" s="101"/>
      <c r="H4" s="101"/>
      <c r="I4" s="101"/>
      <c r="J4" s="101"/>
      <c r="K4" s="101"/>
    </row>
    <row r="5" spans="2:11" x14ac:dyDescent="0.25"/>
    <row r="6" spans="2:11" ht="26.25" x14ac:dyDescent="0.4">
      <c r="B6" s="97" t="s">
        <v>83</v>
      </c>
      <c r="C6" s="97"/>
      <c r="D6" s="97"/>
      <c r="E6" s="97"/>
      <c r="F6" s="97"/>
      <c r="G6" s="97"/>
      <c r="H6" s="97"/>
      <c r="I6" s="97"/>
      <c r="J6" s="97"/>
      <c r="K6" s="97"/>
    </row>
    <row r="7" spans="2:11" x14ac:dyDescent="0.25"/>
    <row r="8" spans="2:11" x14ac:dyDescent="0.25"/>
    <row r="9" spans="2:11" ht="15" customHeight="1" x14ac:dyDescent="0.25">
      <c r="B9" s="102" t="s">
        <v>55</v>
      </c>
      <c r="C9" s="102"/>
      <c r="D9" s="102"/>
      <c r="E9" s="102"/>
      <c r="F9" s="102"/>
      <c r="G9" s="102"/>
      <c r="H9" s="102"/>
      <c r="I9" s="102"/>
      <c r="J9" s="102"/>
      <c r="K9" s="102"/>
    </row>
    <row r="10" spans="2:11" ht="15" customHeight="1" x14ac:dyDescent="0.25">
      <c r="B10" s="102"/>
      <c r="C10" s="102"/>
      <c r="D10" s="102"/>
      <c r="E10" s="102"/>
      <c r="F10" s="102"/>
      <c r="G10" s="102"/>
      <c r="H10" s="102"/>
      <c r="I10" s="102"/>
      <c r="J10" s="102"/>
      <c r="K10" s="102"/>
    </row>
    <row r="11" spans="2:11" x14ac:dyDescent="0.25">
      <c r="B11" s="102"/>
      <c r="C11" s="102"/>
      <c r="D11" s="102"/>
      <c r="E11" s="102"/>
      <c r="F11" s="102"/>
      <c r="G11" s="102"/>
      <c r="H11" s="102"/>
      <c r="I11" s="102"/>
      <c r="J11" s="102"/>
      <c r="K11" s="102"/>
    </row>
    <row r="12" spans="2:11" x14ac:dyDescent="0.25"/>
    <row r="13" spans="2:11" ht="15" customHeight="1" x14ac:dyDescent="0.25">
      <c r="B13" s="96"/>
      <c r="C13" s="96"/>
      <c r="D13" s="96"/>
      <c r="E13" s="96"/>
      <c r="F13" s="96"/>
      <c r="G13" s="96"/>
      <c r="H13" s="96"/>
      <c r="I13" s="96"/>
      <c r="J13" s="96"/>
      <c r="K13" s="96"/>
    </row>
    <row r="14" spans="2:11" x14ac:dyDescent="0.25">
      <c r="B14" s="96"/>
      <c r="C14" s="96"/>
      <c r="D14" s="96"/>
      <c r="E14" s="96"/>
      <c r="F14" s="96"/>
      <c r="G14" s="96"/>
      <c r="H14" s="96"/>
      <c r="I14" s="96"/>
      <c r="J14" s="96"/>
      <c r="K14" s="96"/>
    </row>
    <row r="15" spans="2:11" x14ac:dyDescent="0.25"/>
    <row r="16" spans="2:11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</sheetData>
  <mergeCells count="5">
    <mergeCell ref="B2:K2"/>
    <mergeCell ref="B4:K4"/>
    <mergeCell ref="B6:K6"/>
    <mergeCell ref="B9:K11"/>
    <mergeCell ref="B13:K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GridLines="0" zoomScale="110" zoomScaleNormal="110" workbookViewId="0">
      <selection activeCell="F12" sqref="F12"/>
    </sheetView>
  </sheetViews>
  <sheetFormatPr defaultColWidth="0" defaultRowHeight="15" customHeight="1" zeroHeight="1" x14ac:dyDescent="0.25"/>
  <cols>
    <col min="1" max="1" width="3.85546875" customWidth="1"/>
    <col min="2" max="2" width="24.28515625" customWidth="1"/>
    <col min="3" max="3" width="19.28515625" customWidth="1"/>
    <col min="4" max="4" width="21.42578125" customWidth="1"/>
    <col min="5" max="5" width="24.140625" customWidth="1"/>
    <col min="6" max="6" width="21.42578125" customWidth="1"/>
    <col min="7" max="16384" width="9.140625" hidden="1"/>
  </cols>
  <sheetData>
    <row r="1" spans="2:6" ht="15.75" thickBot="1" x14ac:dyDescent="0.3"/>
    <row r="2" spans="2:6" ht="21.75" thickBot="1" x14ac:dyDescent="0.3">
      <c r="B2" s="119" t="s">
        <v>53</v>
      </c>
      <c r="C2" s="120"/>
      <c r="D2" s="121"/>
    </row>
    <row r="3" spans="2:6" x14ac:dyDescent="0.25">
      <c r="B3" s="122" t="s">
        <v>57</v>
      </c>
      <c r="C3" s="122"/>
      <c r="D3" s="122"/>
    </row>
    <row r="4" spans="2:6" ht="15" customHeight="1" x14ac:dyDescent="0.25">
      <c r="B4" s="103"/>
      <c r="C4" s="103"/>
      <c r="D4" s="103"/>
    </row>
    <row r="5" spans="2:6" x14ac:dyDescent="0.25">
      <c r="B5" s="123"/>
      <c r="C5" s="124"/>
      <c r="D5" s="124"/>
    </row>
    <row r="6" spans="2:6" ht="15.75" x14ac:dyDescent="0.25">
      <c r="B6" s="35"/>
      <c r="C6" s="36" t="s">
        <v>60</v>
      </c>
      <c r="D6" s="36" t="s">
        <v>61</v>
      </c>
    </row>
    <row r="7" spans="2:6" x14ac:dyDescent="0.25">
      <c r="B7" s="116" t="s">
        <v>56</v>
      </c>
      <c r="C7" s="34" t="s">
        <v>63</v>
      </c>
      <c r="D7" s="38">
        <v>15</v>
      </c>
      <c r="E7" s="29"/>
      <c r="F7" s="29"/>
    </row>
    <row r="8" spans="2:6" x14ac:dyDescent="0.25">
      <c r="B8" s="117"/>
      <c r="C8" s="34" t="s">
        <v>64</v>
      </c>
      <c r="D8" s="38">
        <v>22</v>
      </c>
      <c r="E8" s="30"/>
      <c r="F8" s="29"/>
    </row>
    <row r="9" spans="2:6" x14ac:dyDescent="0.25">
      <c r="B9" s="117"/>
      <c r="C9" s="34" t="s">
        <v>65</v>
      </c>
      <c r="D9" s="38">
        <v>36</v>
      </c>
      <c r="E9" s="32"/>
      <c r="F9" s="29"/>
    </row>
    <row r="10" spans="2:6" x14ac:dyDescent="0.25">
      <c r="B10" s="118"/>
      <c r="C10" s="34" t="s">
        <v>66</v>
      </c>
      <c r="D10" s="38">
        <v>20</v>
      </c>
      <c r="E10" s="33"/>
      <c r="F10" s="29"/>
    </row>
    <row r="11" spans="2:6" ht="28.5" customHeight="1" x14ac:dyDescent="0.25">
      <c r="B11" s="30"/>
      <c r="C11" s="31"/>
      <c r="D11" s="30"/>
      <c r="E11" s="32"/>
      <c r="F11" s="37" t="s">
        <v>62</v>
      </c>
    </row>
    <row r="12" spans="2:6" x14ac:dyDescent="0.25">
      <c r="B12" s="116" t="s">
        <v>58</v>
      </c>
      <c r="C12" s="34" t="s">
        <v>63</v>
      </c>
      <c r="D12" s="38">
        <v>23</v>
      </c>
      <c r="E12" s="39" t="s">
        <v>63</v>
      </c>
      <c r="F12" s="34">
        <f>SUMIF($C$7:$C$21,E12,$D$7:$D$21)</f>
        <v>93</v>
      </c>
    </row>
    <row r="13" spans="2:6" x14ac:dyDescent="0.25">
      <c r="B13" s="117"/>
      <c r="C13" s="34" t="s">
        <v>64</v>
      </c>
      <c r="D13" s="38">
        <v>26</v>
      </c>
      <c r="E13" s="39" t="s">
        <v>64</v>
      </c>
      <c r="F13" s="34">
        <f>SUMIF($C$7:$C$21,E13,$D$7:$D$21)</f>
        <v>84</v>
      </c>
    </row>
    <row r="14" spans="2:6" x14ac:dyDescent="0.25">
      <c r="B14" s="117"/>
      <c r="C14" s="34" t="s">
        <v>65</v>
      </c>
      <c r="D14" s="38">
        <v>16</v>
      </c>
      <c r="E14" s="39" t="s">
        <v>65</v>
      </c>
      <c r="F14" s="34">
        <f>SUMIF($C$7:$C$21,E14,$D$7:$D$21)</f>
        <v>145</v>
      </c>
    </row>
    <row r="15" spans="2:6" x14ac:dyDescent="0.25">
      <c r="B15" s="118"/>
      <c r="C15" s="34" t="s">
        <v>66</v>
      </c>
      <c r="D15" s="38">
        <v>27</v>
      </c>
      <c r="E15" s="39" t="s">
        <v>66</v>
      </c>
      <c r="F15" s="34">
        <f t="shared" ref="F13:F15" si="0">SUMIF($C$7:$C$21,E15,$D$7:$D$21)</f>
        <v>68</v>
      </c>
    </row>
    <row r="16" spans="2:6" x14ac:dyDescent="0.25">
      <c r="B16" s="30"/>
      <c r="C16" s="31"/>
      <c r="D16" s="30"/>
      <c r="E16" s="33"/>
      <c r="F16" s="40"/>
    </row>
    <row r="17" spans="2:6" x14ac:dyDescent="0.25">
      <c r="E17" s="33"/>
      <c r="F17" s="40"/>
    </row>
    <row r="18" spans="2:6" x14ac:dyDescent="0.25">
      <c r="B18" s="116" t="s">
        <v>59</v>
      </c>
      <c r="C18" s="34" t="s">
        <v>63</v>
      </c>
      <c r="D18" s="38">
        <v>55</v>
      </c>
      <c r="E18" s="33"/>
      <c r="F18" s="29"/>
    </row>
    <row r="19" spans="2:6" x14ac:dyDescent="0.25">
      <c r="B19" s="117"/>
      <c r="C19" s="34" t="s">
        <v>64</v>
      </c>
      <c r="D19" s="38">
        <v>36</v>
      </c>
      <c r="E19" s="33"/>
      <c r="F19" s="29"/>
    </row>
    <row r="20" spans="2:6" x14ac:dyDescent="0.25">
      <c r="B20" s="117"/>
      <c r="C20" s="34" t="s">
        <v>65</v>
      </c>
      <c r="D20" s="38">
        <v>93</v>
      </c>
      <c r="E20" s="33"/>
      <c r="F20" s="29"/>
    </row>
    <row r="21" spans="2:6" x14ac:dyDescent="0.25">
      <c r="B21" s="118"/>
      <c r="C21" s="34" t="s">
        <v>66</v>
      </c>
      <c r="D21" s="38">
        <v>21</v>
      </c>
      <c r="E21" s="30"/>
      <c r="F21" s="29"/>
    </row>
    <row r="22" spans="2:6" x14ac:dyDescent="0.25">
      <c r="E22" s="30"/>
      <c r="F22" s="29"/>
    </row>
    <row r="23" spans="2:6" x14ac:dyDescent="0.25">
      <c r="E23" s="30"/>
      <c r="F23" s="29"/>
    </row>
    <row r="24" spans="2:6" x14ac:dyDescent="0.25">
      <c r="E24" s="29"/>
      <c r="F24" s="29"/>
    </row>
    <row r="25" spans="2:6" ht="15" hidden="1" customHeight="1" x14ac:dyDescent="0.25"/>
    <row r="26" spans="2:6" hidden="1" x14ac:dyDescent="0.25"/>
    <row r="27" spans="2:6" hidden="1" x14ac:dyDescent="0.25"/>
    <row r="28" spans="2:6" hidden="1" x14ac:dyDescent="0.25"/>
    <row r="29" spans="2:6" hidden="1" x14ac:dyDescent="0.25"/>
    <row r="30" spans="2:6" hidden="1" x14ac:dyDescent="0.25"/>
    <row r="31" spans="2:6" hidden="1" x14ac:dyDescent="0.25"/>
    <row r="32" spans="2:6" hidden="1" x14ac:dyDescent="0.25"/>
  </sheetData>
  <mergeCells count="5">
    <mergeCell ref="B18:B21"/>
    <mergeCell ref="B2:D2"/>
    <mergeCell ref="B7:B10"/>
    <mergeCell ref="B12:B15"/>
    <mergeCell ref="B3:D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showGridLines="0" zoomScale="80" zoomScaleNormal="80" workbookViewId="0">
      <selection activeCell="F10" sqref="F10"/>
    </sheetView>
  </sheetViews>
  <sheetFormatPr defaultColWidth="0" defaultRowHeight="15.75" customHeight="1" x14ac:dyDescent="0.25"/>
  <cols>
    <col min="1" max="1" width="3.85546875" customWidth="1"/>
    <col min="2" max="3" width="18.7109375" customWidth="1"/>
    <col min="4" max="4" width="6.42578125" customWidth="1"/>
    <col min="5" max="6" width="18.7109375" customWidth="1"/>
    <col min="7" max="7" width="9.140625" customWidth="1"/>
    <col min="8" max="8" width="18.7109375" customWidth="1"/>
    <col min="9" max="9" width="20.42578125" customWidth="1"/>
    <col min="10" max="10" width="6.28515625" customWidth="1"/>
    <col min="11" max="12" width="18.7109375" customWidth="1"/>
    <col min="13" max="13" width="18.140625" customWidth="1"/>
    <col min="14" max="14" width="0" hidden="1" customWidth="1"/>
    <col min="15" max="16384" width="9.140625" hidden="1"/>
  </cols>
  <sheetData>
    <row r="1" spans="1:14" ht="15" customHeight="1" x14ac:dyDescent="0.25">
      <c r="A1" s="126" t="s">
        <v>53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</row>
    <row r="2" spans="1:14" ht="21" customHeight="1" x14ac:dyDescent="0.25">
      <c r="A2" s="126"/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</row>
    <row r="3" spans="1:14" ht="15" x14ac:dyDescent="0.25"/>
    <row r="4" spans="1:14" ht="15" customHeight="1" x14ac:dyDescent="0.25">
      <c r="B4" s="103" t="s">
        <v>79</v>
      </c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</row>
    <row r="5" spans="1:14" ht="15" x14ac:dyDescent="0.25">
      <c r="B5" s="103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</row>
    <row r="6" spans="1:14" thickBot="1" x14ac:dyDescent="0.3">
      <c r="A6" s="30"/>
      <c r="B6" s="56"/>
      <c r="C6" s="41"/>
      <c r="D6" s="41"/>
      <c r="E6" s="41"/>
      <c r="F6" s="41"/>
      <c r="G6" s="41"/>
      <c r="H6" s="30"/>
      <c r="I6" s="44"/>
      <c r="J6" s="44"/>
      <c r="K6" s="44"/>
      <c r="L6" s="44"/>
    </row>
    <row r="7" spans="1:14" ht="15.75" customHeight="1" thickBot="1" x14ac:dyDescent="0.3">
      <c r="A7" s="30"/>
      <c r="B7" s="57" t="s">
        <v>67</v>
      </c>
      <c r="C7" s="55"/>
      <c r="D7" s="42"/>
      <c r="G7" s="45"/>
      <c r="H7" s="57" t="s">
        <v>74</v>
      </c>
      <c r="I7" s="55"/>
    </row>
    <row r="8" spans="1:14" ht="15.75" customHeight="1" thickBot="1" x14ac:dyDescent="0.3">
      <c r="A8" s="30"/>
      <c r="B8" s="49" t="s">
        <v>68</v>
      </c>
      <c r="C8" s="50">
        <v>40.31</v>
      </c>
      <c r="D8" s="42"/>
      <c r="G8" s="45"/>
      <c r="H8" s="49" t="s">
        <v>68</v>
      </c>
      <c r="I8" s="50">
        <v>52.8</v>
      </c>
      <c r="M8" s="16"/>
    </row>
    <row r="9" spans="1:14" ht="15.75" customHeight="1" thickBot="1" x14ac:dyDescent="0.3">
      <c r="A9" s="30"/>
      <c r="B9" s="49" t="s">
        <v>69</v>
      </c>
      <c r="C9" s="50">
        <v>95.5</v>
      </c>
      <c r="D9" s="46"/>
      <c r="G9" s="45"/>
      <c r="H9" s="49" t="s">
        <v>69</v>
      </c>
      <c r="I9" s="50">
        <v>140</v>
      </c>
      <c r="M9" s="16"/>
    </row>
    <row r="10" spans="1:14" ht="15.75" customHeight="1" thickBot="1" x14ac:dyDescent="0.3">
      <c r="A10" s="30"/>
      <c r="B10" s="51" t="s">
        <v>70</v>
      </c>
      <c r="C10" s="52">
        <v>118</v>
      </c>
      <c r="D10" s="46"/>
      <c r="G10" s="45"/>
      <c r="H10" s="49" t="s">
        <v>70</v>
      </c>
      <c r="I10" s="50">
        <v>100.5</v>
      </c>
    </row>
    <row r="11" spans="1:14" ht="15.75" customHeight="1" thickBot="1" x14ac:dyDescent="0.3">
      <c r="A11" s="30"/>
      <c r="B11" s="53" t="s">
        <v>71</v>
      </c>
      <c r="C11" s="54">
        <v>43.3</v>
      </c>
      <c r="D11" s="46"/>
      <c r="G11" s="45"/>
      <c r="H11" s="49" t="s">
        <v>71</v>
      </c>
      <c r="I11" s="50">
        <v>70</v>
      </c>
    </row>
    <row r="12" spans="1:14" ht="15.75" customHeight="1" thickBot="1" x14ac:dyDescent="0.3">
      <c r="A12" s="30"/>
      <c r="B12" s="47"/>
      <c r="C12" s="42"/>
      <c r="D12" s="42"/>
      <c r="E12" s="48"/>
      <c r="F12" s="43"/>
      <c r="G12" s="45"/>
      <c r="J12" s="30"/>
    </row>
    <row r="13" spans="1:14" ht="15.75" customHeight="1" thickBot="1" x14ac:dyDescent="0.3">
      <c r="A13" s="30"/>
      <c r="B13" s="57" t="s">
        <v>72</v>
      </c>
      <c r="C13" s="55"/>
      <c r="D13" s="42"/>
      <c r="E13" s="127" t="s">
        <v>77</v>
      </c>
      <c r="F13" s="128"/>
      <c r="G13" s="45"/>
      <c r="H13" s="57" t="s">
        <v>75</v>
      </c>
      <c r="I13" s="67"/>
      <c r="J13" s="58"/>
      <c r="K13" s="127" t="s">
        <v>78</v>
      </c>
      <c r="L13" s="128"/>
      <c r="M13" s="68"/>
      <c r="N13" s="66"/>
    </row>
    <row r="14" spans="1:14" ht="15.75" customHeight="1" thickBot="1" x14ac:dyDescent="0.3">
      <c r="A14" s="30"/>
      <c r="B14" s="49" t="s">
        <v>68</v>
      </c>
      <c r="C14" s="50">
        <v>32.799999999999997</v>
      </c>
      <c r="D14" s="42"/>
      <c r="E14" s="49" t="s">
        <v>68</v>
      </c>
      <c r="F14" s="50"/>
      <c r="G14" s="45"/>
      <c r="H14" s="49" t="s">
        <v>68</v>
      </c>
      <c r="I14" s="50">
        <v>29</v>
      </c>
      <c r="J14" s="58"/>
      <c r="K14" s="49" t="s">
        <v>68</v>
      </c>
      <c r="L14" s="50"/>
      <c r="M14" s="63"/>
      <c r="N14" s="63"/>
    </row>
    <row r="15" spans="1:14" ht="15.75" customHeight="1" thickBot="1" x14ac:dyDescent="0.3">
      <c r="A15" s="30"/>
      <c r="B15" s="49" t="s">
        <v>69</v>
      </c>
      <c r="C15" s="50">
        <v>130.69999999999999</v>
      </c>
      <c r="D15" s="42"/>
      <c r="E15" s="49" t="s">
        <v>69</v>
      </c>
      <c r="F15" s="50"/>
      <c r="G15" s="45"/>
      <c r="H15" s="49" t="s">
        <v>69</v>
      </c>
      <c r="I15" s="50">
        <v>110.2</v>
      </c>
      <c r="J15" s="58"/>
      <c r="K15" s="49" t="s">
        <v>69</v>
      </c>
      <c r="L15" s="50"/>
      <c r="M15" s="63"/>
      <c r="N15" s="63"/>
    </row>
    <row r="16" spans="1:14" ht="15.75" customHeight="1" thickBot="1" x14ac:dyDescent="0.3">
      <c r="A16" s="30"/>
      <c r="B16" s="49" t="s">
        <v>70</v>
      </c>
      <c r="C16" s="50">
        <v>98.5</v>
      </c>
      <c r="D16" s="42"/>
      <c r="E16" s="51" t="s">
        <v>70</v>
      </c>
      <c r="F16" s="52"/>
      <c r="G16" s="60"/>
      <c r="H16" s="49" t="s">
        <v>70</v>
      </c>
      <c r="I16" s="50">
        <v>129.9</v>
      </c>
      <c r="J16" s="58"/>
      <c r="K16" s="51" t="s">
        <v>70</v>
      </c>
      <c r="L16" s="52"/>
      <c r="M16" s="63"/>
      <c r="N16" s="63"/>
    </row>
    <row r="17" spans="1:14" ht="15.75" customHeight="1" thickBot="1" x14ac:dyDescent="0.3">
      <c r="A17" s="30"/>
      <c r="B17" s="49" t="s">
        <v>71</v>
      </c>
      <c r="C17" s="50">
        <v>52</v>
      </c>
      <c r="D17" s="47"/>
      <c r="E17" s="53" t="s">
        <v>71</v>
      </c>
      <c r="F17" s="54"/>
      <c r="G17" s="62"/>
      <c r="H17" s="49" t="s">
        <v>71</v>
      </c>
      <c r="I17" s="50">
        <v>40</v>
      </c>
      <c r="J17" s="30"/>
      <c r="K17" s="53" t="s">
        <v>71</v>
      </c>
      <c r="L17" s="54"/>
      <c r="M17" s="63"/>
      <c r="N17" s="63"/>
    </row>
    <row r="18" spans="1:14" ht="15.75" customHeight="1" thickBot="1" x14ac:dyDescent="0.3">
      <c r="A18" s="30"/>
      <c r="B18" s="30"/>
      <c r="C18" s="30"/>
      <c r="D18" s="30"/>
      <c r="E18" s="30"/>
      <c r="F18" s="61"/>
      <c r="G18" s="62"/>
      <c r="J18" s="30"/>
      <c r="K18" s="30"/>
      <c r="L18" s="30"/>
    </row>
    <row r="19" spans="1:14" ht="15.75" customHeight="1" thickBot="1" x14ac:dyDescent="0.3">
      <c r="A19" s="30"/>
      <c r="B19" s="57" t="s">
        <v>73</v>
      </c>
      <c r="C19" s="55"/>
      <c r="D19" s="30"/>
      <c r="E19" s="125"/>
      <c r="F19" s="125"/>
      <c r="G19" s="129"/>
      <c r="H19" s="57" t="s">
        <v>76</v>
      </c>
      <c r="I19" s="55"/>
      <c r="J19" s="30"/>
      <c r="K19" s="30"/>
      <c r="L19" s="30"/>
    </row>
    <row r="20" spans="1:14" ht="15.75" customHeight="1" thickBot="1" x14ac:dyDescent="0.3">
      <c r="A20" s="30"/>
      <c r="B20" s="49" t="s">
        <v>68</v>
      </c>
      <c r="C20" s="50">
        <v>40.31</v>
      </c>
      <c r="D20" s="30"/>
      <c r="E20" s="58"/>
      <c r="F20" s="63"/>
      <c r="G20" s="129"/>
      <c r="H20" s="49" t="s">
        <v>68</v>
      </c>
      <c r="I20" s="50">
        <v>33.9</v>
      </c>
      <c r="J20" s="30"/>
      <c r="K20" s="30"/>
      <c r="L20" s="30"/>
    </row>
    <row r="21" spans="1:14" ht="15.75" customHeight="1" thickBot="1" x14ac:dyDescent="0.3">
      <c r="B21" s="49" t="s">
        <v>69</v>
      </c>
      <c r="C21" s="50">
        <v>99.99</v>
      </c>
      <c r="E21" s="58"/>
      <c r="F21" s="63"/>
      <c r="G21" s="129"/>
      <c r="H21" s="49" t="s">
        <v>69</v>
      </c>
      <c r="I21" s="50">
        <v>115.5</v>
      </c>
    </row>
    <row r="22" spans="1:14" ht="15.75" customHeight="1" thickBot="1" x14ac:dyDescent="0.3">
      <c r="B22" s="49" t="s">
        <v>70</v>
      </c>
      <c r="C22" s="50">
        <v>117.5</v>
      </c>
      <c r="E22" s="64"/>
      <c r="F22" s="63"/>
      <c r="G22" s="129"/>
      <c r="H22" s="49" t="s">
        <v>70</v>
      </c>
      <c r="I22" s="50">
        <v>136</v>
      </c>
    </row>
    <row r="23" spans="1:14" ht="15.75" customHeight="1" thickBot="1" x14ac:dyDescent="0.3">
      <c r="B23" s="49" t="s">
        <v>71</v>
      </c>
      <c r="C23" s="50">
        <v>43.3</v>
      </c>
      <c r="E23" s="58"/>
      <c r="F23" s="63"/>
      <c r="G23" s="59"/>
      <c r="H23" s="49" t="s">
        <v>71</v>
      </c>
      <c r="I23" s="50">
        <v>43.3</v>
      </c>
    </row>
    <row r="24" spans="1:14" ht="15.75" customHeight="1" x14ac:dyDescent="0.25">
      <c r="E24" s="30"/>
      <c r="F24" s="30"/>
    </row>
    <row r="25" spans="1:14" ht="15.75" customHeight="1" x14ac:dyDescent="0.25">
      <c r="E25" s="125"/>
      <c r="F25" s="125"/>
    </row>
    <row r="26" spans="1:14" ht="15.75" customHeight="1" x14ac:dyDescent="0.25">
      <c r="E26" s="58"/>
      <c r="F26" s="63"/>
    </row>
    <row r="27" spans="1:14" ht="15.75" customHeight="1" x14ac:dyDescent="0.25">
      <c r="E27" s="58"/>
      <c r="F27" s="63"/>
    </row>
    <row r="28" spans="1:14" ht="15.75" customHeight="1" x14ac:dyDescent="0.25">
      <c r="E28" s="58"/>
      <c r="F28" s="63"/>
    </row>
    <row r="29" spans="1:14" ht="15.75" customHeight="1" x14ac:dyDescent="0.25">
      <c r="E29" s="58"/>
      <c r="F29" s="63"/>
    </row>
    <row r="30" spans="1:14" ht="15.75" customHeight="1" x14ac:dyDescent="0.25">
      <c r="E30" s="30"/>
    </row>
    <row r="31" spans="1:14" ht="15.75" customHeight="1" x14ac:dyDescent="0.25">
      <c r="E31" s="65"/>
    </row>
    <row r="32" spans="1:14" ht="15.75" customHeight="1" x14ac:dyDescent="0.25">
      <c r="E32" s="58"/>
    </row>
    <row r="33" spans="5:6" ht="15.75" customHeight="1" x14ac:dyDescent="0.25">
      <c r="E33" s="58"/>
    </row>
    <row r="34" spans="5:6" ht="15.75" customHeight="1" x14ac:dyDescent="0.25">
      <c r="E34" s="58"/>
    </row>
    <row r="35" spans="5:6" ht="15.75" customHeight="1" x14ac:dyDescent="0.25">
      <c r="E35" s="58"/>
      <c r="F35" s="63"/>
    </row>
    <row r="36" spans="5:6" ht="15.75" customHeight="1" x14ac:dyDescent="0.25">
      <c r="E36" s="30"/>
      <c r="F36" s="30"/>
    </row>
    <row r="37" spans="5:6" ht="15.75" customHeight="1" x14ac:dyDescent="0.25">
      <c r="E37" s="125"/>
      <c r="F37" s="125"/>
    </row>
    <row r="38" spans="5:6" ht="15.75" customHeight="1" x14ac:dyDescent="0.25">
      <c r="E38" s="58"/>
      <c r="F38" s="63"/>
    </row>
    <row r="39" spans="5:6" ht="15.75" customHeight="1" x14ac:dyDescent="0.25">
      <c r="E39" s="58"/>
      <c r="F39" s="63"/>
    </row>
    <row r="40" spans="5:6" ht="15.75" customHeight="1" x14ac:dyDescent="0.25">
      <c r="E40" s="58"/>
      <c r="F40" s="63"/>
    </row>
    <row r="41" spans="5:6" ht="15.75" customHeight="1" x14ac:dyDescent="0.25">
      <c r="E41" s="58"/>
      <c r="F41" s="63"/>
    </row>
  </sheetData>
  <mergeCells count="9">
    <mergeCell ref="B4:M5"/>
    <mergeCell ref="E25:F25"/>
    <mergeCell ref="A1:M2"/>
    <mergeCell ref="E37:F37"/>
    <mergeCell ref="K13:L13"/>
    <mergeCell ref="G19:G20"/>
    <mergeCell ref="G21:G22"/>
    <mergeCell ref="E13:F13"/>
    <mergeCell ref="E19:F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L21"/>
  <sheetViews>
    <sheetView showGridLines="0" workbookViewId="0">
      <selection activeCell="K15" sqref="K15"/>
    </sheetView>
  </sheetViews>
  <sheetFormatPr defaultColWidth="0" defaultRowHeight="15" customHeight="1" zeroHeight="1" x14ac:dyDescent="0.25"/>
  <cols>
    <col min="1" max="1" width="3.7109375" customWidth="1"/>
    <col min="2" max="11" width="9.140625" customWidth="1"/>
    <col min="12" max="12" width="4.140625" customWidth="1"/>
    <col min="13" max="16384" width="9.140625" hidden="1"/>
  </cols>
  <sheetData>
    <row r="1" spans="2:11" ht="15.75" thickBot="1" x14ac:dyDescent="0.3"/>
    <row r="2" spans="2:11" ht="27" thickBot="1" x14ac:dyDescent="0.45">
      <c r="B2" s="98" t="s">
        <v>80</v>
      </c>
      <c r="C2" s="99"/>
      <c r="D2" s="99"/>
      <c r="E2" s="99"/>
      <c r="F2" s="99"/>
      <c r="G2" s="99"/>
      <c r="H2" s="99"/>
      <c r="I2" s="99"/>
      <c r="J2" s="99"/>
      <c r="K2" s="100"/>
    </row>
    <row r="3" spans="2:11" x14ac:dyDescent="0.25"/>
    <row r="4" spans="2:11" ht="21" x14ac:dyDescent="0.25">
      <c r="B4" s="101" t="s">
        <v>81</v>
      </c>
      <c r="C4" s="101"/>
      <c r="D4" s="101"/>
      <c r="E4" s="101"/>
      <c r="F4" s="101"/>
      <c r="G4" s="101"/>
      <c r="H4" s="101"/>
      <c r="I4" s="101"/>
      <c r="J4" s="101"/>
      <c r="K4" s="101"/>
    </row>
    <row r="5" spans="2:11" x14ac:dyDescent="0.25"/>
    <row r="6" spans="2:11" ht="26.25" x14ac:dyDescent="0.4">
      <c r="B6" s="97" t="s">
        <v>82</v>
      </c>
      <c r="C6" s="97"/>
      <c r="D6" s="97"/>
      <c r="E6" s="97"/>
      <c r="F6" s="97"/>
      <c r="G6" s="97"/>
      <c r="H6" s="97"/>
      <c r="I6" s="97"/>
      <c r="J6" s="97"/>
      <c r="K6" s="97"/>
    </row>
    <row r="7" spans="2:11" x14ac:dyDescent="0.25"/>
    <row r="8" spans="2:11" x14ac:dyDescent="0.25"/>
    <row r="9" spans="2:11" ht="15" customHeight="1" x14ac:dyDescent="0.25">
      <c r="B9" s="102" t="s">
        <v>100</v>
      </c>
      <c r="C9" s="102"/>
      <c r="D9" s="102"/>
      <c r="E9" s="102"/>
      <c r="F9" s="102"/>
      <c r="G9" s="102"/>
      <c r="H9" s="102"/>
      <c r="I9" s="102"/>
      <c r="J9" s="102"/>
      <c r="K9" s="102"/>
    </row>
    <row r="10" spans="2:11" ht="15" customHeight="1" x14ac:dyDescent="0.25">
      <c r="B10" s="102"/>
      <c r="C10" s="102"/>
      <c r="D10" s="102"/>
      <c r="E10" s="102"/>
      <c r="F10" s="102"/>
      <c r="G10" s="102"/>
      <c r="H10" s="102"/>
      <c r="I10" s="102"/>
      <c r="J10" s="102"/>
      <c r="K10" s="102"/>
    </row>
    <row r="11" spans="2:11" x14ac:dyDescent="0.25">
      <c r="B11" s="102"/>
      <c r="C11" s="102"/>
      <c r="D11" s="102"/>
      <c r="E11" s="102"/>
      <c r="F11" s="102"/>
      <c r="G11" s="102"/>
      <c r="H11" s="102"/>
      <c r="I11" s="102"/>
      <c r="J11" s="102"/>
      <c r="K11" s="102"/>
    </row>
    <row r="12" spans="2:11" x14ac:dyDescent="0.25"/>
    <row r="13" spans="2:11" ht="15" customHeight="1" x14ac:dyDescent="0.25">
      <c r="B13" s="96"/>
      <c r="C13" s="96"/>
      <c r="D13" s="96"/>
      <c r="E13" s="96"/>
      <c r="F13" s="96"/>
      <c r="G13" s="96"/>
      <c r="H13" s="96"/>
      <c r="I13" s="96"/>
      <c r="J13" s="96"/>
      <c r="K13" s="96"/>
    </row>
    <row r="14" spans="2:11" x14ac:dyDescent="0.25">
      <c r="B14" s="96"/>
      <c r="C14" s="96"/>
      <c r="D14" s="96"/>
      <c r="E14" s="96"/>
      <c r="F14" s="96"/>
      <c r="G14" s="96"/>
      <c r="H14" s="96"/>
      <c r="I14" s="96"/>
      <c r="J14" s="96"/>
      <c r="K14" s="96"/>
    </row>
    <row r="15" spans="2:11" x14ac:dyDescent="0.25"/>
    <row r="16" spans="2:11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</sheetData>
  <mergeCells count="5">
    <mergeCell ref="B2:K2"/>
    <mergeCell ref="B4:K4"/>
    <mergeCell ref="B6:K6"/>
    <mergeCell ref="B9:K11"/>
    <mergeCell ref="B13:K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zoomScale="110" zoomScaleNormal="110" workbookViewId="0">
      <selection activeCell="E18" sqref="E18"/>
    </sheetView>
  </sheetViews>
  <sheetFormatPr defaultColWidth="0" defaultRowHeight="15" customHeight="1" zeroHeight="1" x14ac:dyDescent="0.25"/>
  <cols>
    <col min="1" max="1" width="3.85546875" customWidth="1"/>
    <col min="2" max="2" width="4.28515625" customWidth="1"/>
    <col min="3" max="3" width="32.5703125" customWidth="1"/>
    <col min="4" max="4" width="31.42578125" customWidth="1"/>
    <col min="5" max="5" width="18.85546875" bestFit="1" customWidth="1"/>
    <col min="6" max="6" width="5.42578125" customWidth="1"/>
    <col min="7" max="16384" width="9.140625" hidden="1"/>
  </cols>
  <sheetData>
    <row r="1" spans="2:5" ht="15.75" thickBot="1" x14ac:dyDescent="0.3"/>
    <row r="2" spans="2:5" ht="21.75" thickBot="1" x14ac:dyDescent="0.3">
      <c r="B2" s="130" t="s">
        <v>80</v>
      </c>
      <c r="C2" s="131"/>
      <c r="D2" s="132"/>
    </row>
    <row r="3" spans="2:5" x14ac:dyDescent="0.25"/>
    <row r="4" spans="2:5" x14ac:dyDescent="0.25">
      <c r="B4" s="103" t="s">
        <v>108</v>
      </c>
      <c r="C4" s="103"/>
      <c r="D4" s="103"/>
    </row>
    <row r="5" spans="2:5" x14ac:dyDescent="0.25">
      <c r="B5" s="103"/>
      <c r="C5" s="103"/>
      <c r="D5" s="103"/>
    </row>
    <row r="6" spans="2:5" ht="15.75" thickBot="1" x14ac:dyDescent="0.3"/>
    <row r="7" spans="2:5" ht="15.75" thickBot="1" x14ac:dyDescent="0.3">
      <c r="B7" s="79" t="s">
        <v>99</v>
      </c>
      <c r="C7" s="80" t="s">
        <v>84</v>
      </c>
      <c r="D7" s="81" t="s">
        <v>85</v>
      </c>
    </row>
    <row r="8" spans="2:5" x14ac:dyDescent="0.25">
      <c r="B8" s="78">
        <v>1</v>
      </c>
      <c r="C8" s="73" t="s">
        <v>97</v>
      </c>
      <c r="D8" s="72">
        <v>10</v>
      </c>
      <c r="E8" s="9"/>
    </row>
    <row r="9" spans="2:5" x14ac:dyDescent="0.25">
      <c r="B9" s="76">
        <v>2</v>
      </c>
      <c r="C9" s="74" t="s">
        <v>95</v>
      </c>
      <c r="D9" s="70">
        <v>7</v>
      </c>
      <c r="E9" s="10"/>
    </row>
    <row r="10" spans="2:5" x14ac:dyDescent="0.25">
      <c r="B10" s="76">
        <v>3</v>
      </c>
      <c r="C10" s="74" t="s">
        <v>92</v>
      </c>
      <c r="D10" s="70">
        <v>8</v>
      </c>
      <c r="E10" s="9"/>
    </row>
    <row r="11" spans="2:5" x14ac:dyDescent="0.25">
      <c r="B11" s="76">
        <v>4</v>
      </c>
      <c r="C11" s="74" t="s">
        <v>88</v>
      </c>
      <c r="D11" s="70">
        <v>10</v>
      </c>
      <c r="E11" s="10"/>
    </row>
    <row r="12" spans="2:5" x14ac:dyDescent="0.25">
      <c r="B12" s="76">
        <v>5</v>
      </c>
      <c r="C12" s="74" t="s">
        <v>96</v>
      </c>
      <c r="D12" s="70">
        <v>7</v>
      </c>
      <c r="E12" s="10"/>
    </row>
    <row r="13" spans="2:5" x14ac:dyDescent="0.25">
      <c r="B13" s="76">
        <v>6</v>
      </c>
      <c r="C13" s="74" t="s">
        <v>94</v>
      </c>
      <c r="D13" s="70">
        <v>10</v>
      </c>
      <c r="E13" s="10"/>
    </row>
    <row r="14" spans="2:5" x14ac:dyDescent="0.25">
      <c r="B14" s="76">
        <v>7</v>
      </c>
      <c r="C14" s="74" t="s">
        <v>91</v>
      </c>
      <c r="D14" s="70">
        <v>9</v>
      </c>
      <c r="E14" s="10"/>
    </row>
    <row r="15" spans="2:5" x14ac:dyDescent="0.25">
      <c r="B15" s="76">
        <v>8</v>
      </c>
      <c r="C15" s="74" t="s">
        <v>86</v>
      </c>
      <c r="D15" s="70">
        <v>9</v>
      </c>
      <c r="E15" s="10"/>
    </row>
    <row r="16" spans="2:5" x14ac:dyDescent="0.25">
      <c r="B16" s="76">
        <v>9</v>
      </c>
      <c r="C16" s="74" t="s">
        <v>93</v>
      </c>
      <c r="D16" s="70">
        <v>5</v>
      </c>
      <c r="E16" s="10"/>
    </row>
    <row r="17" spans="2:5" x14ac:dyDescent="0.25">
      <c r="B17" s="76">
        <v>10</v>
      </c>
      <c r="C17" s="74" t="s">
        <v>90</v>
      </c>
      <c r="D17" s="70">
        <v>5</v>
      </c>
      <c r="E17" s="10"/>
    </row>
    <row r="18" spans="2:5" x14ac:dyDescent="0.25">
      <c r="B18" s="76">
        <v>11</v>
      </c>
      <c r="C18" s="74" t="s">
        <v>87</v>
      </c>
      <c r="D18" s="70">
        <v>7</v>
      </c>
      <c r="E18" s="10"/>
    </row>
    <row r="19" spans="2:5" ht="15.75" thickBot="1" x14ac:dyDescent="0.3">
      <c r="B19" s="77">
        <v>12</v>
      </c>
      <c r="C19" s="75" t="s">
        <v>89</v>
      </c>
      <c r="D19" s="71">
        <v>7</v>
      </c>
      <c r="E19" s="10"/>
    </row>
    <row r="20" spans="2:5" ht="15.75" thickBot="1" x14ac:dyDescent="0.3">
      <c r="B20" s="82"/>
      <c r="C20" s="82"/>
      <c r="D20" s="82"/>
    </row>
    <row r="21" spans="2:5" ht="15.75" thickBot="1" x14ac:dyDescent="0.3">
      <c r="B21" s="83" t="s">
        <v>98</v>
      </c>
      <c r="C21" s="84"/>
      <c r="D21" s="85">
        <f>COUNTIF($D$8:$D$19,"&lt;7")</f>
        <v>2</v>
      </c>
    </row>
    <row r="22" spans="2:5" x14ac:dyDescent="0.25"/>
    <row r="23" spans="2:5" x14ac:dyDescent="0.25"/>
    <row r="24" spans="2:5" hidden="1" x14ac:dyDescent="0.25"/>
    <row r="25" spans="2:5" hidden="1" x14ac:dyDescent="0.25"/>
    <row r="26" spans="2:5" hidden="1" x14ac:dyDescent="0.25"/>
    <row r="27" spans="2:5" hidden="1" x14ac:dyDescent="0.25"/>
    <row r="28" spans="2:5" hidden="1" x14ac:dyDescent="0.25"/>
    <row r="29" spans="2:5" hidden="1" x14ac:dyDescent="0.25"/>
    <row r="30" spans="2:5" hidden="1" x14ac:dyDescent="0.25"/>
    <row r="31" spans="2:5" hidden="1" x14ac:dyDescent="0.25"/>
  </sheetData>
  <sortState ref="C8:D19">
    <sortCondition ref="C8"/>
  </sortState>
  <mergeCells count="2">
    <mergeCell ref="B2:D2"/>
    <mergeCell ref="B4:D5"/>
  </mergeCells>
  <conditionalFormatting sqref="D8:D19">
    <cfRule type="cellIs" dxfId="0" priority="1" operator="lessThan">
      <formula>7</formula>
    </cfRule>
  </conditionalFormatting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GridLines="0" zoomScale="110" zoomScaleNormal="110" workbookViewId="0">
      <selection activeCell="C2" sqref="C2:D2"/>
    </sheetView>
  </sheetViews>
  <sheetFormatPr defaultColWidth="0" defaultRowHeight="15" customHeight="1" zeroHeight="1" x14ac:dyDescent="0.25"/>
  <cols>
    <col min="1" max="1" width="3.85546875" customWidth="1"/>
    <col min="2" max="2" width="4.28515625" customWidth="1"/>
    <col min="3" max="3" width="32.5703125" customWidth="1"/>
    <col min="4" max="4" width="31.42578125" customWidth="1"/>
    <col min="5" max="5" width="18.85546875" bestFit="1" customWidth="1"/>
    <col min="6" max="6" width="5.42578125" customWidth="1"/>
    <col min="7" max="16384" width="9.140625" hidden="1"/>
  </cols>
  <sheetData>
    <row r="1" spans="2:5" ht="15.75" thickBot="1" x14ac:dyDescent="0.3"/>
    <row r="2" spans="2:5" ht="21.75" thickBot="1" x14ac:dyDescent="0.3">
      <c r="C2" s="133" t="s">
        <v>80</v>
      </c>
      <c r="D2" s="134"/>
    </row>
    <row r="3" spans="2:5" x14ac:dyDescent="0.25"/>
    <row r="4" spans="2:5" ht="15" customHeight="1" x14ac:dyDescent="0.25">
      <c r="C4" s="103" t="s">
        <v>101</v>
      </c>
      <c r="D4" s="103"/>
    </row>
    <row r="5" spans="2:5" x14ac:dyDescent="0.25">
      <c r="B5" s="88"/>
      <c r="C5" s="103"/>
      <c r="D5" s="103"/>
    </row>
    <row r="6" spans="2:5" ht="15.75" thickBot="1" x14ac:dyDescent="0.3"/>
    <row r="7" spans="2:5" ht="15.75" thickBot="1" x14ac:dyDescent="0.3">
      <c r="B7" s="86"/>
      <c r="C7" s="92" t="s">
        <v>102</v>
      </c>
      <c r="D7" s="93" t="s">
        <v>103</v>
      </c>
    </row>
    <row r="8" spans="2:5" ht="15.75" thickBot="1" x14ac:dyDescent="0.3">
      <c r="B8" s="87"/>
      <c r="C8" s="69" t="s">
        <v>104</v>
      </c>
      <c r="D8" s="89">
        <v>1</v>
      </c>
      <c r="E8" s="9"/>
    </row>
    <row r="9" spans="2:5" ht="15.75" thickBot="1" x14ac:dyDescent="0.3">
      <c r="B9" s="87"/>
      <c r="C9" s="69" t="s">
        <v>105</v>
      </c>
      <c r="D9" s="70">
        <v>2</v>
      </c>
      <c r="E9" s="10"/>
    </row>
    <row r="10" spans="2:5" ht="15.75" thickBot="1" x14ac:dyDescent="0.3">
      <c r="B10" s="87"/>
      <c r="C10" s="69" t="s">
        <v>106</v>
      </c>
      <c r="D10" s="70">
        <v>3</v>
      </c>
      <c r="E10" s="9"/>
    </row>
    <row r="11" spans="2:5" ht="15.75" thickBot="1" x14ac:dyDescent="0.3">
      <c r="B11" s="87"/>
      <c r="C11" s="69" t="s">
        <v>107</v>
      </c>
      <c r="D11" s="70">
        <v>1</v>
      </c>
      <c r="E11" s="10"/>
    </row>
    <row r="12" spans="2:5" ht="15.75" thickBot="1" x14ac:dyDescent="0.3">
      <c r="B12" s="87"/>
      <c r="C12" s="69" t="s">
        <v>107</v>
      </c>
      <c r="D12" s="70">
        <v>2</v>
      </c>
      <c r="E12" s="10"/>
    </row>
    <row r="13" spans="2:5" ht="15.75" thickBot="1" x14ac:dyDescent="0.3">
      <c r="B13" s="87"/>
      <c r="C13" s="69" t="s">
        <v>104</v>
      </c>
      <c r="D13" s="70">
        <v>3</v>
      </c>
      <c r="E13" s="10"/>
    </row>
    <row r="14" spans="2:5" ht="15.75" thickBot="1" x14ac:dyDescent="0.3">
      <c r="B14" s="87"/>
      <c r="C14" s="69" t="s">
        <v>105</v>
      </c>
      <c r="D14" s="70">
        <v>2</v>
      </c>
      <c r="E14" s="10"/>
    </row>
    <row r="15" spans="2:5" ht="15.75" thickBot="1" x14ac:dyDescent="0.3">
      <c r="B15" s="87"/>
      <c r="C15" s="69" t="s">
        <v>105</v>
      </c>
      <c r="D15" s="70">
        <v>2</v>
      </c>
      <c r="E15" s="10"/>
    </row>
    <row r="16" spans="2:5" ht="15.75" thickBot="1" x14ac:dyDescent="0.3">
      <c r="B16" s="87"/>
      <c r="C16" s="69" t="s">
        <v>104</v>
      </c>
      <c r="D16" s="70">
        <v>3</v>
      </c>
      <c r="E16" s="10"/>
    </row>
    <row r="17" spans="2:5" ht="15.75" thickBot="1" x14ac:dyDescent="0.3">
      <c r="B17" s="87"/>
      <c r="C17" s="69" t="s">
        <v>106</v>
      </c>
      <c r="D17" s="70">
        <v>1</v>
      </c>
      <c r="E17" s="10"/>
    </row>
    <row r="18" spans="2:5" ht="15.75" thickBot="1" x14ac:dyDescent="0.3">
      <c r="B18" s="87"/>
      <c r="C18" s="69" t="s">
        <v>106</v>
      </c>
      <c r="D18" s="70">
        <v>2</v>
      </c>
      <c r="E18" s="10"/>
    </row>
    <row r="19" spans="2:5" ht="15.75" thickBot="1" x14ac:dyDescent="0.3">
      <c r="B19" s="87"/>
      <c r="C19" s="69" t="s">
        <v>104</v>
      </c>
      <c r="D19" s="70">
        <v>3</v>
      </c>
      <c r="E19" s="10"/>
    </row>
    <row r="20" spans="2:5" ht="15.75" thickBot="1" x14ac:dyDescent="0.3">
      <c r="B20" s="87"/>
      <c r="C20" s="69" t="s">
        <v>104</v>
      </c>
      <c r="D20" s="70">
        <v>1</v>
      </c>
      <c r="E20" s="10"/>
    </row>
    <row r="21" spans="2:5" ht="15.75" thickBot="1" x14ac:dyDescent="0.3">
      <c r="B21" s="87"/>
      <c r="C21" s="69" t="s">
        <v>106</v>
      </c>
      <c r="D21" s="70">
        <v>2</v>
      </c>
      <c r="E21" s="10"/>
    </row>
    <row r="22" spans="2:5" ht="15.75" thickBot="1" x14ac:dyDescent="0.3">
      <c r="B22" s="87"/>
      <c r="C22" s="69" t="s">
        <v>107</v>
      </c>
      <c r="D22" s="70">
        <v>2</v>
      </c>
      <c r="E22" s="10"/>
    </row>
    <row r="23" spans="2:5" ht="15.75" thickBot="1" x14ac:dyDescent="0.3">
      <c r="B23" s="87"/>
      <c r="C23" s="69" t="s">
        <v>107</v>
      </c>
      <c r="D23" s="70">
        <v>1</v>
      </c>
      <c r="E23" s="10"/>
    </row>
    <row r="24" spans="2:5" ht="15.75" thickBot="1" x14ac:dyDescent="0.3">
      <c r="B24" s="87"/>
      <c r="C24" s="69" t="s">
        <v>107</v>
      </c>
      <c r="D24" s="70">
        <v>2</v>
      </c>
      <c r="E24" s="10"/>
    </row>
    <row r="25" spans="2:5" x14ac:dyDescent="0.25">
      <c r="B25" s="87"/>
      <c r="C25" s="69" t="s">
        <v>106</v>
      </c>
      <c r="D25" s="70">
        <v>3</v>
      </c>
      <c r="E25" s="10"/>
    </row>
    <row r="26" spans="2:5" ht="15.75" thickBot="1" x14ac:dyDescent="0.3">
      <c r="B26" s="87"/>
      <c r="C26" s="94" t="s">
        <v>105</v>
      </c>
      <c r="D26" s="70">
        <v>1</v>
      </c>
      <c r="E26" s="10"/>
    </row>
    <row r="27" spans="2:5" ht="15.75" thickBot="1" x14ac:dyDescent="0.3">
      <c r="B27" s="87"/>
      <c r="C27" s="69" t="s">
        <v>107</v>
      </c>
      <c r="D27" s="70">
        <v>2</v>
      </c>
      <c r="E27" s="10"/>
    </row>
    <row r="28" spans="2:5" ht="15.75" thickBot="1" x14ac:dyDescent="0.3">
      <c r="B28" s="87"/>
      <c r="C28" s="69" t="s">
        <v>105</v>
      </c>
      <c r="D28" s="70">
        <v>1</v>
      </c>
      <c r="E28" s="10"/>
    </row>
    <row r="29" spans="2:5" ht="15.75" thickBot="1" x14ac:dyDescent="0.3">
      <c r="B29" s="87"/>
      <c r="C29" s="69" t="s">
        <v>107</v>
      </c>
      <c r="D29" s="70">
        <v>2</v>
      </c>
      <c r="E29" s="10"/>
    </row>
    <row r="30" spans="2:5" ht="15.75" thickBot="1" x14ac:dyDescent="0.3">
      <c r="B30" s="87"/>
      <c r="C30" s="69" t="s">
        <v>106</v>
      </c>
      <c r="D30" s="71">
        <v>4</v>
      </c>
      <c r="E30" s="10"/>
    </row>
    <row r="31" spans="2:5" ht="15.75" thickBot="1" x14ac:dyDescent="0.3">
      <c r="B31" s="82"/>
      <c r="C31" s="90" t="s">
        <v>104</v>
      </c>
      <c r="D31" s="91"/>
    </row>
    <row r="32" spans="2:5" ht="15.75" thickBot="1" x14ac:dyDescent="0.3">
      <c r="C32" s="90" t="s">
        <v>105</v>
      </c>
      <c r="D32" s="91"/>
    </row>
    <row r="33" spans="3:4" ht="15.75" thickBot="1" x14ac:dyDescent="0.3">
      <c r="C33" s="90" t="s">
        <v>106</v>
      </c>
      <c r="D33" s="91"/>
    </row>
    <row r="34" spans="3:4" ht="15.75" thickBot="1" x14ac:dyDescent="0.3">
      <c r="C34" s="90" t="s">
        <v>107</v>
      </c>
      <c r="D34" s="91"/>
    </row>
    <row r="35" spans="3:4" hidden="1" x14ac:dyDescent="0.25"/>
    <row r="36" spans="3:4" hidden="1" x14ac:dyDescent="0.25"/>
    <row r="37" spans="3:4" hidden="1" x14ac:dyDescent="0.25"/>
    <row r="38" spans="3:4" hidden="1" x14ac:dyDescent="0.25"/>
    <row r="39" spans="3:4" hidden="1" x14ac:dyDescent="0.25"/>
    <row r="40" spans="3:4" hidden="1" x14ac:dyDescent="0.25"/>
    <row r="41" spans="3:4" hidden="1" x14ac:dyDescent="0.25"/>
    <row r="42" spans="3:4" hidden="1" x14ac:dyDescent="0.25"/>
  </sheetData>
  <mergeCells count="2">
    <mergeCell ref="C2:D2"/>
    <mergeCell ref="C4:D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Introdução a Função SE</vt:lpstr>
      <vt:lpstr>Ex.1 - Explicação</vt:lpstr>
      <vt:lpstr>ex.2</vt:lpstr>
      <vt:lpstr>ex.3</vt:lpstr>
      <vt:lpstr>Introdução a SOMA SE</vt:lpstr>
      <vt:lpstr>Ex1 - Explicação</vt:lpstr>
      <vt:lpstr>ex2</vt:lpstr>
      <vt:lpstr>Introdução a CONT.SE</vt:lpstr>
      <vt:lpstr>Ex.1 Explicação</vt:lpstr>
      <vt:lpstr>Ex..2</vt:lpstr>
    </vt:vector>
  </TitlesOfParts>
  <Company>Impacta Tecnologia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Divisão de Controle de Licenças</dc:creator>
  <cp:lastModifiedBy>Turma Manha</cp:lastModifiedBy>
  <dcterms:created xsi:type="dcterms:W3CDTF">2012-09-27T19:18:11Z</dcterms:created>
  <dcterms:modified xsi:type="dcterms:W3CDTF">2024-09-14T12:40:46Z</dcterms:modified>
</cp:coreProperties>
</file>