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84B3F45E-BA5C-4330-9E7A-031F60FE6C79}" xr6:coauthVersionLast="46" xr6:coauthVersionMax="46" xr10:uidLastSave="{00000000-0000-0000-0000-000000000000}"/>
  <bookViews>
    <workbookView xWindow="1620" yWindow="705" windowWidth="24780" windowHeight="13485" activeTab="3" xr2:uid="{D08A62D1-934B-493D-9C48-9223CA83C33D}"/>
  </bookViews>
  <sheets>
    <sheet name="SampleTypes" sheetId="1" r:id="rId1"/>
    <sheet name="OtherTypes" sheetId="2" r:id="rId2"/>
    <sheet name="GBIF  oc.v_preparations summary" sheetId="9" r:id="rId3"/>
    <sheet name="CETAF SampleTypes" sheetId="10" r:id="rId4"/>
    <sheet name="Synthesis" sheetId="3" r:id="rId5"/>
    <sheet name="sampledFeature" sheetId="6" r:id="rId6"/>
    <sheet name="procedure" sheetId="7" r:id="rId7"/>
    <sheet name="CardDescriptions" sheetId="8" r:id="rId8"/>
  </sheets>
  <definedNames>
    <definedName name="_xlnm._FilterDatabase" localSheetId="0" hidden="1">SampleTypes!$A$1:$A$164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2" i="6"/>
  <c r="G41" i="6"/>
  <c r="H41" i="6" s="1"/>
  <c r="G42" i="6"/>
  <c r="H42" i="6" s="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2" i="6"/>
  <c r="D64" i="1"/>
  <c r="D65" i="1"/>
  <c r="D27" i="1"/>
  <c r="D56" i="1"/>
  <c r="D57" i="1"/>
  <c r="D31" i="1"/>
</calcChain>
</file>

<file path=xl/sharedStrings.xml><?xml version="1.0" encoding="utf-8"?>
<sst xmlns="http://schemas.openxmlformats.org/spreadsheetml/2006/main" count="2553" uniqueCount="1172">
  <si>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</si>
  <si>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</si>
  <si>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</si>
  <si>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</si>
  <si>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</si>
  <si>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</si>
  <si>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</si>
  <si>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</si>
  <si>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</si>
  <si>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</si>
  <si>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</si>
  <si>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</si>
  <si>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</si>
  <si>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</si>
  <si>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</si>
  <si>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</si>
  <si>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</si>
  <si>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</si>
  <si>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</si>
  <si>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</si>
  <si>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</si>
  <si>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</si>
  <si>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</si>
  <si>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</si>
  <si>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</si>
  <si>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</si>
  <si>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</si>
  <si>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</si>
  <si>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</si>
  <si>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</si>
  <si>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</si>
  <si>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</si>
  <si>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</si>
  <si>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</si>
  <si>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</si>
  <si>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</si>
  <si>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</si>
  <si>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</si>
  <si>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</si>
  <si>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</si>
  <si>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</si>
  <si>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</si>
  <si>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</si>
  <si>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</si>
  <si>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</si>
  <si>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</si>
  <si>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</si>
  <si>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</si>
  <si>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</si>
  <si>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</si>
  <si>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</si>
  <si>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</si>
  <si>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</si>
  <si>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</si>
  <si>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</si>
  <si>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</si>
  <si>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</si>
  <si>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</si>
  <si>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</si>
  <si>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</si>
  <si>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</si>
  <si>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</si>
  <si>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</si>
  <si>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</si>
  <si>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</si>
  <si>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</si>
  <si>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</si>
  <si>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</si>
  <si>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</si>
  <si>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</si>
  <si>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</si>
  <si>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</si>
  <si>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</si>
  <si>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</si>
  <si>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</si>
  <si>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</si>
  <si>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</si>
  <si>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</si>
  <si>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</si>
  <si>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</si>
  <si>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</si>
  <si>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</si>
  <si>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</si>
  <si>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</si>
  <si>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</si>
  <si>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</si>
  <si>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</si>
  <si>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</si>
  <si>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</si>
  <si>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</si>
  <si>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</si>
  <si>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</si>
  <si>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</si>
  <si>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</si>
  <si>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</si>
  <si>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</si>
  <si>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</si>
  <si>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</si>
  <si>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</si>
  <si>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</si>
  <si>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</si>
  <si>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</si>
  <si>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</si>
  <si>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</si>
  <si>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</si>
  <si>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</si>
  <si>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</si>
  <si>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</si>
  <si>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</si>
  <si>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</si>
  <si>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</si>
  <si>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</si>
  <si>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</si>
  <si>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</si>
  <si>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</si>
  <si>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</si>
  <si>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</si>
  <si>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</si>
  <si>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</si>
  <si>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</si>
  <si>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</si>
  <si>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</si>
  <si>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</si>
  <si>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</si>
  <si>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</si>
  <si>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</si>
  <si>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</si>
  <si>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</si>
  <si>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</si>
  <si>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</si>
  <si>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</si>
  <si>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</si>
  <si>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</si>
  <si>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</si>
  <si>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</si>
  <si>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</si>
  <si>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</si>
  <si>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</si>
  <si>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</si>
  <si>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</si>
  <si>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</si>
  <si>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</si>
  <si>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</si>
  <si>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</si>
  <si>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</si>
  <si>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</si>
  <si>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</si>
  <si>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</si>
  <si>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</si>
  <si>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</si>
  <si>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</si>
  <si>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</si>
  <si>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</si>
  <si>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</si>
  <si>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</si>
  <si>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</si>
  <si>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</si>
  <si>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</si>
  <si>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</si>
  <si>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</si>
  <si>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</si>
  <si>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</si>
  <si>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</si>
  <si>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</si>
  <si>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</si>
  <si>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</si>
  <si>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</si>
  <si>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</si>
  <si>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</si>
  <si>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</si>
  <si>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</si>
  <si>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</si>
  <si>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</si>
  <si>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</si>
  <si>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</si>
  <si>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</si>
  <si>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</si>
  <si>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</si>
  <si>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</si>
  <si>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</si>
  <si>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</si>
  <si>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</si>
  <si>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</si>
  <si>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</si>
  <si>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</si>
  <si>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</si>
  <si>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</si>
  <si>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</si>
  <si>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</si>
  <si>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</si>
  <si>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</si>
  <si>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</si>
  <si>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</si>
  <si>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</si>
  <si>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</si>
  <si>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</si>
  <si>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</si>
  <si>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</si>
  <si>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</si>
  <si>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</si>
  <si>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</si>
  <si>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</si>
  <si>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</si>
  <si>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</si>
  <si>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</si>
  <si>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</si>
  <si>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</si>
  <si>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</si>
  <si>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</si>
  <si>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</si>
  <si>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</si>
  <si>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</si>
  <si>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</si>
  <si>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</si>
  <si>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</si>
  <si>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</si>
  <si>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</si>
  <si>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</si>
  <si>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</si>
  <si>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</si>
  <si>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</si>
  <si>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</si>
  <si>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</si>
  <si>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</si>
  <si>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</si>
  <si>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</si>
  <si>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</si>
  <si>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</si>
  <si>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</si>
  <si>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</si>
  <si>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</si>
  <si>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</si>
  <si>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</si>
  <si>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</si>
  <si>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</si>
  <si>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</si>
  <si>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</si>
  <si>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</si>
  <si>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</si>
  <si>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</si>
  <si>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</si>
  <si>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</si>
  <si>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</si>
  <si>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</si>
  <si>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</si>
  <si>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</si>
  <si>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</si>
  <si>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</si>
  <si>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</si>
  <si>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</si>
  <si>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</si>
  <si>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</si>
  <si>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</si>
  <si>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</si>
  <si>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</si>
  <si>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</si>
  <si>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</si>
  <si>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</si>
  <si>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</si>
  <si>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</si>
  <si>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</si>
  <si>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</si>
  <si>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</si>
  <si>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</si>
  <si>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</si>
  <si>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</si>
  <si>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</si>
  <si>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</si>
  <si>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</si>
  <si>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</si>
  <si>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</si>
  <si>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</si>
  <si>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</si>
  <si>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</si>
  <si>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</si>
  <si>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</si>
  <si>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</si>
  <si>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</si>
  <si>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</si>
  <si>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</si>
  <si>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</si>
  <si>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</si>
  <si>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</si>
  <si>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</si>
  <si>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</si>
  <si>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</si>
  <si>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</si>
  <si>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</si>
  <si>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</si>
  <si>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</si>
  <si>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</si>
  <si>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</si>
  <si>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</si>
  <si>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</si>
  <si>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</si>
  <si>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</si>
  <si>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</si>
  <si>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</si>
  <si>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</si>
  <si>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</si>
  <si>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</si>
  <si>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</si>
  <si>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</si>
  <si>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</si>
  <si>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</si>
  <si>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</si>
  <si>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</si>
  <si>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</si>
  <si>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</si>
  <si>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</si>
  <si>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</si>
  <si>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</si>
  <si>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</si>
  <si>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</si>
  <si>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</si>
  <si>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</si>
  <si>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</si>
  <si>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</si>
  <si>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</si>
  <si>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</si>
  <si>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</si>
  <si>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</si>
  <si>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</si>
  <si>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</si>
  <si>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</si>
  <si>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</si>
  <si>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</si>
  <si>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</si>
  <si>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</si>
  <si>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</si>
  <si>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</si>
  <si>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</si>
  <si>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</si>
  <si>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</si>
  <si>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</si>
  <si>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</si>
  <si>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</si>
  <si>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</si>
  <si>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</si>
  <si>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</si>
  <si>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</si>
  <si>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</si>
  <si>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</si>
  <si>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</si>
  <si>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</si>
  <si>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</si>
  <si>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</si>
  <si>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</si>
  <si>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</si>
  <si>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</si>
  <si>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</si>
  <si>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</si>
  <si>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</si>
  <si>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</si>
  <si>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</si>
  <si>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</si>
  <si>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</si>
  <si>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</si>
  <si>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</si>
  <si>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</si>
  <si>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</si>
  <si>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</si>
  <si>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</si>
  <si>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</si>
  <si>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</si>
  <si>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</si>
  <si>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</si>
  <si>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</si>
  <si>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</si>
  <si>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</si>
  <si>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</si>
  <si>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</si>
  <si>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</si>
  <si>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</si>
  <si>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</si>
  <si>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</si>
  <si>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</si>
  <si>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</si>
  <si>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</si>
  <si>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</si>
  <si>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</si>
  <si>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</si>
  <si>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</si>
  <si>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</si>
  <si>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</si>
  <si>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</si>
  <si>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</si>
  <si>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</si>
  <si>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</si>
  <si>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</si>
  <si>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</si>
  <si>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</si>
  <si>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</si>
  <si>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</si>
  <si>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</si>
  <si>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</si>
  <si>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</si>
  <si>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</si>
  <si>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</si>
  <si>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</si>
  <si>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</si>
  <si>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</si>
  <si>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</si>
  <si>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</si>
  <si>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</si>
  <si>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</si>
  <si>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</si>
  <si>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</si>
  <si>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</si>
  <si>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</si>
  <si>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</si>
  <si>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</si>
  <si>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</si>
  <si>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</si>
  <si>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</si>
  <si>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</si>
  <si>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</si>
  <si>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</si>
  <si>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</si>
  <si>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</si>
  <si>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</si>
  <si>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</si>
  <si>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</si>
  <si>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</si>
  <si>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</si>
  <si>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</si>
  <si>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</si>
  <si>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</si>
  <si>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</si>
  <si>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</si>
  <si>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</si>
  <si>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</si>
  <si>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</si>
  <si>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</si>
  <si>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</si>
  <si>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</si>
  <si>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</si>
  <si>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</si>
  <si>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</si>
  <si>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</si>
  <si>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</si>
  <si>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</si>
  <si>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</si>
  <si>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</si>
  <si>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</si>
  <si>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</si>
  <si>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</si>
  <si>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</si>
  <si>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</si>
  <si>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</si>
  <si>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</si>
  <si>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</si>
  <si>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</si>
  <si>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</si>
  <si>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</si>
  <si>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</si>
  <si>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</si>
  <si>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</si>
  <si>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</si>
  <si>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</si>
  <si>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</si>
  <si>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</si>
  <si>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</si>
  <si>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</si>
  <si>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</si>
  <si>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</si>
  <si>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</si>
  <si>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</si>
  <si>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</si>
  <si>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</si>
  <si>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</si>
  <si>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</si>
  <si>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</si>
  <si>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</si>
  <si>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</si>
  <si>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</si>
  <si>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</si>
  <si>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</si>
  <si>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</si>
  <si>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</si>
  <si>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</si>
  <si>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</si>
  <si>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</si>
  <si>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</si>
  <si>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</si>
  <si>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</si>
  <si>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</si>
  <si>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</si>
  <si>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</si>
  <si>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</si>
  <si>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</si>
  <si>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</si>
  <si>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</si>
  <si>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</si>
  <si>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</si>
  <si>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</si>
  <si>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</si>
  <si>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</si>
  <si>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</si>
  <si>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</si>
  <si>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</si>
  <si>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</si>
  <si>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</si>
  <si>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</si>
  <si>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</si>
  <si>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</si>
  <si>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</si>
  <si>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</si>
  <si>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</si>
  <si>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</si>
  <si>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</si>
  <si>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</si>
  <si>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</si>
  <si>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</si>
  <si>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</si>
  <si>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</si>
  <si>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</si>
  <si>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</si>
  <si>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Rock specimen</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</si>
  <si>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</si>
  <si>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</si>
  <si>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</si>
  <si>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</si>
  <si>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</si>
  <si>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</si>
  <si>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</si>
  <si>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</si>
  <si>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</si>
  <si>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</si>
  <si>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</si>
  <si>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</si>
  <si>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</si>
  <si>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</si>
  <si>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</si>
  <si>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</si>
  <si>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</si>
  <si>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</si>
  <si>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</si>
  <si>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</si>
  <si>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</si>
  <si>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</si>
  <si>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</si>
  <si>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</si>
  <si>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</si>
  <si>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</si>
  <si>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</si>
  <si>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</si>
  <si>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</si>
  <si>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</si>
  <si>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</si>
  <si>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</si>
  <si>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</si>
  <si>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</si>
  <si>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</si>
  <si>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</si>
  <si>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</si>
  <si>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</si>
  <si>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</si>
  <si>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</si>
  <si>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</si>
  <si>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</si>
  <si>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</si>
  <si>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</si>
  <si>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</si>
  <si>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</si>
  <si>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</si>
  <si>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</si>
  <si>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</si>
  <si>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</si>
  <si>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</si>
  <si>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</si>
  <si>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</si>
  <si>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</si>
  <si>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</si>
  <si>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</si>
  <si>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</si>
  <si>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</si>
  <si>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</si>
  <si>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</si>
  <si>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</si>
  <si>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derived from another sample</t>
  </si>
  <si>
    <t>pyro technology</t>
  </si>
  <si>
    <t>reference</t>
  </si>
  <si>
    <t>tool or weapon</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</si>
  <si>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</si>
  <si>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</si>
  <si>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</si>
  <si>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</si>
  <si>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</si>
  <si>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</si>
  <si>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</si>
  <si>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</si>
  <si>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</si>
  <si>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</si>
  <si>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</si>
  <si>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</si>
  <si>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</si>
  <si>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</si>
  <si>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</si>
  <si>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</si>
  <si>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</si>
  <si>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</si>
  <si>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</si>
  <si>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</si>
  <si>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</si>
  <si>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</si>
  <si>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</si>
  <si>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</si>
  <si>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</si>
  <si>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</si>
  <si>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</si>
  <si>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</si>
  <si>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</si>
  <si>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</si>
  <si>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</si>
  <si>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</si>
  <si>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</si>
  <si>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</si>
  <si>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</si>
  <si>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</si>
  <si>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</si>
  <si>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</si>
  <si>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</si>
  <si>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</si>
  <si>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</si>
  <si>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</si>
  <si>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</si>
  <si>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</si>
  <si>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</si>
  <si>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</si>
  <si>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</si>
  <si>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</si>
  <si>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</si>
  <si>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</si>
  <si>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</si>
  <si>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</si>
  <si>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</si>
  <si>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</si>
  <si>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</si>
  <si>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</si>
  <si>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</si>
  <si>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</si>
  <si>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</si>
  <si>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</si>
  <si>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</si>
  <si>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</si>
  <si>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</si>
  <si>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</si>
  <si>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</si>
  <si>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</si>
  <si>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</si>
  <si>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</si>
  <si>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</si>
  <si>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</si>
  <si>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</si>
  <si>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</si>
  <si>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</si>
  <si>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</si>
  <si>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</si>
  <si>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</si>
  <si>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</si>
  <si>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</si>
  <si>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</si>
  <si>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</si>
  <si>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</si>
  <si>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</si>
  <si>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</si>
  <si>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</si>
  <si>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</si>
  <si>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</si>
  <si>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</si>
  <si>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</si>
  <si>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</si>
  <si>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</si>
  <si>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</si>
  <si>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</si>
  <si>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</si>
  <si>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</si>
  <si>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</si>
  <si>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</si>
  <si>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</si>
  <si>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</si>
  <si>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</si>
  <si>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</si>
  <si>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</si>
  <si>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</si>
  <si>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</si>
  <si>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</si>
  <si>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</si>
  <si>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</si>
  <si>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</si>
  <si>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</si>
  <si>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</si>
  <si>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</si>
  <si>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</si>
  <si>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</si>
  <si>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</si>
  <si>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</si>
  <si>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</si>
  <si>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</si>
  <si>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</si>
  <si>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</si>
  <si>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</si>
  <si>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</si>
  <si>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</si>
  <si>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</si>
  <si>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</si>
  <si>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</si>
  <si>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</si>
  <si>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</si>
  <si>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</si>
  <si>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</si>
  <si>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</si>
  <si>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</si>
  <si>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</si>
  <si>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</si>
  <si>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</si>
  <si>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</si>
  <si>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</si>
  <si>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</si>
  <si>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</si>
  <si>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</si>
  <si>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</si>
  <si>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</si>
  <si>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</si>
  <si>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</si>
  <si>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</si>
  <si>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</si>
  <si>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</si>
  <si>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</si>
  <si>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</si>
  <si>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</si>
  <si>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</si>
  <si>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</si>
  <si>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</si>
  <si>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</si>
  <si>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</si>
  <si>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</si>
  <si>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</si>
  <si>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</si>
  <si>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</si>
  <si>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</si>
  <si>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</si>
  <si>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</si>
  <si>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</si>
  <si>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</si>
  <si>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</si>
  <si>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</si>
  <si>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</si>
  <si>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</si>
  <si>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</si>
  <si>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</si>
  <si>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</si>
  <si>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</si>
  <si>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</si>
  <si>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</si>
  <si>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</si>
  <si>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</si>
  <si>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</si>
  <si>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</si>
  <si>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</si>
  <si>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</si>
  <si>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</si>
  <si>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</si>
  <si>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</si>
  <si>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</si>
  <si>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</si>
  <si>
    <t>derived from parent sample</t>
  </si>
  <si>
    <t>A description of a sampling feature in a continuous linear format (e.g. grainsize or lithology logs for drillholes and measured sections), where the observation description is not related to a specific collected specimen</t>
  </si>
  <si>
    <t>see procedure tab</t>
  </si>
  <si>
    <t>agriculture</t>
  </si>
  <si>
    <t>domestic use</t>
  </si>
  <si>
    <t>ceremonial use</t>
  </si>
  <si>
    <t>decoration</t>
  </si>
  <si>
    <t>tool</t>
  </si>
  <si>
    <t>weapon</t>
  </si>
  <si>
    <t>Earth environment</t>
  </si>
  <si>
    <t>Extraterrestrial environment</t>
  </si>
  <si>
    <t>Biological organism</t>
  </si>
  <si>
    <t>?</t>
  </si>
  <si>
    <t>NA</t>
  </si>
  <si>
    <t>[ID: 140]   [Specimen Location: Copenhagen, Zoological Museum]   [Museum Number: 205/1941]   [Period: Mesolithic]   [Date cal BC: 8550-7750]   [Date C14: 9020±280 BP]   [Taxon: Bos sp.]   [Element: mandible]   [jaw/loose: jaw]   [M3 Length (widest part): 48.5]   [M3 Width (widest part): 20.2]   [Mandible height: 69.1]   [Comments: left M3 measurements from degerbol - mandible has been stuck together]</t>
  </si>
  <si>
    <t>Specimen Type: Dental]  [Period: Pottery Neolithic]  [Taxon: Sus sp. (pig)]  [Element: dP4]  [Side: Right]  [Wear: d]</t>
  </si>
  <si>
    <t xml:space="preserve">[Depth (cm):  Surface]  [Condition:  Complete]  [Material Class:  Groundstone]  [Object Type:  Donut stone]  [Rock Type:  Volcanic (slightly vesicular, dacitic)]  [Weight (g):  607.9]  [Maximum Object Diameter (cm):  10.1]  [Maximum Object Thickness (cm):  5.4]  [Minimum Perforation Diameter (cm):  2.0]  [Wear Distribution:  Use-wear inside hole, most intensively at narrowest point.]  [Wear Characteristics (up To 40x):  Leveling and sheen on high areas. Most complete leveling and intense sheen at narrowest point of perforation. Rounded interstice edges and high areas.]  [Comments:  Oblong shape. Natural "fingerholds" on edges. Biconical hole. Other id# 76BW-1-8-88] </t>
  </si>
  <si>
    <t>[Cultural Period:  Babylonian/Persian]  [General Description:  Disc shaped flint smoothing stone. Mounded profile, sides are slightly less thick than the center. Small depression in the center of the flat side.]  [Diameter (cm):  2.8]  [Dimension Notes:  0.7 cm thick at the center, 0.3 thick at the edge]  [Early Date (BCE):  499]  [Excavation Date:  1935-06-04]  [Late Date (BCE):  300]  [Length (cm):  0.0]  [Occupation Level:  I]  [Material:  Flint]  [Object Name:  Smoothing Stone]  [Object Sub-category:  Stone -- Other]  [Decoration:  None]  [Completeness:  Whole]  [Manufacture:  Handmade]  [Weight (g):  10.0]  [Width (cm):  0.0]  [Site:  Tell en-Nasbeh]</t>
  </si>
  <si>
    <t>[General Object Type:  Fasteners]  [Object Title:  Buckle]  [Materials (1):  brass (alloy)]  [Descriptor (1):  buckle (strap accessory)]  [Horizontal Coordinate (N-S):  S10]  [Horizontal Coordinate (E-W):  W40]  [Vertical Reference Point:  Surface]  [Description (1):  buckle, poss. a hat buckle [[sketch]]]  [Description (2):  Archaeology; ML BRASS BUCKLE, M1858 FORAGE CAP CHIN STRAP]</t>
  </si>
  <si>
    <t>[Item Type:   Beads and pendants]  [Time Period / Dynasty (Early Estimate):   Dynasty 5]  [Time Period / Dynasty (Late Estimate):   Dynasty 12]  [Cemetery:   2000]  [Tomb:   2090]  [Context In Relation to Body:   Over and under ilia and near neck]  [Item name:   Length of necklace (not a loop)]  [Color:   black (faience == glazed ceramic ware); white (ostrich eggshell)]  [Material Note:   faience (340), ostrich eggshell (151)]  [Measurements (weight g):   17.6]  [Measurements - strand (length cm):   71.0]  [Measurements (length mm) (Note):   0.97–1.87]  [Measurements (diameter mm) (Note):   3.34–5.70]  [Production:   OMMA (faience)]  [Glaze:   mostly worn (faience)]</t>
  </si>
  <si>
    <t>[General Object Type:   Object (General)]  [Object Title:   Block (shaped mass)]  [Materials (1):   brick (clay product)]  [Descriptor (1):   block (shaped mass)]  [Horizontal Coordinate (N-S):   S10]  [Horizontal Coordinate (E-W):   W0]  [Description (1):   brick, 8 x 3 3/4" x 2" - spots of paint on one side blue on grey"]</t>
  </si>
  <si>
    <t>[General Object Type:  Costume]  [Object Title:  Shoe (footwear)]  [Quantity:  1]  [Materials (1):  leather]  [Materials (2):  brass (alloy)]  [Descriptor (1):  shoe (footwear)]  [Descriptor (2):  fragment (object portion)]  [Description (1):  shoe leather fragment with 10 brass eyelets]  [Description Type (1):  Catalog]  [Management Notes (1):  Short Barracks, Section 2.]</t>
  </si>
  <si>
    <t>[General Object Type:  Object (General)]  [Object Title:  Fragment]  [Quantity:  1]  [Materials (1):  lead (metal)]  [Materials (2):  waste]  [Descriptor (1):  fragment (object portion)]  [Description (1):  metal scrap Bronze or copper]</t>
  </si>
  <si>
    <t>Containers</t>
  </si>
  <si>
    <t>Faunal Material</t>
  </si>
  <si>
    <t>Object (General)</t>
  </si>
  <si>
    <t>Tools and Equipment</t>
  </si>
  <si>
    <t>Components</t>
  </si>
  <si>
    <t>Weapons and Ammunition</t>
  </si>
  <si>
    <t>Floral Material</t>
  </si>
  <si>
    <t>Furnishings</t>
  </si>
  <si>
    <t>Hardware</t>
  </si>
  <si>
    <t>Exchange Media</t>
  </si>
  <si>
    <t>Sound Devices</t>
  </si>
  <si>
    <t>Recreational Artifacts</t>
  </si>
  <si>
    <t>Information Forms</t>
  </si>
  <si>
    <t>Measuring Devices</t>
  </si>
  <si>
    <t>[Fabric Category:  Amber]  [Object Type:  Costume, Accessories-Bead]  [Object Type (notes):  Amber Bead]  [Size:  Max. Pres. Diameter 0.0138 m, Max. Pres. Thickness 0.008 m, Max. Pres. Diameter of Hole 0.005]  [Condition:  Surfaces are scratched, cracked, and worn, especially around the central hole; some encrustation. The surface of the amber is very dark with some red-amber color showing through chipped or cracked areas.]  [Description:  A round amber bead with central bore hole is preserved.]  [Fabric Description:  Amber]  [Munsell Color:  10YR 2/1 black]</t>
  </si>
  <si>
    <t>[Object Description:  Fauna- Bulk Sample]  [Material:  Mixed]  [Weight (g):  1493.0]  [Level:  L1]  [Feature:  Midden]  [Date:  7/23/09]  [Excavator initials:  TCO]  [Comments:  0-5cm Below Ash]</t>
  </si>
  <si>
    <t>[Fabric Category:  Plaster]  [Object Type:  Architectural::Unspecified / Misc.]  [Object Type (notes):  Plaster with Woven Basket Impression]  [Size:  Max. Pres. Length 0.044 m, Max. Pres. Width 0.059 m, Max. Pres. Thickness 0.0015]  [Description:  A fragment of plaster preserves portions of four parallel, curving impressions (spaced 0.009 m apart) and composed of raised triangular nodules. Parallel, vertical lines connect adjacent lines at each nodule, indicating an impression left by a woven basket.]  [Fabric Description:  Plaster]  [Munsell Color:  2.5Y 6/4 light yellowish brown, 2.5Y 3/1 very dark gray, 2.5YR 5/6 red]</t>
  </si>
  <si>
    <t>[Catalog ID Note:  Antler Fragment with a Cut Mark and Associated Fragment]  [Trench:  T90]  [Size:  Fragment A--max. pres. length: 0.07802m; max. pres. width: 0.05533m; max. pres. thickness: 0.01181m Fragment B--max. pres. length: 0.02867m; max. pres. width: 0.02168m; max. pres. thickness: 0.00867m]  [Description:  Two fragments of antler, one with a cut mark (Fragment A). Fragment A is a curved fragment of antler with both exterior and interior portions preserved around a spongy core. Fragment B has one convex exterior and one concave interior face preserved.]  [Grid (X):  107.75]  [Grid (Y):  -38.98]  [Elevation:  26.945]  [Munsell Color:  10YR 7/3 very pale brown; 10YR 4/2 dark greyish brown]  [Fabric Category:  Antler]  [Object Type:  Organic (ecofact)]</t>
  </si>
  <si>
    <t>[Material::  Soil]  [Field Name::  Soil]  [Description::  soil. S2]  [Purpose::  Sr-Pb-O isotope analysis of archaeological material.]  [Latitude (WGS84)::  52.8397]  [Longitude (WGS84)::  -1.5484]  [Locality::  Repton]  [Country::  United Kingdom]  [Current Archive::  British Geological Survey]</t>
  </si>
  <si>
    <t>[Material::  Soil]  [Collection Method::  Corer &gt; Syringe]  [Purpose::  Argon test]  [Physiographic Feature::  Mixed oak forest]  [Name Of Physiographic Feature::  AWC 405B upland forest]  [Locality::  AWC - 405B]  [Field Program/Cruise::  Argonne Wetland Complex]  [Current Archive::  Argonne National Lab]</t>
  </si>
  <si>
    <t xml:space="preserve">[Material::  Tephra]  [Description::  Tephra in deep sea sediment]  [Collection Method::  Coring&gt;DrillCorer]  [Purpose::  Develop Gulf of Alaska Neogene-to-Recent sedimentary record using volcanic tephra]  [Latitude (WGS84)::  56.95989]  [Longitude (WGS84)::  147.109833]  [Elevation Start::  -4199 meters]  [Nav Type::  GPS]  [Physiographic Feature::  Sea]  [Name Of Physiographic Feature::  Pacific Ocean]  [Field Program/Cruise::  IODP Expedition 341]  [Collector/Chief Scientist::  John Jaeger &amp; Sean Gulick]  [Collection Start Date::  2013-06-04T04:00:00Z]  [Current Archive::  Gulf Coast Repository (https://iodp.tamu.edu/curation/gcr/index.html)] </t>
  </si>
  <si>
    <t>[Material::  Gas]  [Size::  30 mL]  [Purpose::  molecular composition analysis]  [Name Of Physiographic Feature::  Line Hole #13]  [Locality::  Line Hole Well Field]  [Country::  Bahamas]  [State/Province::  San Salvador]</t>
  </si>
  <si>
    <t>[Material::  Gas]  [Description::  HFS gastight. White-stbd-17. T=249C]  [Collection Method::  Sampler:Fluid:GTHFS]  [Collection Method Description::  GTHFS]  [Latitude (WGS84)::  45.946265]  [Longitude (WGS84)::  -129.983725]  [Elevation Start::  -1520 meters]  [Nav Type::  USBL]  [Physiographic Feature::  volcano]  [Name Of Physiographic Feature::  Axial Seamount]  [Location Description::  Trevi:Jason Tmax=257.9 C. In the direct flow at this small anhydrite mound (anhydrite knocked over).]  [Field Program/Cruise::  TN300]  [Launch Type::  ROV]  [Launch Platform Name::  Jason II]</t>
  </si>
  <si>
    <t>[Material::  Particulate]  [Field Name::  1998]  [Description::  Suction sample of mat on rocks - same spot as last rock sample - included glass shards of 1998 lava flow collected inadvertently]  [Collection Method::  SuctionSampler]  [Latitude (WGS84)::  45.92392]  [Longitude (WGS84)::  -129.98226]  [Elevation Start::  -1524]  [Nav Type::  LBL]  [Physiographic Feature::  seamount]  [Name Of Physiographic Feature::  Axial Seamount]  [County::  Not Provided]  [Field Program/Cruise::  TN094]  [Launch Type::  ROV]  [Launch Platform Name::  ROPOS]  [Children::  EOI0000E9 R501-11]</t>
  </si>
  <si>
    <t xml:space="preserve">[Material::  Particulate]  [Field Name::  andesite]  [Description::  1964 C.E. ice core tephra]  [Collection Method::  Deep ice core]  [Latitude (WGS84)::  -79.467]  [Longitude (WGS84)::  -112.085]  [Locality::  West Antarctic Ice Sheet Divide]  [Field Program/Cruise::  WDC-06A]  [Depth in Core (min)::  16.56 Meters below ice surface]  [Depth in Core (max)::  16.61 Meters below ice surface] </t>
  </si>
  <si>
    <t>[Classification::  Coral]  [Description::  Coralline algae, thick coral crust, vermetids]  [Collection Method::  Manual]  [Collection Method Description::  Thick section cut with 10" diamond tipped circular rock saw, then professionally prepared to thin section]  [Geological Age::  Quaternary; MIS 5.5]  [Purpose::  Paleo-sea level]  [Latitude (WGS84)::  -4.3763694]  [Longitude (WGS84)::  55.8304361]  [Physiographic Feature::  Reef]  [Location Description::  Internal site designation "Site 34"]  [Locality::  Anse Pierrot South]  [Country::  Seychelles]  [State/Province::  La Digue Island]  [Field Program/Cruise::  Dutton Seychelles 2013]  [Parents::  IEDUT105B LD-13-117]</t>
  </si>
  <si>
    <t>[Material::  Mineral]  [Classification::  zircon]  [Field Name::  Forest Center gabbroic anorthosite]  [Collection Method::  Mineral separation]  [Purpose::  U-Pb geochronology]  [Parents::  IENSH000E FC4b]</t>
  </si>
  <si>
    <t>[Material::  Mineral]  [Classification::  OlivineSeries]  [Field Name::  mineral separate from basaltic andesite scoria]  [Description::  mineral separate]  [Collection Method::  grab]  [Latitude (WGS84)::  -38.692]  [Longitude (WGS84)::  -71.729]  [Physiographic Feature::  volcano]  [Name Of Physiographic Feature::  Llaima volcano]  [Country::  Chile]</t>
  </si>
  <si>
    <t xml:space="preserve">[materialSampleID MCS_6.1.5]    [institutionCode: Essig Museum of Entomology]  [eventID: MCS_6]  [occurrenceRemarks: LT: Ordr Acari]  [colloquialName: mite]  [scientificName: Acari]  [kingdom: Animalia]  [phylum: Arthropoda]  [subPhylum: Chelicerata]  [class: Arachnida]  [subClass: Acari]  [expeditionCode: TINV_LEGACY]  [project: Moorea Biocode]  [yearCollected 2009]  [country French Polynesia]  [decimalLatitude -17.54727]  [decimalLongitude -149.84200]  </t>
  </si>
  <si>
    <t>[institutionCode: Essig Museum of Entomology]  [tissueID:MBIO38138.1]  [tissuePlate:Plate_M132]  [tissueWell:D02]  [occurrenceRemarks: LT: Ordr Acari]  [colloquialName: mite]  [scientificName: Acari]  [kingdom: Animalia]  [phylum: Arthropoda]  [subPhylum: Chelicerata]  [class: Arachnida]  [subClass: Acari]  [expeditionCode: TINV_LEGACY]  [project: Moorea Biocode]  [Parent: [materialSampleID MCS_6.1.5]]</t>
  </si>
  <si>
    <t>description</t>
  </si>
  <si>
    <t>label</t>
  </si>
  <si>
    <t>cow jaw</t>
  </si>
  <si>
    <t>fox humerus</t>
  </si>
  <si>
    <t>pig teeth</t>
  </si>
  <si>
    <t>Japanese quail</t>
  </si>
  <si>
    <t>leaf</t>
  </si>
  <si>
    <t>wood</t>
  </si>
  <si>
    <t>Donut stone</t>
  </si>
  <si>
    <t>flint smoothing stone</t>
  </si>
  <si>
    <t>buckle</t>
  </si>
  <si>
    <t>block</t>
  </si>
  <si>
    <t>shoe</t>
  </si>
  <si>
    <t>lead fragment</t>
  </si>
  <si>
    <t>bead</t>
  </si>
  <si>
    <t>fauna bulk sample</t>
  </si>
  <si>
    <t>plaster fragment</t>
  </si>
  <si>
    <t>[materialSampleID: XMAD_283]  [genus: Pheidole]  [occurrenceRemarks: ant, large mandibles]  [scientificName: Pheidole MGs056]  [kingdom: Metazoa]  [phylum: Arthropoda]  [subPhylum: Hexapoda]  [class: Insecta]  [subClass: Pterygota]  [infraClass: Neoptera]  [superOrder: Holometabola]  [order: Hymenoptera]  [subOrder: Apocrita]  [infraOrder: Aculeata]  [superFamily: Vespoidea]  [family: Formicidae]  [subFamily: Myrmicinae]  [expeditionCode: MADAGASCAR_2016]  [project: Meyer Biocube]  [Parent Event: eventID: CVB_22]  [country: Madagascar]</t>
  </si>
  <si>
    <t>antler fragment</t>
  </si>
  <si>
    <t>soil</t>
  </si>
  <si>
    <t>tephra core</t>
  </si>
  <si>
    <t>soil core</t>
  </si>
  <si>
    <t>borehole gas</t>
  </si>
  <si>
    <t>submarine gas</t>
  </si>
  <si>
    <t>surface particulate</t>
  </si>
  <si>
    <t>ice residue particulate</t>
  </si>
  <si>
    <t>coral thin section</t>
  </si>
  <si>
    <t>zircon concentrate</t>
  </si>
  <si>
    <t>olivine concentrate</t>
  </si>
  <si>
    <t>spider</t>
  </si>
  <si>
    <t>spider tissue</t>
  </si>
  <si>
    <t>ant mandible</t>
  </si>
  <si>
    <t>[tissueID: Flynn6981.1]  [tissuePlate: FY19Ferns_P06]  [tissueWell: B12]  [country: Cook Islands]  [decimalLatitude: -21.325]  [decimalLongitude: -159.866944]  [ParentSampleID: Flynn6981]  [genus: Davallia]  [specificEpithet: pectinate]  [kingdom: Plantae]  [phylum: Tracheophyta]  [class: Polypodiopsida]  [order: Polypodiales]</t>
  </si>
  <si>
    <t>fern tissue</t>
  </si>
  <si>
    <t>[Material: Rock]  [Field Name: outcrop/hand specimens]  [Description: shale with a concretion]  [Collection Method: Manual]  [Geological Unit: Marcellus, facies 4, F4]  [Comment: Drawer, Cabinet 7 #4]  [Country: United States]  [State/Province: WV]  [County: Whip Gap]</t>
  </si>
  <si>
    <t>shale</t>
  </si>
  <si>
    <t>ooid grainstone</t>
  </si>
  <si>
    <t>[Sample Name: GRF-VC]  [Other Name(s): Stratigraphic section of the LaClede Bed of the Laney Member of the Green River Formation]  [Sample Type: Terrestrial Section]  [Material: Rock]  [Classification: Sedimentary&gt;Carbonate]  [Field Name: GRF-Vermillion Creek section]  [Geological Age: Eocene]  [Latitude (WGS84): 40.773457]  [Longitude (WGS84): -108.651583]  [Locality: Vermillion Creek]  [Country: United States]  [State/Province: Colorado]  [County: Moffat]  [Collector/Chief Scientist: Elizabeth Trower]  [Collector/Chief Scientist Detail: University of Colorado Boulder]  [Collection Start Date: 2018-06-05]  [Children: {IEEJT0051 VC-18-01, IEEJT0052 VC-18-02, IEEJT0053 VC-18-03, IEEJT0054 VC-18-04, IEEJT0055 VC-18-05}]</t>
  </si>
  <si>
    <t>Stratigraphic section,  LaClede Bed, Green River Formation</t>
  </si>
  <si>
    <t>glass</t>
  </si>
  <si>
    <t>[Sample Name: DAMA 39]  [Other Name(s): 1293]  [Sample Type: Individual Sample]  [Material: Synthetic]  [Field Name: Glass]   [Purpose: The provenance of plant ash glass in Middle East]  [Latitude (WGS84): 33.513807]  [Longitude (WGS84): 36.276528]  [Locality: Damascus]  [Country: Syria]</t>
  </si>
  <si>
    <t>synthetic rock powder</t>
  </si>
  <si>
    <t>[Sample Name: p4527Powder]  [Other Name(s): Min-U-Sil 40]  [Sample Type: Rock Powder]  [Material: Synthetic]</t>
  </si>
  <si>
    <t>[Sample Name: Al220-5h]  [Sample Type: Experimental Specimen&gt;Other]  [Material: Synthetic]  [Field Name: Al220-5h]  [Description: Synthesized aluminum hydroxide; heated for five hours at 220 C]  [Comment: 50 mL of a 3.25 M NaOH solution were added to 30 mL of a 1.8 M Al(NO3)3 ·9H2O at a rate of 2.94 mL/min with a magnetic stirring bar for 17 minutes. The suspension was then mixed in an ultrasonic bath for 3 hours at 25˚ C, filtered, and then rinsed with nanopure water until fully desalinated. Precipitate was then heated for 5 hours at 220 C]  [Purpose: For use in Flow Adsorption Microcalorimetry research]</t>
  </si>
  <si>
    <t>synthetic aluminum hydroxide</t>
  </si>
  <si>
    <t>[Sample Name: 151101-NL13-WA]  [Sample Type: Individual Sample&gt;Culture]  [Material: Liquid&gt;aqueous]  [Classification: Microbiology]  [Field Name: Water]  [Collection Method: Manual]  [Size: 1 L]  [Purpose: Microbial communities analysis]  [Physiographic Feature: Channel]  [Name Of Physiographic Feature: Upper Sangamon river basin]  [Country: United States]  [State/Province: Illinois]  [County: Champaign]</t>
  </si>
  <si>
    <t>water with microbial community</t>
  </si>
  <si>
    <t>stream water</t>
  </si>
  <si>
    <t>[Sample Name: 13626 N1-T1-1]  [Sample Type: Grab]  [Parent: IEGRL000N 13626 N1-T1-1]  [Material: Sediment]  [Field Name: bedload]  [Physiographic Feature: stream (deglaciated)]  [Name Of Physiographic Feature: Nerumaq]</t>
  </si>
  <si>
    <t xml:space="preserve">[Sample Name: 13626 N1-T1-1]  [Sample Type: Grab]  [Parent:  IEGRL000N 13626 N1-T1-1]  [Material: Liquid&gt;aqueous]  [Classification: Not Provided]  [Field Name: surface water]  [Physiographic Feature: stream (deglaciated)]  [Name Of Physiographic Feature: Nerumaq] </t>
  </si>
  <si>
    <t>[Sample Name: ODM_DR03]  [Sample Type: Dredge]  [Description: serpentinized peridotites, hydrothermal breccias, felsic veins]  [Collection Method: dredge]  [Size: 115 kg]  [Physiographic Feature: mid-ocean ridge]  [Name Of Physiographic Feature: Mid-Atlantic Ridge]  [Field Program/Cruise: ODEMAR]  [Platform Name: Pourquoi Pas]</t>
  </si>
  <si>
    <t>core section</t>
  </si>
  <si>
    <t>[Sample Name: BARB3-615.28]  [Sample Type: Core]  [Material: Rock]  [Classification: Sedimentary]  [Field Name: Chert]  [Description: B/W chert]  [Collection Method: Coring]  [Size: 0.21 m]  [Geological Age: Paleoarchaean]  [Geological Unit: Kromberg Formation]  [Locality: Buck Reef Chert, BARB3]  [Locality Description: Barberton Greenstone Belt]  [Country: South Africa]  [City: Granville Grove 720JT]  [Current Archive: University of Johannesburg (UJ)]  [Depth in Core (min): 615.07 m]  [Depth in Core (max): 615.28 m]</t>
  </si>
  <si>
    <t>borehole cuttings</t>
  </si>
  <si>
    <t>[Sample Name: 50223200260000 Alcor1]  [Other Name(s): 2610-2640 ft MD]  [Sample Type: Cuttings]  [Material: Rock]  [Classification: Sedimentary]  [Description: Dry Cuttings, Box 1 of 8]  [Collection Method: Coring]  [Geological Age: Brookian]  [Geological Unit: Mikkelson Tongue of Canning Formation]  [Purpose: Dry Cuttings]  [Elevation Start: 57 meters]  [State/Province: AK]  [Depth (min): 2610 MD Feet]  [Depth (max): 2640 MD Feet]</t>
  </si>
  <si>
    <t>[Sample Name: CS-4: 80-90]  [Sample Type: Cuttings]  [Material: Rock]  [Field Name: basalt, sand]  [Collection Method: Shaker table]  [Collection Method Description: Cutting sample collected from drill rig shaker table]  [Geological Age: Plio-Quaternary]  [Comment: Thermal-gradient borehole]  [Elevation Start: 1404 meters]  [Physiographic Feature: Basin &amp; Range desert basin]  [Name Of Physiographic Feature: Sevier Desert]  [Location Description: Crater Bench]  [Locality: TG Well CS-4]  [Country: United States]  [State/Province: Utah]  [Platform Type: truck-mounted drill rig]</t>
  </si>
  <si>
    <t>cuttings</t>
  </si>
  <si>
    <t>rock powder</t>
  </si>
  <si>
    <t>[Sample Name: MB1601.373.9-p&lt;2.85]  [Sample Type: Individual Sample&gt;Powder]  [Parent IGSN: BSU0004EX]  [Material: Rock]  [Classification: Igneous]  [Collection Method: mineral separation processing]  [Collection Method Description: Parent sample crushed, density separated, this is light fraction]</t>
  </si>
  <si>
    <t>XRF bead</t>
  </si>
  <si>
    <t>[Sample Name: GCPUD1355]  [Other Name(s): waypoint 120, 24IX12_3]  [Sample Type: Individual Sample&gt;Bead]  [Material: Rock]  [Classification: Igneous&gt;Volcanic&gt;Mafic]  [Field Name: basalt, CRB]  [Description: "less phyric Frenchman Springs"]  [Age (min): 15.9]  [Age (max): 16]  [Collection Method: XRF bead processing]  [Collection Method Description: parent sample split, crushed, binder added, pressed into bead for analysis]  [Geological Age: Miocene]  [Geological Unit: Frenchman Springs Member of Wanapum Formation of Columbia River Basalt Group]  [Comment: composition consistent with Ginkgo; parent sample not registered]  [Purpose: XRF]  [Physiographic Feature: draw into west fork off Sheep Canyon]  [Name Of Physiographic Feature: Beezley Hills]  [Location Description: poor exposure along E Rd NW]  [Locality Description: Little Soap Lake quad]  [Country: United States]  [State/Province: Washington]</t>
  </si>
  <si>
    <t>[Sample Name: Lyn 08]  [Sample Type: Individual Sample&gt;Thin Section]  [Parent IGSN: BWH00002I]  [Material: Rock]  [Classification: Ore&gt;Sulfide]  [Field Name: Ore deposit]  [Collection Method: polished thin section preparation]  [Collection Method Description: Thin section billet trimmed from slab normal to core axis in parent sample]  [Purpose: Exploratory]  [Physiographic Feature: Metamorphic terrane]  [Name Of Physiographic Feature: Pembine-Wausau Terrane]  [Locality: Lynne Deposit]  [Country: United States]  [State/Province: Wisconsin]  [County: Oneida]  [City: Tripoli]  [Field Program/Cruise: Noranda Minerals]</t>
  </si>
  <si>
    <t>[Sample Name: E151]  [Sample Type: Individual Sample&gt;Specimen]  [Material: Mineral]  [Field Name: Diamond]  [Locality: Ekati Mine]  [Country: Canada]</t>
  </si>
  <si>
    <t>Diamond</t>
  </si>
  <si>
    <t>Calcite</t>
  </si>
  <si>
    <t>[Sample Name: USFS-11290-002]  [Sample Type: Individual Sample&gt;Specimen]  [Material: Mineral]  [Classification: Calcite]  [Field Name: Calcite Cave Spar]  [Geological Age: 35.69]  [Elevation Start: 2035 meters]  [Physiographic Feature: Cave]  [Country: United States]  [State/Province: NM]</t>
  </si>
  <si>
    <t>[Sample Name: Sari15-04-24]  [Sample Type: Individual Sample&gt;Specimen]  [Parent IGSN: KAK000006]  [Material: Glass]  [Field Name: Melt inclusion]  [Collection Method: inspection of thin section]  [Collection Method Description: melt inclusions identified in parent thin section]  [Size: .07 mm]  [Purpose: Targeted for microanalysis]  [Physiographic Feature: Volcano]  [Name Of Physiographic Feature: Sarigan]  [Locality: Mariana Arc]  [Country: Northern Mariana Islands]  [Field Program/Cruise: 2004 MARGINS]  [Parents: KAK000006 SARI-15-04]  [Siblings: {MNB000001 Sari15-04-01, MNB000002 Sari15-04-03, MNB000003 Sari15-04-04, MNB000004 Sari15-04-07}]</t>
  </si>
  <si>
    <t>zircon grain</t>
  </si>
  <si>
    <t>[Sample Name: Kn 180-2- 27-72-2]  [Sample Type: Individual Sample]  [Parent IGSN: CHE00000Z]  [Material: Mineral]  [Classification: Zircon]  [Field Name: zircon]  [Description: zircon grain]  [Collection Method: mineral grains identified in polished thin section (parent sample) for U-Pb analysis]  [Size: .27 mm]  [Name Of Physiographic Feature: Mid Atlantic Ridge]  [Parents: CHE00000Z Kn 180-2- 27-72]  [Siblings: {CHE0000F0 Kn 180-2- 27-72-1, CHE0000F2 Kn 180-2- 27-72-3, CHE0000F3 Kn 180-2- 27-72-4, CHE0000F4 Kn 180-2- 27-72-5}]</t>
  </si>
  <si>
    <t>biogenic mat</t>
  </si>
  <si>
    <t>[Sample Name: J797-BM1-D6-14]  [Sample Type: Individual Sample]  [Material: Biology]  [Description: Cassette D Syringe 6. Sampling site: Smaller than previous clump of fluffy yellow iron mat in shimmering water near last site. Jason T=27C. Sensor readings for area: pH=3.15v; O2=1.51ml/L.]  [Collection Method: Sampler:Biology:Syringe]  [Collection Method Description: BioMat Cassette Syringe sampler]  [Name Of Physiographic Feature: Mariana:Snail]  [Location Description: Mkr 108 site]  [Field Program/Cruise: RR1413]  [Launch Type: ROV]  [Launch Platform Name: Jason II]</t>
  </si>
  <si>
    <t>Sycamore</t>
  </si>
  <si>
    <t>[Sample Name: FISH-31]  [Other Name(s): 1794]  [Material: Biology]  [Field Name: Plant]  [Description: plant. collected june 2005, Sycamore, New Harbour group, unwashed]  [Purpose: The distribution and uptake of isotopes into the biosphere]  [Country: United Kingdom]</t>
  </si>
  <si>
    <t>Mussel</t>
  </si>
  <si>
    <t>[Sample Name: 3989]  [Sample Type: Individual Sample]  [Material: Biology]  [Collection Method: Sampler:Biology:Net]  [Comment: Mussel]  [Physiographic Feature: Vent]  [Name Of Physiographic Feature: EPR:9N:BM141]  [Field Program/Cruise: AT11-09]  [Platform Type: Ship]  [Platform Name: Atlantis]  [Launch Type: HOV]  [Launch Platform Name: Alvin]</t>
  </si>
  <si>
    <t>macrofossils</t>
  </si>
  <si>
    <t>[Sample Name: Bybell-006141]  [Sample Type: Individual Sample]  [Material: Biology]  [Field Name: Macrofossils]  [Geological Age: Paleocene]  [Geological Unit: Aquia]  [Locality: Glymont, Potomac River]  [Locality Description: Not Provided]  [Country: United States]  [State/Province: Maryland]</t>
  </si>
  <si>
    <t>ocean trawl</t>
  </si>
  <si>
    <t>[Sample Name: Otter Trawl AA CRS 953]  [Sample Type: Trawl]  [Material: Biology]  [Collection Method: Trawling&gt;OtterTrawl]  [Purpose: Species identification]  [Elevation Start: -569 meters]  [Physiographic Feature: Continental shelf]  [Name Of Physiographic Feature: West Antarctic Peninsula, Southern Ocean]</t>
  </si>
  <si>
    <t>Tree disk</t>
  </si>
  <si>
    <t>[Sample Name: LL1205]  [Sample Type: Other]  [Material: Biology]  [Field Name: tree disk]  [Collection Method: Chain-saw]  [Collection Method Description: Collected from dead tree]  [Comment: Field Program: PdT14]  [Physiographic Feature: Plateau]  [Name Of Physiographic Feature: Tamarugal]</t>
  </si>
  <si>
    <t>mussel shell</t>
  </si>
  <si>
    <t>[Sample Name: H3R]  [Sample Type: Other]  [Material: Biology]  [Classification: Macrobiology]  [Description: mussel shell]  [Age (min): 100 years]  [Age (max): 120 years]  [Collection Method Description: walk the river bank, pick up shells]  [Size: 10 cm]  [Geological Age: Holocene]  [Geological Unit: surface]  [Comment: right valve of mussels shell]  [Locality: Munson Shoals / Mussel Shoals]  [Locality Description: Bend in the Brazos River, Texas]  [Country: United States]  [State/Province: Texas]</t>
  </si>
  <si>
    <t>coral</t>
  </si>
  <si>
    <t>[Sample Name: L1-108]  [Sample Type: Other]  [Material: Biology]  [Classification: Macrobiology&gt;Coral]  [Field Name: Stylasteridae, Errina]  [Collection Method: Dredging; Manual]  [Collection Method Description: Coral was hand-drilled along skeleton]  [Purpose: Radiocarbon analysis]  [Elevation Start: -669 meters]  [Physiographic Feature: Upper continental slope]  [Name Of Physiographic Feature: Mertz Sill]  [Locality: Eastern Wilkes Land, Antarctica]</t>
  </si>
  <si>
    <t>pulverized leaves</t>
  </si>
  <si>
    <t>[Sample Name: ACSA 2059 6/9/11 Ground]  [Sample Type: Other]  [Parent IGSN: SSH000168]  [Material: Biology]  [Classification: Macrobiology]  [Field Name: Acer saccharum]  [Description: Upper Canopy Leaves (Dried and Ground)]  [Collection Method: Manual]  [Collection Method Description: Hand sampled after tree climbing, crushed split from parent sample]  [Physiographic Feature: Watershed]  [Name Of Physiographic Feature: Shale Hills Catchment]  [Country: United States]  [State/Province: Pennsylvania]</t>
  </si>
  <si>
    <t>loss on ignition ash</t>
  </si>
  <si>
    <t>[Sample Name: ANT14 LIT-4 D1 B2 L]  [Other Name(s): Drive 1, Bot 2-3cm]  [Sample Type: Individual Sample&gt;Powder]  [Parent IGSN: IELUJS015]  [Material: Biology]  [Classification: Macrobiology]  [Field Name: Peat]  [Description: Loss on ignition ash]  [Collection Method: Coring]  [Collection Method Description: Box Corer]  [Geological Age: Holocene]  [Comment: Sampled from parent section 9/2/14]  [Purpose: Loss On Ignition Analysis]  [Physiographic Feature: Island]  [Name Of Physiographic Feature: Litchfield Island]  [Location Description: North-facing peat bank]  [Locality: Palmer Station]  [Locality Description: 1.5km West of Palmer Station]  [Country: Antarctica]</t>
  </si>
  <si>
    <t>peat core section</t>
  </si>
  <si>
    <t xml:space="preserve">[Sample Name: ANT14 LIT-4 D1 B2]  [Sample Type: Core Section]  [Parent IGSN: IELUJD001]  [Material: Biology]  [Classification: Macrobiology]  [Field Name: Peat]  [Description: Moss peat core sample interval]  [Collection Method: Coring]  [Collection Method Description: Box Corer]  [Size: 0.9 cm]  [Geological Age: Holocene]  [Purpose: Paleoclimatology]  [Physiographic Feature: Island]  [Name Of Physiographic Feature: Litchfield Island]  [Location Description: North-facing peat bank]  [Locality: Palmer Station]  [Locality Description: 1.5km West of Palmer Station]  [Country: Antarctica] </t>
  </si>
  <si>
    <t>[Sample Name: PREH150607-1A]  [Sample Type: Individual Sample]  [Material: Soil]  [Classification: Not Provided]  [Field Name: RB-BKR-11-5 IC-BKR-11-5 brown soil pH 4.3 Depth range 0-10 cm]  [Purpose: 10Be - local erosion rate]  [Physiographic Feature: Watershed]  [Name Of Physiographic Feature: Rio Blanco]  [Locality: El Yunque National Forest]  [Locality Description: ridge left side of Rio Blanco near outlet]  [Country: Puerto Rico]</t>
  </si>
  <si>
    <t>soil core section</t>
  </si>
  <si>
    <t>[Sample Name: BWE201406032C1020]  [Sample Type: Core Section]  [Parent IGSN: IEBWE0003]  [Material: Soil]  [Description: Day 223 core section from unheated control plot 2C of a deep soil warming experiment]  [Collection Method: Coring&gt;HandHeldCorer]  [Collection Method Description: Collected with a multi-stage corer 5 cm in diameter using a 10 kg hand-held slide-hammer]  [Purpose: Biogeochemistry, geochemistry and microbiology]  [Physiographic Feature: Mountain]  [Name Of Physiographic Feature: Sierra Nevada foothills]  [Location Description: Mixed conifer forest]  [Locality: Blodgett Forest Research Station, University of California]  [Depth in Core (min): 10 Centimeters Below Surface]  [Depth in Core (max): 20 Centimeters Below Surface]</t>
  </si>
  <si>
    <t xml:space="preserve">[Provenience (Recorded): SC 8-12]   [Level: 90-130]   [WT (0.01 gram increments): 2.96]   [Max Size (5mm increments, maximum surficial length): 40.0]   [Date C14: 8020±280 BP]     [Class: Mammalia]   [Size 1: Medium]   [Order: Carnivora]   [Size 2: Medium]   [Family: Canidae]   [Size 3: Small]   [Genus: Lycalopex]   [Element: Humerus,  Distal &amp; Shaft]   [Comments: much bigger specimen than preceding] </t>
  </si>
  <si>
    <t>[Sex:   Female]  [Class:   Aves]  [Order:   Galliformes]  [Family:   Phasianidae]  [Genus:   Coturnix]  [Species:   Coturnix]  [Subspecies:   japonica]  [Common Name:   Japanese quail]  [Continent/Ocean:   North America]  [Country:   USA]  [State/Province:   MA]  [Kind:   Complete skeleton]  [Received from:   Concord Field Station]  [Bio. Remarks:   wing chord 110, bill 11; had 3 eggs; found dead in pen]  [Site Name:   Bird Farm]  [Location:   Berlin]  [Specimen Remarks:   Complete skeleton]</t>
  </si>
  <si>
    <t>[Laetoli Loc 8. ]  [between tuffs 5 &amp; 7]  [seed] [Pliocene]  [Plantae]</t>
  </si>
  <si>
    <t>[Loc. 16]  [Laetolil Beds, Upper Unit, top part of T8]  [leaf, dicot.] [Upper Pliocene] [Plantae]</t>
  </si>
  <si>
    <t>[Oleisusu]  [Laetolil Beds, ?Lower Unit]  [wood] [Pliocene]  [Plantae]</t>
  </si>
  <si>
    <t>necklace fragment</t>
  </si>
  <si>
    <t>[Sample Name: VC-18-03]  [Sample Type: Individual Sample&gt;Specimen]  [Material: Rock]  [Classification: Sedimentary&gt;Carbonate]  [Field Name: ooid grainstone]    [Collection Method: Manual&gt;Hammer]    [Locality: Vermillion Creek Section, Sand Wash Basin, Green River Formation]  [Country: United States]  [State/Province: Colorado]   [Collection Start Date: 2018-06-06T04:00:00Z]   [Depth (min): 0.95 meters from base of section]  [Parent: IEEJT0050 GRF-VC]</t>
  </si>
  <si>
    <t>wet</t>
  </si>
  <si>
    <t>slice</t>
  </si>
  <si>
    <t>skeletonized??</t>
  </si>
  <si>
    <t>SEM, alcohol</t>
  </si>
  <si>
    <t>SEM</t>
  </si>
  <si>
    <t>residue pellet</t>
  </si>
  <si>
    <t>preserved</t>
  </si>
  <si>
    <t>polish</t>
  </si>
  <si>
    <t>planting</t>
  </si>
  <si>
    <t>pin, microvial</t>
  </si>
  <si>
    <t>pin</t>
  </si>
  <si>
    <t>on plinth</t>
  </si>
  <si>
    <t>not specified</t>
  </si>
  <si>
    <t>mummification</t>
  </si>
  <si>
    <t>mounted on slide,alcohol</t>
  </si>
  <si>
    <t>image</t>
  </si>
  <si>
    <t>6.0.0</t>
  </si>
  <si>
    <t>mounted on slide, SEM</t>
  </si>
  <si>
    <t>5.1.1</t>
  </si>
  <si>
    <t>mounted on slide, PVL</t>
  </si>
  <si>
    <t>xxx</t>
  </si>
  <si>
    <t>5.0.0</t>
  </si>
  <si>
    <t>mounted on slide, glycerol</t>
  </si>
  <si>
    <t>drug</t>
  </si>
  <si>
    <t>4.0.0</t>
  </si>
  <si>
    <t>mounted on slide</t>
  </si>
  <si>
    <t>slide</t>
  </si>
  <si>
    <t>3.0.0</t>
  </si>
  <si>
    <t>mounted</t>
  </si>
  <si>
    <t>cast</t>
  </si>
  <si>
    <t>3.1.0</t>
  </si>
  <si>
    <t>molding</t>
  </si>
  <si>
    <t>bird nest, egg</t>
  </si>
  <si>
    <t>2.1.1</t>
  </si>
  <si>
    <t>liquid preservation</t>
  </si>
  <si>
    <t>egg</t>
  </si>
  <si>
    <t>2.1.0</t>
  </si>
  <si>
    <t>herbarium sheet</t>
  </si>
  <si>
    <t>bird nest</t>
  </si>
  <si>
    <t>2.0.0</t>
  </si>
  <si>
    <t>freeze, dried</t>
  </si>
  <si>
    <t>tissue</t>
  </si>
  <si>
    <t>1.5.0</t>
  </si>
  <si>
    <t>freeze</t>
  </si>
  <si>
    <t>human remains</t>
  </si>
  <si>
    <t>1.4.0</t>
  </si>
  <si>
    <t>formalin</t>
  </si>
  <si>
    <t>DNA</t>
  </si>
  <si>
    <t>1.3.0</t>
  </si>
  <si>
    <t>fixation</t>
  </si>
  <si>
    <t>Tree part</t>
  </si>
  <si>
    <t>1.2.3</t>
  </si>
  <si>
    <t>elution buffer</t>
  </si>
  <si>
    <t>1.2.2</t>
  </si>
  <si>
    <t>dry mounted</t>
  </si>
  <si>
    <t>plant part</t>
  </si>
  <si>
    <t>1.2.1</t>
  </si>
  <si>
    <t>dried, SEM</t>
  </si>
  <si>
    <t>plant</t>
  </si>
  <si>
    <t>1.2.0</t>
  </si>
  <si>
    <t>dried, alcohol, SEM</t>
  </si>
  <si>
    <t>bird</t>
  </si>
  <si>
    <t>1.1.3</t>
  </si>
  <si>
    <t>dried</t>
  </si>
  <si>
    <t>bone</t>
  </si>
  <si>
    <t>1.1.2.1</t>
  </si>
  <si>
    <t>C&amp;S without KOH</t>
  </si>
  <si>
    <t>Bird part</t>
  </si>
  <si>
    <t>1.1.2.3</t>
  </si>
  <si>
    <t>Brightened and colored</t>
  </si>
  <si>
    <t>tooth</t>
  </si>
  <si>
    <t>1.1.2.2</t>
  </si>
  <si>
    <t>alcohol, SEM</t>
  </si>
  <si>
    <t>animal part</t>
  </si>
  <si>
    <t>1.1.2</t>
  </si>
  <si>
    <t>alcohol, freeze</t>
  </si>
  <si>
    <t>whole animal</t>
  </si>
  <si>
    <t>1.1.1</t>
  </si>
  <si>
    <t>alcohol, dried</t>
  </si>
  <si>
    <t>animal</t>
  </si>
  <si>
    <t>1.1.0</t>
  </si>
  <si>
    <t>alcohol</t>
  </si>
  <si>
    <t>biological specimen</t>
  </si>
  <si>
    <t>1.0.0</t>
  </si>
  <si>
    <t>acid treatment</t>
  </si>
  <si>
    <t>0.0.0</t>
  </si>
  <si>
    <t>sample type</t>
  </si>
  <si>
    <t>preservationMethod</t>
  </si>
  <si>
    <t xml:space="preserve">obtain from </t>
  </si>
  <si>
    <t>https://github.com/tdwg/mids/issues/14#issuecomment-763578403</t>
  </si>
  <si>
    <t>GBIF data in gbif_export_20200611_v2</t>
  </si>
  <si>
    <t>SEM preparation</t>
  </si>
  <si>
    <t>https://www.gu.se/en/core-facilities/sem-sample-preparation-techniques</t>
  </si>
  <si>
    <t>count</t>
  </si>
  <si>
    <t>sort</t>
  </si>
  <si>
    <t>code</t>
  </si>
  <si>
    <t>type</t>
  </si>
  <si>
    <t>basisOfRecord</t>
  </si>
  <si>
    <t>preparations</t>
  </si>
  <si>
    <t>sampled feature</t>
  </si>
  <si>
    <t>specimenType</t>
  </si>
  <si>
    <t>https://github.com/tdwg/mids/issues/5</t>
  </si>
  <si>
    <t>X</t>
  </si>
  <si>
    <t/>
  </si>
  <si>
    <t>Occurrence</t>
  </si>
  <si>
    <t>Unknown</t>
  </si>
  <si>
    <t>https://docs.google.com/spreadsheets/d/1qUMeCcC2VsF487PMNODE1bA3VsCTZH2ydNQ0_LWLnbU/edit#gid=234199043</t>
  </si>
  <si>
    <t>CB</t>
  </si>
  <si>
    <t>PhysicalObject</t>
  </si>
  <si>
    <t>FossilSpecimen</t>
  </si>
  <si>
    <t>coal ball</t>
  </si>
  <si>
    <t>rock</t>
  </si>
  <si>
    <t>CETAF Digitization Working Group, 7th December 2020</t>
  </si>
  <si>
    <t>MF</t>
  </si>
  <si>
    <t>Macrofissil</t>
  </si>
  <si>
    <t>https://cetafdigitization.biowikifarm.net/cdig/</t>
  </si>
  <si>
    <t>C</t>
  </si>
  <si>
    <t>LivingSpecimen</t>
  </si>
  <si>
    <t>cytological specimen</t>
  </si>
  <si>
    <t>animal or plant cell</t>
  </si>
  <si>
    <t>LV</t>
  </si>
  <si>
    <t>living</t>
  </si>
  <si>
    <t>living organism</t>
  </si>
  <si>
    <t>B</t>
  </si>
  <si>
    <t>MaterialSample</t>
  </si>
  <si>
    <t>bark</t>
  </si>
  <si>
    <t>Tree</t>
  </si>
  <si>
    <t>BE</t>
  </si>
  <si>
    <t>Beak</t>
  </si>
  <si>
    <t>Bird</t>
  </si>
  <si>
    <t>CA</t>
  </si>
  <si>
    <t>Cast</t>
  </si>
  <si>
    <t>whatever made the mold for the casting</t>
  </si>
  <si>
    <t>guessing this means a cast of something was made in the field</t>
  </si>
  <si>
    <t>CL</t>
  </si>
  <si>
    <t>Claw</t>
  </si>
  <si>
    <t>Animal</t>
  </si>
  <si>
    <t>CS</t>
  </si>
  <si>
    <t>core sample</t>
  </si>
  <si>
    <t>what was cored? A tree, or the earth?</t>
  </si>
  <si>
    <t>D</t>
  </si>
  <si>
    <t>DNA sample</t>
  </si>
  <si>
    <t>biologic specimen</t>
  </si>
  <si>
    <t>E</t>
  </si>
  <si>
    <t>ethnobotanical object</t>
  </si>
  <si>
    <t>don't know if this is whole or part</t>
  </si>
  <si>
    <t>FE</t>
  </si>
  <si>
    <t>Feather</t>
  </si>
  <si>
    <t>FT</t>
  </si>
  <si>
    <t>frozen tissue</t>
  </si>
  <si>
    <t>F</t>
  </si>
  <si>
    <t>fruit/cone</t>
  </si>
  <si>
    <t>FU</t>
  </si>
  <si>
    <t>Fur or hair</t>
  </si>
  <si>
    <t>MI</t>
  </si>
  <si>
    <t>Microscope slide</t>
  </si>
  <si>
    <t>microscope slide</t>
  </si>
  <si>
    <t>whats on the slide?</t>
  </si>
  <si>
    <t>PE</t>
  </si>
  <si>
    <t>Peel</t>
  </si>
  <si>
    <t xml:space="preserve">peel </t>
  </si>
  <si>
    <t>need detail on what this is</t>
  </si>
  <si>
    <t>M</t>
  </si>
  <si>
    <t>Pharmaceutical</t>
  </si>
  <si>
    <t>PO</t>
  </si>
  <si>
    <t>Pollen</t>
  </si>
  <si>
    <t>SC</t>
  </si>
  <si>
    <t>Scale</t>
  </si>
  <si>
    <t>Fish</t>
  </si>
  <si>
    <t>S</t>
  </si>
  <si>
    <t>SS</t>
  </si>
  <si>
    <t>SEM stub</t>
  </si>
  <si>
    <t>whats on the stub?</t>
  </si>
  <si>
    <t>SH</t>
  </si>
  <si>
    <t>what is the material for shell, bone, etc? not really organic</t>
  </si>
  <si>
    <t>SL</t>
  </si>
  <si>
    <t>Skeleton</t>
  </si>
  <si>
    <t>SK</t>
  </si>
  <si>
    <t>Skin</t>
  </si>
  <si>
    <t>SP</t>
  </si>
  <si>
    <t>Spore</t>
  </si>
  <si>
    <t>fungus</t>
  </si>
  <si>
    <t>TO</t>
  </si>
  <si>
    <t>Tooth</t>
  </si>
  <si>
    <t>W</t>
  </si>
  <si>
    <t>EG</t>
  </si>
  <si>
    <t>PreservedSpecimen</t>
  </si>
  <si>
    <t>Egg</t>
  </si>
  <si>
    <t>H</t>
  </si>
  <si>
    <t>HerbariumSheet</t>
  </si>
  <si>
    <t>HW</t>
  </si>
  <si>
    <t>HerbariumSheet:dormant</t>
  </si>
  <si>
    <t>HF</t>
  </si>
  <si>
    <t>HerbariumSheet:flower</t>
  </si>
  <si>
    <t>HR</t>
  </si>
  <si>
    <t>HerbariumSheet:fruit</t>
  </si>
  <si>
    <t>HS</t>
  </si>
  <si>
    <t>HerbariumSheet:seedling</t>
  </si>
  <si>
    <t>HV</t>
  </si>
  <si>
    <t>HerbariumSheet:vegetative</t>
  </si>
  <si>
    <t>L</t>
  </si>
  <si>
    <t>LiquidPreserved</t>
  </si>
  <si>
    <t>container with liquid</t>
  </si>
  <si>
    <t>assume preserved item is some kind of organism</t>
  </si>
  <si>
    <t>LA</t>
  </si>
  <si>
    <t>LiquidPreserved:alcohol</t>
  </si>
  <si>
    <t>LF</t>
  </si>
  <si>
    <t>LiquidPreserved:formalin</t>
  </si>
  <si>
    <t>LG</t>
  </si>
  <si>
    <t>LiquidPreserved:glycerin</t>
  </si>
  <si>
    <t>PI</t>
  </si>
  <si>
    <t>Pinned</t>
  </si>
  <si>
    <t>SG</t>
  </si>
  <si>
    <t>Silica gel</t>
  </si>
  <si>
    <t>whole or part?</t>
  </si>
  <si>
    <t>ST</t>
  </si>
  <si>
    <t>Stuffed</t>
  </si>
  <si>
    <t>UD</t>
  </si>
  <si>
    <t>Unmounted dried specimen</t>
  </si>
  <si>
    <t>Related resources</t>
  </si>
  <si>
    <t>DR</t>
  </si>
  <si>
    <t>StillImage</t>
  </si>
  <si>
    <t>HumanObservation</t>
  </si>
  <si>
    <t>drawing in b&amp;w</t>
  </si>
  <si>
    <t>DC</t>
  </si>
  <si>
    <t>drawing in color</t>
  </si>
  <si>
    <t>DM</t>
  </si>
  <si>
    <t>drawing made with aid of microscope</t>
  </si>
  <si>
    <t>PA</t>
  </si>
  <si>
    <t>Painting</t>
  </si>
  <si>
    <t>SR</t>
  </si>
  <si>
    <t>Spore print</t>
  </si>
  <si>
    <t>P</t>
  </si>
  <si>
    <t>MachineObservation</t>
  </si>
  <si>
    <t>Photograph</t>
  </si>
  <si>
    <t>PB</t>
  </si>
  <si>
    <t>Photograph:b&amp;w</t>
  </si>
  <si>
    <t>PC</t>
  </si>
  <si>
    <t>Photograph:color</t>
  </si>
  <si>
    <t>PL</t>
  </si>
  <si>
    <t>Photograph:lightMicroscope</t>
  </si>
  <si>
    <t>PS</t>
  </si>
  <si>
    <t>Photograph:slide</t>
  </si>
  <si>
    <t>SN</t>
  </si>
  <si>
    <t>Scan</t>
  </si>
  <si>
    <t>SE</t>
  </si>
  <si>
    <t>SEM micrograph</t>
  </si>
  <si>
    <t>TE</t>
  </si>
  <si>
    <t>Transmission electron micrograph</t>
  </si>
  <si>
    <t>DE</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</si>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</sst>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
      <sz val="10"/>
      <color rgb="FF000000"/>
      <name val="Arial"/>
      <family val="2"/>
    </font>
    <font>
      <sz val="10"/>
      <name val="Arial"/>
      <family val="2"/>
    </font>
    <font>
      <u/>
      <sz val="11"/>
      <color theme="10"/>
      <name val="Calibri"/>
      <family val="2"/>
      <scheme val="minor"/>
    </font>
    <font>
      <sz val="11"/>
      <color rgb="FF24292E"/>
      <name val="Segoe UI"/>
      <family val="2"/>
    </font>
    <font>
      <sz val="10"/>
      <color rgb="FF000000"/>
      <name val="Arial"/>
    </font>
    <font>
      <b/>
      <sz val="10"/>
      <color theme="1"/>
      <name val="Arial"/>
    </font>
    <font>
      <b/>
      <sz val="10"/>
      <color theme="1"/>
      <name val="Arial"/>
      <family val="2"/>
    </font>
    <font>
      <u/>
      <sz val="10"/>
      <color theme="10"/>
      <name val="Arial"/>
      <family val="2"/>
    </font>
    <font>
      <sz val="10"/>
      <color theme="1"/>
      <name val="Arial"/>
    </font>
    <font>
      <sz val="10"/>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
      <left/>
      <right/>
      <top/>
      <bottom style="medium">
        <color indexed="64"/>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12" fillId="0" borderId="0"/>
    <xf numFmtId="0" fontId="14" fillId="0" borderId="0" applyNumberFormat="0" applyFill="0" applyBorder="0" applyAlignment="0" applyProtection="0"/>
    <xf numFmtId="0" fontId="16" fillId="0" borderId="0"/>
    <xf numFmtId="0" fontId="19" fillId="0" borderId="0" applyNumberFormat="0" applyFill="0" applyBorder="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xf numFmtId="0" fontId="0" fillId="0" borderId="0" xfId="0" quotePrefix="1" applyAlignment="1">
      <alignment vertical="top" wrapText="1"/>
    </xf>
    <xf numFmtId="0" fontId="0" fillId="0" borderId="4" xfId="0" applyBorder="1" applyAlignment="1">
      <alignment vertical="top" wrapText="1"/>
    </xf>
    <xf numFmtId="0" fontId="12" fillId="0" borderId="0" xfId="3"/>
    <xf numFmtId="0" fontId="13" fillId="0" borderId="0" xfId="3" applyFont="1"/>
    <xf numFmtId="0" fontId="13" fillId="0" borderId="0" xfId="0" applyFont="1"/>
    <xf numFmtId="0" fontId="14" fillId="0" borderId="0" xfId="4" applyAlignment="1"/>
    <xf numFmtId="0" fontId="15" fillId="0" borderId="0" xfId="0" applyFont="1"/>
    <xf numFmtId="0" fontId="12" fillId="0" borderId="0" xfId="0" applyFont="1"/>
    <xf numFmtId="0" fontId="17" fillId="0" borderId="0" xfId="5" applyFont="1" applyAlignment="1">
      <alignment vertical="top" wrapText="1"/>
    </xf>
    <xf numFmtId="0" fontId="18" fillId="0" borderId="0" xfId="5" applyFont="1" applyAlignment="1">
      <alignment vertical="top" wrapText="1"/>
    </xf>
    <xf numFmtId="0" fontId="19" fillId="0" borderId="0" xfId="6" applyAlignment="1">
      <alignment vertical="top"/>
    </xf>
    <xf numFmtId="0" fontId="16" fillId="0" borderId="0" xfId="5"/>
    <xf numFmtId="0" fontId="20" fillId="0" borderId="0" xfId="5" applyFont="1" applyAlignment="1">
      <alignment vertical="top" wrapText="1"/>
    </xf>
    <xf numFmtId="0" fontId="16" fillId="0" borderId="0" xfId="5" applyAlignment="1">
      <alignment vertical="top" wrapText="1"/>
    </xf>
    <xf numFmtId="0" fontId="16" fillId="0" borderId="0" xfId="5" applyAlignment="1">
      <alignment vertical="top"/>
    </xf>
    <xf numFmtId="0" fontId="21" fillId="0" borderId="0" xfId="5" applyFont="1" applyAlignment="1">
      <alignment vertical="top" wrapText="1"/>
    </xf>
    <xf numFmtId="0" fontId="15" fillId="0" borderId="0" xfId="5" applyFont="1" applyAlignment="1">
      <alignment vertical="top"/>
    </xf>
    <xf numFmtId="0" fontId="20" fillId="2" borderId="0" xfId="5" applyFont="1" applyFill="1" applyAlignment="1">
      <alignment vertical="top" wrapText="1"/>
    </xf>
    <xf numFmtId="0" fontId="12" fillId="0" borderId="0" xfId="5" applyFont="1" applyAlignment="1">
      <alignment vertical="top" wrapText="1"/>
    </xf>
    <xf numFmtId="0" fontId="21" fillId="2" borderId="0" xfId="5" applyFont="1" applyFill="1" applyAlignment="1">
      <alignment vertical="top" wrapText="1"/>
    </xf>
    <xf numFmtId="0" fontId="20" fillId="0" borderId="0" xfId="5" applyFont="1"/>
    <xf numFmtId="0" fontId="21" fillId="0" borderId="0" xfId="5" applyFont="1"/>
    <xf numFmtId="0" fontId="2" fillId="0" borderId="2" xfId="2" applyAlignment="1"/>
    <xf numFmtId="0" fontId="18" fillId="0" borderId="0" xfId="5" applyFont="1" applyAlignment="1">
      <alignment vertical="center" wrapText="1"/>
    </xf>
  </cellXfs>
  <cellStyles count="7">
    <cellStyle name="Heading 1" xfId="1" builtinId="16"/>
    <cellStyle name="Heading 2" xfId="2" builtinId="17"/>
    <cellStyle name="Hyperlink" xfId="4" builtinId="8"/>
    <cellStyle name="Hyperlink 2" xfId="6" xr:uid="{AA359D7C-8588-48E7-BA79-2FB9E1F0F3C9}"/>
    <cellStyle name="Normal" xfId="0" builtinId="0"/>
    <cellStyle name="Normal 2" xfId="3" xr:uid="{1E5144E3-89D2-4FFB-A691-11424BD1BBF2}"/>
    <cellStyle name="Normal 3" xfId="5" xr:uid="{A51B88D9-E0D5-4AE8-B7F7-35E1FFE7F9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tdwg/mids/issues/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tdwg/mids/issues/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82"/>
  <sheetViews>
    <sheetView zoomScale="90" zoomScaleNormal="90" workbookViewId="0">
      <pane ySplit="1" topLeftCell="A95" activePane="bottomLeft" state="frozen"/>
      <selection pane="bottomLeft" activeCell="H30" sqref="H30"/>
    </sheetView>
  </sheetViews>
  <sheetFormatPr defaultRowHeight="15" x14ac:dyDescent="0.25"/>
  <cols>
    <col min="1" max="1" width="26.5703125" style="2" customWidth="1"/>
    <col min="2" max="2" width="39" style="2" customWidth="1"/>
    <col min="3" max="3" width="36.140625" style="2" customWidth="1"/>
    <col min="4" max="4" width="27.5703125" style="1" customWidth="1"/>
    <col min="5" max="5" width="19.5703125" style="1" customWidth="1"/>
    <col min="6" max="6" width="26.42578125" style="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164</v>
      </c>
      <c r="B1" s="4" t="s">
        <v>161</v>
      </c>
      <c r="C1" s="4" t="s">
        <v>516</v>
      </c>
      <c r="D1" s="4" t="s">
        <v>496</v>
      </c>
      <c r="E1" s="4" t="s">
        <v>494</v>
      </c>
      <c r="F1" s="4" t="s">
        <v>495</v>
      </c>
      <c r="G1" s="4" t="s">
        <v>162</v>
      </c>
      <c r="H1" s="4" t="s">
        <v>687</v>
      </c>
      <c r="I1" s="4" t="s">
        <v>562</v>
      </c>
      <c r="J1" s="4" t="s">
        <v>563</v>
      </c>
      <c r="K1" s="4" t="s">
        <v>564</v>
      </c>
      <c r="L1" s="4" t="s">
        <v>160</v>
      </c>
      <c r="M1" s="4" t="s">
        <v>159</v>
      </c>
      <c r="N1" s="4" t="s">
        <v>673</v>
      </c>
      <c r="O1" s="4" t="s">
        <v>158</v>
      </c>
      <c r="P1" s="4" t="s">
        <v>248</v>
      </c>
    </row>
    <row r="2" spans="1:16" ht="45.75" thickTop="1" x14ac:dyDescent="0.25">
      <c r="A2" s="2" t="s">
        <v>2</v>
      </c>
      <c r="B2" s="2" t="s">
        <v>106</v>
      </c>
      <c r="C2" s="2" t="s">
        <v>139</v>
      </c>
      <c r="D2" s="2" t="s">
        <v>450</v>
      </c>
      <c r="E2" s="2" t="s">
        <v>173</v>
      </c>
      <c r="G2" s="2" t="s">
        <v>107</v>
      </c>
      <c r="H2" s="2" t="s">
        <v>655</v>
      </c>
      <c r="I2" s="2" t="s">
        <v>599</v>
      </c>
      <c r="J2" s="2"/>
      <c r="K2" s="2"/>
      <c r="L2" s="2" t="s">
        <v>139</v>
      </c>
      <c r="M2" s="2" t="s">
        <v>228</v>
      </c>
      <c r="O2" s="2"/>
    </row>
    <row r="3" spans="1:16" ht="60" x14ac:dyDescent="0.25">
      <c r="A3" s="2" t="s">
        <v>2</v>
      </c>
      <c r="B3" s="2" t="s">
        <v>43</v>
      </c>
      <c r="C3" s="2" t="s">
        <v>139</v>
      </c>
      <c r="D3" s="2" t="s">
        <v>492</v>
      </c>
      <c r="E3" s="2" t="s">
        <v>196</v>
      </c>
      <c r="F3" s="2"/>
      <c r="G3" s="2" t="s">
        <v>44</v>
      </c>
      <c r="H3" s="2" t="s">
        <v>539</v>
      </c>
      <c r="I3" s="2" t="s">
        <v>600</v>
      </c>
      <c r="J3" s="2"/>
      <c r="K3" s="2"/>
      <c r="L3" s="2" t="s">
        <v>139</v>
      </c>
      <c r="M3" s="2" t="s">
        <v>223</v>
      </c>
      <c r="O3" s="2"/>
    </row>
    <row r="4" spans="1:16" ht="45" x14ac:dyDescent="0.25">
      <c r="A4" s="2" t="s">
        <v>2</v>
      </c>
      <c r="B4" s="2" t="s">
        <v>540</v>
      </c>
      <c r="C4" s="2" t="s">
        <v>139</v>
      </c>
      <c r="D4" s="2" t="s">
        <v>492</v>
      </c>
      <c r="F4" s="2"/>
      <c r="G4" s="2" t="s">
        <v>118</v>
      </c>
      <c r="H4" s="2"/>
      <c r="I4" s="2" t="s">
        <v>565</v>
      </c>
      <c r="J4" s="2"/>
      <c r="K4" s="2"/>
      <c r="L4" s="2" t="s">
        <v>139</v>
      </c>
      <c r="M4" s="2" t="s">
        <v>153</v>
      </c>
      <c r="O4" s="2" t="s">
        <v>541</v>
      </c>
    </row>
    <row r="5" spans="1:16" ht="60" x14ac:dyDescent="0.25">
      <c r="A5" s="2" t="s">
        <v>322</v>
      </c>
      <c r="B5" s="2" t="s">
        <v>287</v>
      </c>
      <c r="C5" s="2" t="s">
        <v>139</v>
      </c>
      <c r="D5" s="7" t="s">
        <v>457</v>
      </c>
      <c r="G5" s="2" t="s">
        <v>286</v>
      </c>
      <c r="H5" s="2" t="s">
        <v>542</v>
      </c>
      <c r="I5" s="2" t="s">
        <v>566</v>
      </c>
      <c r="J5" s="2"/>
      <c r="K5" s="2"/>
      <c r="L5" s="2" t="s">
        <v>139</v>
      </c>
      <c r="M5" s="2" t="s">
        <v>157</v>
      </c>
      <c r="O5" s="2" t="s">
        <v>430</v>
      </c>
    </row>
    <row r="6" spans="1:16" ht="90" x14ac:dyDescent="0.25">
      <c r="A6" s="2" t="s">
        <v>2</v>
      </c>
      <c r="B6" s="2" t="s">
        <v>127</v>
      </c>
      <c r="C6" s="2" t="s">
        <v>139</v>
      </c>
      <c r="D6" s="2" t="s">
        <v>509</v>
      </c>
      <c r="G6" s="2" t="s">
        <v>128</v>
      </c>
      <c r="H6" s="2" t="s">
        <v>602</v>
      </c>
      <c r="I6" s="2" t="s">
        <v>601</v>
      </c>
      <c r="J6" s="2"/>
      <c r="K6" s="2"/>
      <c r="L6" s="2" t="s">
        <v>139</v>
      </c>
      <c r="M6" s="2" t="s">
        <v>157</v>
      </c>
      <c r="O6" s="2" t="s">
        <v>543</v>
      </c>
    </row>
    <row r="7" spans="1:16" ht="30" x14ac:dyDescent="0.25">
      <c r="A7" s="2" t="s">
        <v>2</v>
      </c>
      <c r="B7" s="2" t="s">
        <v>125</v>
      </c>
      <c r="C7" s="2" t="s">
        <v>139</v>
      </c>
      <c r="D7" s="2" t="s">
        <v>511</v>
      </c>
      <c r="F7" s="2"/>
      <c r="G7" s="2" t="s">
        <v>126</v>
      </c>
      <c r="H7" s="2" t="s">
        <v>602</v>
      </c>
      <c r="I7" s="2" t="s">
        <v>601</v>
      </c>
      <c r="J7" s="2"/>
      <c r="K7" s="2"/>
      <c r="L7" s="2" t="s">
        <v>139</v>
      </c>
      <c r="M7" s="2" t="s">
        <v>157</v>
      </c>
      <c r="O7" s="2"/>
    </row>
    <row r="8" spans="1:16" ht="60" x14ac:dyDescent="0.25">
      <c r="A8" s="2" t="s">
        <v>322</v>
      </c>
      <c r="B8" s="2" t="s">
        <v>603</v>
      </c>
      <c r="C8" s="2" t="s">
        <v>139</v>
      </c>
      <c r="D8" s="2" t="s">
        <v>510</v>
      </c>
      <c r="G8" s="2" t="s">
        <v>285</v>
      </c>
      <c r="H8" s="2" t="s">
        <v>602</v>
      </c>
      <c r="I8" s="2" t="s">
        <v>601</v>
      </c>
      <c r="J8" s="2"/>
      <c r="K8" s="2"/>
      <c r="L8" s="2" t="s">
        <v>139</v>
      </c>
      <c r="M8" s="2" t="s">
        <v>157</v>
      </c>
      <c r="O8" s="2"/>
    </row>
    <row r="9" spans="1:16" ht="45" x14ac:dyDescent="0.25">
      <c r="A9" s="2" t="s">
        <v>2</v>
      </c>
      <c r="B9" s="2" t="s">
        <v>102</v>
      </c>
      <c r="C9" s="2" t="s">
        <v>139</v>
      </c>
      <c r="D9" s="2" t="s">
        <v>174</v>
      </c>
      <c r="E9" s="2" t="s">
        <v>175</v>
      </c>
      <c r="G9" s="2" t="s">
        <v>103</v>
      </c>
      <c r="H9" s="2" t="s">
        <v>607</v>
      </c>
      <c r="I9" s="2" t="s">
        <v>604</v>
      </c>
      <c r="J9" s="2"/>
      <c r="K9" s="2"/>
      <c r="L9" s="2" t="s">
        <v>139</v>
      </c>
      <c r="M9" s="2" t="s">
        <v>146</v>
      </c>
      <c r="O9" s="2"/>
    </row>
    <row r="10" spans="1:16" ht="60" x14ac:dyDescent="0.25">
      <c r="A10" s="2" t="s">
        <v>2</v>
      </c>
      <c r="B10" s="2" t="s">
        <v>100</v>
      </c>
      <c r="C10" s="2" t="s">
        <v>139</v>
      </c>
      <c r="D10" s="2" t="s">
        <v>174</v>
      </c>
      <c r="E10" s="2"/>
      <c r="G10" s="2" t="s">
        <v>101</v>
      </c>
      <c r="H10" s="2" t="s">
        <v>607</v>
      </c>
      <c r="I10" s="2" t="s">
        <v>605</v>
      </c>
      <c r="J10" s="2"/>
      <c r="K10" s="2"/>
      <c r="L10" s="2" t="s">
        <v>139</v>
      </c>
      <c r="M10" s="2" t="s">
        <v>146</v>
      </c>
      <c r="O10" s="2"/>
    </row>
    <row r="11" spans="1:16" ht="30" x14ac:dyDescent="0.25">
      <c r="A11" s="2" t="s">
        <v>2</v>
      </c>
      <c r="B11" s="2" t="s">
        <v>63</v>
      </c>
      <c r="C11" s="2" t="s">
        <v>139</v>
      </c>
      <c r="D11" s="2" t="s">
        <v>453</v>
      </c>
      <c r="E11" s="2" t="s">
        <v>56</v>
      </c>
      <c r="F11" s="2" t="s">
        <v>64</v>
      </c>
      <c r="G11" s="2" t="s">
        <v>64</v>
      </c>
      <c r="H11" s="2" t="s">
        <v>655</v>
      </c>
      <c r="I11" s="2" t="s">
        <v>608</v>
      </c>
      <c r="J11" s="2"/>
      <c r="K11" s="2"/>
      <c r="L11" s="2" t="s">
        <v>242</v>
      </c>
      <c r="M11" s="2" t="s">
        <v>56</v>
      </c>
      <c r="O11" s="2"/>
    </row>
    <row r="12" spans="1:16" ht="60" x14ac:dyDescent="0.25">
      <c r="A12" s="2" t="s">
        <v>322</v>
      </c>
      <c r="B12" s="2" t="s">
        <v>314</v>
      </c>
      <c r="C12" s="2" t="s">
        <v>139</v>
      </c>
      <c r="D12" s="2" t="s">
        <v>453</v>
      </c>
      <c r="E12" s="2" t="s">
        <v>56</v>
      </c>
      <c r="F12" s="2" t="s">
        <v>312</v>
      </c>
      <c r="G12" s="2" t="s">
        <v>313</v>
      </c>
      <c r="H12" s="2" t="s">
        <v>685</v>
      </c>
      <c r="I12" s="2" t="s">
        <v>567</v>
      </c>
      <c r="J12" s="2"/>
      <c r="K12" s="2"/>
      <c r="L12" s="2" t="s">
        <v>235</v>
      </c>
      <c r="M12" s="2" t="s">
        <v>56</v>
      </c>
      <c r="O12" s="2"/>
    </row>
    <row r="13" spans="1:16" ht="30" x14ac:dyDescent="0.25">
      <c r="A13" s="2" t="s">
        <v>2</v>
      </c>
      <c r="B13" s="2" t="s">
        <v>55</v>
      </c>
      <c r="C13" s="2" t="s">
        <v>139</v>
      </c>
      <c r="D13" s="2" t="s">
        <v>453</v>
      </c>
      <c r="E13" s="2" t="s">
        <v>56</v>
      </c>
      <c r="F13" s="2"/>
      <c r="G13" s="2" t="s">
        <v>56</v>
      </c>
      <c r="H13" s="2" t="s">
        <v>655</v>
      </c>
      <c r="I13" s="2" t="s">
        <v>567</v>
      </c>
      <c r="J13" s="2"/>
      <c r="K13" s="2"/>
      <c r="L13" s="2" t="s">
        <v>235</v>
      </c>
      <c r="M13" s="2" t="s">
        <v>56</v>
      </c>
      <c r="O13" s="2"/>
    </row>
    <row r="14" spans="1:16" ht="45" x14ac:dyDescent="0.25">
      <c r="A14" s="2" t="s">
        <v>142</v>
      </c>
      <c r="B14" s="2" t="s">
        <v>149</v>
      </c>
      <c r="C14" s="2" t="s">
        <v>139</v>
      </c>
      <c r="D14" s="2" t="s">
        <v>150</v>
      </c>
      <c r="E14" s="2"/>
      <c r="G14" s="2" t="s">
        <v>150</v>
      </c>
      <c r="H14" s="2" t="s">
        <v>500</v>
      </c>
      <c r="I14" s="2" t="s">
        <v>609</v>
      </c>
      <c r="J14" s="2"/>
      <c r="K14" s="2"/>
      <c r="L14" s="2" t="s">
        <v>139</v>
      </c>
      <c r="M14" s="2" t="s">
        <v>138</v>
      </c>
      <c r="O14" s="2" t="s">
        <v>436</v>
      </c>
    </row>
    <row r="15" spans="1:16" ht="75" x14ac:dyDescent="0.25">
      <c r="A15" s="2" t="s">
        <v>142</v>
      </c>
      <c r="B15" s="2" t="s">
        <v>147</v>
      </c>
      <c r="C15" s="2" t="s">
        <v>139</v>
      </c>
      <c r="D15" s="2" t="s">
        <v>251</v>
      </c>
      <c r="E15" s="2" t="s">
        <v>203</v>
      </c>
      <c r="F15" s="2" t="s">
        <v>147</v>
      </c>
      <c r="G15" s="2" t="s">
        <v>147</v>
      </c>
      <c r="H15" s="2" t="s">
        <v>499</v>
      </c>
      <c r="I15" s="2" t="s">
        <v>610</v>
      </c>
      <c r="J15" s="2"/>
      <c r="K15" s="2"/>
      <c r="L15" s="2" t="s">
        <v>144</v>
      </c>
      <c r="M15" s="2" t="s">
        <v>146</v>
      </c>
      <c r="O15" s="2" t="s">
        <v>445</v>
      </c>
      <c r="P15" s="2" t="s">
        <v>437</v>
      </c>
    </row>
    <row r="16" spans="1:16" ht="30" x14ac:dyDescent="0.25">
      <c r="A16" s="2" t="s">
        <v>2</v>
      </c>
      <c r="B16" s="2" t="s">
        <v>23</v>
      </c>
      <c r="C16" s="2" t="s">
        <v>139</v>
      </c>
      <c r="D16" s="2" t="s">
        <v>493</v>
      </c>
      <c r="E16" s="2" t="s">
        <v>203</v>
      </c>
      <c r="G16" s="2" t="s">
        <v>24</v>
      </c>
      <c r="H16" s="2" t="s">
        <v>568</v>
      </c>
      <c r="I16" s="2"/>
      <c r="J16" s="2"/>
      <c r="K16" s="2"/>
      <c r="L16" s="2" t="s">
        <v>139</v>
      </c>
      <c r="M16" s="2" t="s">
        <v>252</v>
      </c>
      <c r="O16" s="2"/>
    </row>
    <row r="17" spans="1:16" ht="60" x14ac:dyDescent="0.25">
      <c r="A17" s="2" t="s">
        <v>322</v>
      </c>
      <c r="B17" s="2" t="s">
        <v>318</v>
      </c>
      <c r="C17" s="2" t="s">
        <v>139</v>
      </c>
      <c r="D17" s="2" t="s">
        <v>316</v>
      </c>
      <c r="E17" s="2"/>
      <c r="G17" s="2" t="s">
        <v>317</v>
      </c>
      <c r="H17" s="2" t="s">
        <v>569</v>
      </c>
      <c r="I17" s="2"/>
      <c r="J17" s="2"/>
      <c r="K17" s="2"/>
      <c r="L17" s="2" t="s">
        <v>432</v>
      </c>
      <c r="M17" s="2" t="s">
        <v>157</v>
      </c>
      <c r="O17" s="2" t="s">
        <v>433</v>
      </c>
    </row>
    <row r="18" spans="1:16" ht="60" x14ac:dyDescent="0.25">
      <c r="A18" s="2" t="s">
        <v>142</v>
      </c>
      <c r="B18" s="2" t="s">
        <v>140</v>
      </c>
      <c r="C18" s="2" t="s">
        <v>139</v>
      </c>
      <c r="D18" s="2" t="s">
        <v>141</v>
      </c>
      <c r="E18" s="2"/>
      <c r="G18" s="2" t="s">
        <v>141</v>
      </c>
      <c r="H18" s="2" t="s">
        <v>502</v>
      </c>
      <c r="I18" s="2" t="s">
        <v>611</v>
      </c>
      <c r="J18" s="2"/>
      <c r="K18" s="2"/>
      <c r="L18" s="2" t="s">
        <v>139</v>
      </c>
      <c r="M18" s="2" t="s">
        <v>138</v>
      </c>
      <c r="O18" s="2" t="s">
        <v>137</v>
      </c>
      <c r="P18" s="2" t="s">
        <v>438</v>
      </c>
    </row>
    <row r="19" spans="1:16" x14ac:dyDescent="0.25">
      <c r="A19" s="2" t="s">
        <v>382</v>
      </c>
      <c r="B19" s="7" t="s">
        <v>418</v>
      </c>
      <c r="C19" s="2" t="s">
        <v>460</v>
      </c>
      <c r="D19" s="2" t="s">
        <v>406</v>
      </c>
      <c r="E19" s="2" t="s">
        <v>417</v>
      </c>
      <c r="F19" s="2"/>
      <c r="G19" s="2" t="s">
        <v>383</v>
      </c>
      <c r="H19" s="2" t="s">
        <v>686</v>
      </c>
      <c r="I19" s="2"/>
      <c r="J19" s="2"/>
      <c r="K19" s="2"/>
      <c r="L19" s="2" t="s">
        <v>417</v>
      </c>
      <c r="M19" s="2" t="s">
        <v>153</v>
      </c>
      <c r="O19" s="2"/>
    </row>
    <row r="20" spans="1:16" ht="45" x14ac:dyDescent="0.25">
      <c r="A20" s="2" t="s">
        <v>2</v>
      </c>
      <c r="B20" s="2" t="s">
        <v>88</v>
      </c>
      <c r="C20" s="2" t="s">
        <v>139</v>
      </c>
      <c r="D20" s="2" t="s">
        <v>177</v>
      </c>
      <c r="E20" s="2" t="s">
        <v>178</v>
      </c>
      <c r="G20" s="2" t="s">
        <v>89</v>
      </c>
      <c r="H20" s="2" t="s">
        <v>513</v>
      </c>
      <c r="I20" s="2" t="s">
        <v>566</v>
      </c>
      <c r="J20" s="2"/>
      <c r="K20" s="2"/>
      <c r="L20" s="2" t="s">
        <v>139</v>
      </c>
      <c r="M20" s="2" t="s">
        <v>138</v>
      </c>
      <c r="O20" s="2"/>
    </row>
    <row r="21" spans="1:16" ht="75" x14ac:dyDescent="0.25">
      <c r="A21" s="2" t="s">
        <v>2</v>
      </c>
      <c r="B21" s="2" t="s">
        <v>86</v>
      </c>
      <c r="C21" s="2" t="s">
        <v>139</v>
      </c>
      <c r="D21" s="2" t="s">
        <v>177</v>
      </c>
      <c r="E21" s="2" t="s">
        <v>179</v>
      </c>
      <c r="G21" s="2" t="s">
        <v>87</v>
      </c>
      <c r="H21" s="2" t="s">
        <v>513</v>
      </c>
      <c r="I21" s="2" t="s">
        <v>612</v>
      </c>
      <c r="J21" s="2"/>
      <c r="K21" s="2"/>
      <c r="L21" s="2" t="s">
        <v>235</v>
      </c>
      <c r="M21" s="2" t="s">
        <v>138</v>
      </c>
      <c r="O21" s="2" t="s">
        <v>613</v>
      </c>
    </row>
    <row r="22" spans="1:16" ht="45" x14ac:dyDescent="0.25">
      <c r="A22" s="2" t="s">
        <v>2</v>
      </c>
      <c r="B22" s="2" t="s">
        <v>84</v>
      </c>
      <c r="C22" s="2" t="s">
        <v>139</v>
      </c>
      <c r="D22" s="2" t="s">
        <v>177</v>
      </c>
      <c r="E22" s="2"/>
      <c r="G22" s="2" t="s">
        <v>85</v>
      </c>
      <c r="H22" s="2" t="s">
        <v>513</v>
      </c>
      <c r="I22" s="2" t="s">
        <v>233</v>
      </c>
      <c r="J22" s="2"/>
      <c r="K22" s="2"/>
      <c r="L22" s="2" t="s">
        <v>139</v>
      </c>
      <c r="M22" s="2" t="s">
        <v>138</v>
      </c>
      <c r="O22" s="2"/>
    </row>
    <row r="23" spans="1:16" ht="30" x14ac:dyDescent="0.25">
      <c r="A23" s="2" t="s">
        <v>2</v>
      </c>
      <c r="B23" s="2" t="s">
        <v>27</v>
      </c>
      <c r="C23" s="2" t="s">
        <v>139</v>
      </c>
      <c r="D23" s="2" t="s">
        <v>201</v>
      </c>
      <c r="E23" s="2" t="s">
        <v>28</v>
      </c>
      <c r="G23" s="2" t="s">
        <v>28</v>
      </c>
      <c r="H23" s="2" t="s">
        <v>570</v>
      </c>
      <c r="I23" s="2" t="s">
        <v>233</v>
      </c>
      <c r="J23" s="2"/>
      <c r="K23" s="2"/>
      <c r="L23" s="2" t="s">
        <v>139</v>
      </c>
      <c r="M23" s="2" t="s">
        <v>223</v>
      </c>
      <c r="O23" s="2" t="s">
        <v>249</v>
      </c>
    </row>
    <row r="24" spans="1:16" ht="30" x14ac:dyDescent="0.25">
      <c r="A24" s="2" t="s">
        <v>323</v>
      </c>
      <c r="C24" s="2" t="s">
        <v>139</v>
      </c>
      <c r="D24" s="2" t="s">
        <v>201</v>
      </c>
      <c r="E24" s="2" t="s">
        <v>202</v>
      </c>
      <c r="G24" s="2" t="s">
        <v>250</v>
      </c>
      <c r="H24" s="2" t="s">
        <v>500</v>
      </c>
      <c r="I24" s="2" t="s">
        <v>233</v>
      </c>
      <c r="J24" s="2"/>
      <c r="K24" s="2"/>
      <c r="L24" s="2"/>
      <c r="M24" s="2" t="s">
        <v>373</v>
      </c>
      <c r="O24" s="2"/>
    </row>
    <row r="25" spans="1:16" ht="30" x14ac:dyDescent="0.25">
      <c r="A25" s="2" t="s">
        <v>2</v>
      </c>
      <c r="B25" s="2" t="s">
        <v>25</v>
      </c>
      <c r="C25" s="2" t="s">
        <v>139</v>
      </c>
      <c r="D25" s="2" t="s">
        <v>201</v>
      </c>
      <c r="E25" s="2" t="s">
        <v>202</v>
      </c>
      <c r="G25" s="2" t="s">
        <v>26</v>
      </c>
      <c r="H25" s="2" t="s">
        <v>500</v>
      </c>
      <c r="I25" s="2" t="s">
        <v>233</v>
      </c>
      <c r="J25" s="2"/>
      <c r="K25" s="2"/>
      <c r="L25" s="2" t="s">
        <v>139</v>
      </c>
      <c r="M25" s="2" t="s">
        <v>250</v>
      </c>
      <c r="O25" s="2"/>
    </row>
    <row r="26" spans="1:16" ht="75" x14ac:dyDescent="0.25">
      <c r="A26" s="2" t="s">
        <v>2</v>
      </c>
      <c r="B26" s="2" t="s">
        <v>21</v>
      </c>
      <c r="C26" s="2" t="s">
        <v>139</v>
      </c>
      <c r="D26" s="2" t="s">
        <v>201</v>
      </c>
      <c r="E26" s="2"/>
      <c r="F26" s="2"/>
      <c r="G26" s="2" t="s">
        <v>22</v>
      </c>
      <c r="H26" s="2" t="s">
        <v>500</v>
      </c>
      <c r="I26" s="2" t="s">
        <v>233</v>
      </c>
      <c r="J26" s="2"/>
      <c r="K26" s="2"/>
      <c r="L26" s="2" t="s">
        <v>139</v>
      </c>
      <c r="M26" s="2" t="s">
        <v>138</v>
      </c>
      <c r="O26" s="2"/>
    </row>
    <row r="27" spans="1:16" ht="30" x14ac:dyDescent="0.25">
      <c r="A27" s="2" t="s">
        <v>323</v>
      </c>
      <c r="C27" s="2" t="s">
        <v>460</v>
      </c>
      <c r="D27" s="2" t="str">
        <f>G27 &amp; " " &amp; C27</f>
        <v>Antler artifact</v>
      </c>
      <c r="G27" s="2" t="s">
        <v>328</v>
      </c>
      <c r="H27" s="2"/>
      <c r="I27" s="2"/>
      <c r="J27" s="2"/>
      <c r="K27" s="2"/>
      <c r="L27" s="2"/>
      <c r="M27" s="2" t="s">
        <v>326</v>
      </c>
      <c r="O27" s="2"/>
    </row>
    <row r="28" spans="1:16" ht="30" x14ac:dyDescent="0.25">
      <c r="A28" s="2" t="s">
        <v>382</v>
      </c>
      <c r="C28" s="2" t="s">
        <v>460</v>
      </c>
      <c r="D28" s="2" t="s">
        <v>406</v>
      </c>
      <c r="E28" s="2" t="s">
        <v>411</v>
      </c>
      <c r="G28" s="2" t="s">
        <v>411</v>
      </c>
      <c r="H28" s="2" t="s">
        <v>686</v>
      </c>
      <c r="I28" s="2"/>
      <c r="J28" s="2"/>
      <c r="K28" s="2"/>
      <c r="L28" s="2" t="s">
        <v>417</v>
      </c>
      <c r="M28" s="2" t="s">
        <v>153</v>
      </c>
      <c r="O28" s="2"/>
    </row>
    <row r="29" spans="1:16" x14ac:dyDescent="0.25">
      <c r="A29" s="2" t="s">
        <v>382</v>
      </c>
      <c r="B29" s="2" t="s">
        <v>407</v>
      </c>
      <c r="C29" s="2" t="s">
        <v>460</v>
      </c>
      <c r="D29" s="2" t="s">
        <v>406</v>
      </c>
      <c r="E29" s="2"/>
      <c r="G29" s="2" t="s">
        <v>406</v>
      </c>
      <c r="H29" s="2" t="s">
        <v>686</v>
      </c>
      <c r="I29" s="2"/>
      <c r="J29" s="2"/>
      <c r="K29" s="2"/>
      <c r="L29" s="2" t="s">
        <v>417</v>
      </c>
      <c r="M29" s="2" t="s">
        <v>153</v>
      </c>
      <c r="O29" s="2"/>
    </row>
    <row r="30" spans="1:16" x14ac:dyDescent="0.25">
      <c r="A30" s="2" t="s">
        <v>382</v>
      </c>
      <c r="B30" s="2" t="s">
        <v>390</v>
      </c>
      <c r="C30" s="2" t="s">
        <v>460</v>
      </c>
      <c r="D30" s="2" t="s">
        <v>483</v>
      </c>
      <c r="G30" s="2" t="s">
        <v>325</v>
      </c>
      <c r="H30" s="2"/>
      <c r="I30" s="2"/>
      <c r="J30" s="2"/>
      <c r="K30" s="2"/>
      <c r="L30" s="2" t="s">
        <v>391</v>
      </c>
      <c r="M30" s="2" t="s">
        <v>325</v>
      </c>
      <c r="O30" s="2"/>
    </row>
    <row r="31" spans="1:16" ht="30" x14ac:dyDescent="0.25">
      <c r="A31" s="2" t="s">
        <v>323</v>
      </c>
      <c r="B31" s="2" t="s">
        <v>461</v>
      </c>
      <c r="C31" s="2" t="s">
        <v>460</v>
      </c>
      <c r="D31" s="2" t="str">
        <f>G31 &amp; " " &amp; C31</f>
        <v>Bone artifact</v>
      </c>
      <c r="G31" s="2" t="s">
        <v>325</v>
      </c>
      <c r="H31" s="2"/>
      <c r="I31" s="2"/>
      <c r="J31" s="2"/>
      <c r="K31" s="2"/>
      <c r="L31" s="2"/>
      <c r="M31" s="2" t="s">
        <v>326</v>
      </c>
      <c r="O31" s="2"/>
    </row>
    <row r="32" spans="1:16" ht="30" x14ac:dyDescent="0.25">
      <c r="A32" s="2" t="s">
        <v>382</v>
      </c>
      <c r="C32" s="2" t="s">
        <v>460</v>
      </c>
      <c r="D32" s="2" t="s">
        <v>481</v>
      </c>
      <c r="E32" s="2" t="s">
        <v>463</v>
      </c>
      <c r="F32" s="2" t="s">
        <v>397</v>
      </c>
      <c r="G32" s="2" t="s">
        <v>397</v>
      </c>
      <c r="H32" s="2" t="s">
        <v>614</v>
      </c>
      <c r="I32" s="2"/>
      <c r="J32" s="2"/>
      <c r="K32" s="2" t="s">
        <v>625</v>
      </c>
      <c r="L32" s="2" t="s">
        <v>154</v>
      </c>
      <c r="M32" s="2" t="s">
        <v>335</v>
      </c>
      <c r="O32" s="2"/>
    </row>
    <row r="33" spans="1:15" ht="30" x14ac:dyDescent="0.25">
      <c r="A33" s="2" t="s">
        <v>323</v>
      </c>
      <c r="C33" s="2" t="s">
        <v>460</v>
      </c>
      <c r="D33" s="2" t="s">
        <v>481</v>
      </c>
      <c r="E33" s="2" t="s">
        <v>463</v>
      </c>
      <c r="F33" s="2" t="s">
        <v>334</v>
      </c>
      <c r="G33" s="2" t="s">
        <v>334</v>
      </c>
      <c r="H33" s="2" t="s">
        <v>614</v>
      </c>
      <c r="I33" s="2"/>
      <c r="J33" s="2"/>
      <c r="K33" s="2" t="s">
        <v>625</v>
      </c>
      <c r="L33" s="2" t="s">
        <v>154</v>
      </c>
      <c r="M33" s="2" t="s">
        <v>335</v>
      </c>
      <c r="O33" s="2"/>
    </row>
    <row r="34" spans="1:15" ht="30" x14ac:dyDescent="0.25">
      <c r="A34" s="2" t="s">
        <v>323</v>
      </c>
      <c r="C34" s="2" t="s">
        <v>460</v>
      </c>
      <c r="D34" s="2" t="s">
        <v>481</v>
      </c>
      <c r="E34" s="2" t="s">
        <v>463</v>
      </c>
      <c r="F34" s="2" t="s">
        <v>336</v>
      </c>
      <c r="G34" s="2" t="s">
        <v>336</v>
      </c>
      <c r="H34" s="2" t="s">
        <v>614</v>
      </c>
      <c r="I34" s="2"/>
      <c r="J34" s="2"/>
      <c r="K34" s="2" t="s">
        <v>625</v>
      </c>
      <c r="L34" s="2" t="s">
        <v>154</v>
      </c>
      <c r="M34" s="2" t="s">
        <v>335</v>
      </c>
      <c r="O34" s="2"/>
    </row>
    <row r="35" spans="1:15" ht="30" x14ac:dyDescent="0.25">
      <c r="A35" s="2" t="s">
        <v>323</v>
      </c>
      <c r="B35" s="2" t="s">
        <v>338</v>
      </c>
      <c r="C35" s="2" t="s">
        <v>460</v>
      </c>
      <c r="D35" s="2" t="s">
        <v>481</v>
      </c>
      <c r="E35" s="2" t="s">
        <v>463</v>
      </c>
      <c r="F35" s="2" t="s">
        <v>337</v>
      </c>
      <c r="G35" s="2" t="s">
        <v>337</v>
      </c>
      <c r="H35" s="2" t="s">
        <v>614</v>
      </c>
      <c r="I35" s="2"/>
      <c r="J35" s="2"/>
      <c r="K35" s="2" t="s">
        <v>625</v>
      </c>
      <c r="L35" s="2" t="s">
        <v>154</v>
      </c>
      <c r="M35" s="2" t="s">
        <v>335</v>
      </c>
      <c r="O35" s="2"/>
    </row>
    <row r="36" spans="1:15" ht="43.5" x14ac:dyDescent="0.25">
      <c r="A36" s="2" t="s">
        <v>323</v>
      </c>
      <c r="B36" s="2" t="s">
        <v>340</v>
      </c>
      <c r="C36" s="2" t="s">
        <v>460</v>
      </c>
      <c r="D36" s="2" t="s">
        <v>481</v>
      </c>
      <c r="E36" s="2" t="s">
        <v>463</v>
      </c>
      <c r="F36" s="2" t="s">
        <v>339</v>
      </c>
      <c r="G36" s="2" t="s">
        <v>339</v>
      </c>
      <c r="H36" s="2" t="s">
        <v>614</v>
      </c>
      <c r="I36" s="2"/>
      <c r="J36" s="2"/>
      <c r="K36" s="2" t="s">
        <v>625</v>
      </c>
      <c r="L36" s="2" t="s">
        <v>154</v>
      </c>
      <c r="M36" s="2" t="s">
        <v>335</v>
      </c>
      <c r="O36" s="2"/>
    </row>
    <row r="37" spans="1:15" ht="90" x14ac:dyDescent="0.25">
      <c r="A37" s="2" t="s">
        <v>323</v>
      </c>
      <c r="B37" s="2" t="s">
        <v>343</v>
      </c>
      <c r="C37" s="2" t="s">
        <v>460</v>
      </c>
      <c r="D37" s="2" t="s">
        <v>481</v>
      </c>
      <c r="E37" s="2" t="s">
        <v>463</v>
      </c>
      <c r="F37" s="2" t="s">
        <v>342</v>
      </c>
      <c r="G37" s="2" t="s">
        <v>342</v>
      </c>
      <c r="H37" s="2" t="s">
        <v>614</v>
      </c>
      <c r="I37" s="2"/>
      <c r="J37" s="2"/>
      <c r="K37" s="2" t="s">
        <v>572</v>
      </c>
      <c r="L37" s="2" t="s">
        <v>154</v>
      </c>
      <c r="M37" s="2" t="s">
        <v>335</v>
      </c>
      <c r="O37" s="2"/>
    </row>
    <row r="38" spans="1:15" ht="30" x14ac:dyDescent="0.25">
      <c r="A38" s="2" t="s">
        <v>323</v>
      </c>
      <c r="C38" s="2" t="s">
        <v>460</v>
      </c>
      <c r="D38" s="2" t="s">
        <v>481</v>
      </c>
      <c r="E38" s="2" t="s">
        <v>463</v>
      </c>
      <c r="F38" s="2" t="s">
        <v>344</v>
      </c>
      <c r="G38" s="2" t="s">
        <v>344</v>
      </c>
      <c r="H38" s="2" t="s">
        <v>614</v>
      </c>
      <c r="I38" s="2"/>
      <c r="J38" s="2"/>
      <c r="K38" s="2" t="s">
        <v>625</v>
      </c>
      <c r="L38" s="2" t="s">
        <v>154</v>
      </c>
      <c r="M38" s="2" t="s">
        <v>335</v>
      </c>
      <c r="O38" s="2"/>
    </row>
    <row r="39" spans="1:15" ht="30" x14ac:dyDescent="0.25">
      <c r="A39" s="2" t="s">
        <v>323</v>
      </c>
      <c r="C39" s="2" t="s">
        <v>460</v>
      </c>
      <c r="D39" s="2" t="s">
        <v>481</v>
      </c>
      <c r="E39" s="2" t="s">
        <v>463</v>
      </c>
      <c r="F39" s="2" t="s">
        <v>345</v>
      </c>
      <c r="G39" s="2" t="s">
        <v>345</v>
      </c>
      <c r="H39" s="2" t="s">
        <v>614</v>
      </c>
      <c r="I39" s="2"/>
      <c r="J39" s="2"/>
      <c r="K39" s="2" t="s">
        <v>625</v>
      </c>
      <c r="L39" s="2" t="s">
        <v>154</v>
      </c>
      <c r="M39" s="2" t="s">
        <v>335</v>
      </c>
      <c r="O39" s="2"/>
    </row>
    <row r="40" spans="1:15" ht="30" x14ac:dyDescent="0.25">
      <c r="A40" s="2" t="s">
        <v>323</v>
      </c>
      <c r="C40" s="2" t="s">
        <v>460</v>
      </c>
      <c r="D40" s="2" t="s">
        <v>481</v>
      </c>
      <c r="E40" s="2" t="s">
        <v>463</v>
      </c>
      <c r="F40" s="2" t="s">
        <v>346</v>
      </c>
      <c r="G40" s="2" t="s">
        <v>346</v>
      </c>
      <c r="H40" s="2" t="s">
        <v>614</v>
      </c>
      <c r="I40" s="2"/>
      <c r="J40" s="2"/>
      <c r="K40" s="2" t="s">
        <v>625</v>
      </c>
      <c r="L40" s="2" t="s">
        <v>154</v>
      </c>
      <c r="M40" s="2" t="s">
        <v>335</v>
      </c>
      <c r="O40" s="2"/>
    </row>
    <row r="41" spans="1:15" ht="30" x14ac:dyDescent="0.25">
      <c r="A41" s="2" t="s">
        <v>323</v>
      </c>
      <c r="C41" s="2" t="s">
        <v>460</v>
      </c>
      <c r="D41" s="2" t="s">
        <v>481</v>
      </c>
      <c r="E41" s="2" t="s">
        <v>463</v>
      </c>
      <c r="F41" s="2" t="s">
        <v>347</v>
      </c>
      <c r="G41" s="2" t="s">
        <v>347</v>
      </c>
      <c r="H41" s="2" t="s">
        <v>614</v>
      </c>
      <c r="I41" s="2"/>
      <c r="J41" s="2"/>
      <c r="K41" s="2" t="s">
        <v>625</v>
      </c>
      <c r="L41" s="2" t="s">
        <v>154</v>
      </c>
      <c r="M41" s="2" t="s">
        <v>335</v>
      </c>
      <c r="O41" s="2"/>
    </row>
    <row r="42" spans="1:15" ht="45" x14ac:dyDescent="0.25">
      <c r="A42" s="2" t="s">
        <v>323</v>
      </c>
      <c r="B42" s="2" t="s">
        <v>349</v>
      </c>
      <c r="C42" s="2" t="s">
        <v>460</v>
      </c>
      <c r="D42" s="2" t="s">
        <v>481</v>
      </c>
      <c r="E42" s="2" t="s">
        <v>463</v>
      </c>
      <c r="F42" s="2" t="s">
        <v>348</v>
      </c>
      <c r="G42" s="2" t="s">
        <v>348</v>
      </c>
      <c r="H42" s="2" t="s">
        <v>614</v>
      </c>
      <c r="I42" s="2"/>
      <c r="J42" s="2"/>
      <c r="K42" s="2" t="s">
        <v>625</v>
      </c>
      <c r="L42" s="2" t="s">
        <v>154</v>
      </c>
      <c r="M42" s="2" t="s">
        <v>335</v>
      </c>
      <c r="O42" s="2"/>
    </row>
    <row r="43" spans="1:15" ht="30" x14ac:dyDescent="0.25">
      <c r="A43" s="2" t="s">
        <v>323</v>
      </c>
      <c r="C43" s="2" t="s">
        <v>460</v>
      </c>
      <c r="D43" s="2" t="s">
        <v>481</v>
      </c>
      <c r="E43" s="2" t="s">
        <v>463</v>
      </c>
      <c r="F43" s="2" t="s">
        <v>350</v>
      </c>
      <c r="G43" s="2" t="s">
        <v>350</v>
      </c>
      <c r="H43" s="2" t="s">
        <v>614</v>
      </c>
      <c r="I43" s="2"/>
      <c r="J43" s="2"/>
      <c r="K43" s="2" t="s">
        <v>625</v>
      </c>
      <c r="L43" s="2" t="s">
        <v>154</v>
      </c>
      <c r="M43" s="2" t="s">
        <v>335</v>
      </c>
      <c r="O43" s="2"/>
    </row>
    <row r="44" spans="1:15" ht="30" x14ac:dyDescent="0.25">
      <c r="A44" s="2" t="s">
        <v>323</v>
      </c>
      <c r="C44" s="2" t="s">
        <v>460</v>
      </c>
      <c r="D44" s="2" t="s">
        <v>481</v>
      </c>
      <c r="E44" s="2" t="s">
        <v>463</v>
      </c>
      <c r="F44" s="2" t="s">
        <v>351</v>
      </c>
      <c r="G44" s="2" t="s">
        <v>351</v>
      </c>
      <c r="H44" s="2" t="s">
        <v>614</v>
      </c>
      <c r="I44" s="2"/>
      <c r="J44" s="2"/>
      <c r="K44" s="2" t="s">
        <v>625</v>
      </c>
      <c r="L44" s="2" t="s">
        <v>154</v>
      </c>
      <c r="M44" s="2" t="s">
        <v>335</v>
      </c>
      <c r="O44" s="2"/>
    </row>
    <row r="45" spans="1:15" ht="30" x14ac:dyDescent="0.25">
      <c r="A45" s="2" t="s">
        <v>323</v>
      </c>
      <c r="C45" s="2" t="s">
        <v>460</v>
      </c>
      <c r="D45" s="2" t="s">
        <v>481</v>
      </c>
      <c r="E45" s="2" t="s">
        <v>463</v>
      </c>
      <c r="F45" s="2" t="s">
        <v>352</v>
      </c>
      <c r="G45" s="2" t="s">
        <v>352</v>
      </c>
      <c r="H45" s="2" t="s">
        <v>614</v>
      </c>
      <c r="I45" s="2"/>
      <c r="J45" s="2"/>
      <c r="K45" s="2" t="s">
        <v>625</v>
      </c>
      <c r="L45" s="2" t="s">
        <v>154</v>
      </c>
      <c r="M45" s="2" t="s">
        <v>335</v>
      </c>
      <c r="O45" s="2"/>
    </row>
    <row r="46" spans="1:15" ht="30" x14ac:dyDescent="0.25">
      <c r="A46" s="2" t="s">
        <v>323</v>
      </c>
      <c r="C46" s="2" t="s">
        <v>460</v>
      </c>
      <c r="D46" s="2" t="s">
        <v>481</v>
      </c>
      <c r="E46" s="2" t="s">
        <v>463</v>
      </c>
      <c r="F46" s="2" t="s">
        <v>353</v>
      </c>
      <c r="G46" s="2" t="s">
        <v>353</v>
      </c>
      <c r="H46" s="2" t="s">
        <v>614</v>
      </c>
      <c r="I46" s="2"/>
      <c r="J46" s="2"/>
      <c r="K46" s="2" t="s">
        <v>625</v>
      </c>
      <c r="L46" s="2" t="s">
        <v>154</v>
      </c>
      <c r="M46" s="2" t="s">
        <v>335</v>
      </c>
      <c r="O46" s="2"/>
    </row>
    <row r="47" spans="1:15" ht="30" x14ac:dyDescent="0.25">
      <c r="A47" s="2" t="s">
        <v>323</v>
      </c>
      <c r="C47" s="2" t="s">
        <v>460</v>
      </c>
      <c r="D47" s="2" t="s">
        <v>481</v>
      </c>
      <c r="E47" s="2" t="s">
        <v>463</v>
      </c>
      <c r="F47" s="2" t="s">
        <v>354</v>
      </c>
      <c r="G47" s="2" t="s">
        <v>354</v>
      </c>
      <c r="H47" s="2" t="s">
        <v>614</v>
      </c>
      <c r="I47" s="2"/>
      <c r="J47" s="2"/>
      <c r="K47" s="2" t="s">
        <v>625</v>
      </c>
      <c r="L47" s="2" t="s">
        <v>154</v>
      </c>
      <c r="M47" s="2" t="s">
        <v>335</v>
      </c>
      <c r="O47" s="2"/>
    </row>
    <row r="48" spans="1:15" ht="30" x14ac:dyDescent="0.25">
      <c r="A48" s="2" t="s">
        <v>323</v>
      </c>
      <c r="C48" s="2" t="s">
        <v>460</v>
      </c>
      <c r="D48" s="2" t="s">
        <v>481</v>
      </c>
      <c r="E48" s="2" t="s">
        <v>463</v>
      </c>
      <c r="F48" s="2" t="s">
        <v>355</v>
      </c>
      <c r="G48" s="2" t="s">
        <v>355</v>
      </c>
      <c r="H48" s="2" t="s">
        <v>614</v>
      </c>
      <c r="I48" s="2"/>
      <c r="J48" s="2"/>
      <c r="K48" s="2" t="s">
        <v>625</v>
      </c>
      <c r="L48" s="2" t="s">
        <v>154</v>
      </c>
      <c r="M48" s="2" t="s">
        <v>335</v>
      </c>
      <c r="O48" s="2"/>
    </row>
    <row r="49" spans="1:15" ht="43.5" x14ac:dyDescent="0.25">
      <c r="A49" s="2" t="s">
        <v>323</v>
      </c>
      <c r="B49" s="2" t="s">
        <v>357</v>
      </c>
      <c r="C49" s="2" t="s">
        <v>460</v>
      </c>
      <c r="D49" s="2" t="s">
        <v>481</v>
      </c>
      <c r="E49" s="2" t="s">
        <v>463</v>
      </c>
      <c r="F49" s="2" t="s">
        <v>356</v>
      </c>
      <c r="G49" s="2" t="s">
        <v>356</v>
      </c>
      <c r="H49" s="2" t="s">
        <v>614</v>
      </c>
      <c r="I49" s="2"/>
      <c r="J49" s="2"/>
      <c r="K49" s="2" t="s">
        <v>625</v>
      </c>
      <c r="L49" s="2" t="s">
        <v>154</v>
      </c>
      <c r="M49" s="2" t="s">
        <v>335</v>
      </c>
      <c r="O49" s="2"/>
    </row>
    <row r="50" spans="1:15" ht="30" x14ac:dyDescent="0.25">
      <c r="A50" s="2" t="s">
        <v>323</v>
      </c>
      <c r="B50" s="2" t="s">
        <v>359</v>
      </c>
      <c r="C50" s="2" t="s">
        <v>460</v>
      </c>
      <c r="D50" s="2" t="s">
        <v>481</v>
      </c>
      <c r="E50" s="2" t="s">
        <v>463</v>
      </c>
      <c r="F50" s="2" t="s">
        <v>358</v>
      </c>
      <c r="G50" s="2" t="s">
        <v>358</v>
      </c>
      <c r="H50" s="2" t="s">
        <v>614</v>
      </c>
      <c r="I50" s="2"/>
      <c r="J50" s="2"/>
      <c r="K50" s="2" t="s">
        <v>625</v>
      </c>
      <c r="L50" s="2" t="s">
        <v>154</v>
      </c>
      <c r="M50" s="2" t="s">
        <v>335</v>
      </c>
      <c r="O50" s="2"/>
    </row>
    <row r="51" spans="1:15" x14ac:dyDescent="0.25">
      <c r="A51" s="2" t="s">
        <v>382</v>
      </c>
      <c r="C51" s="2" t="s">
        <v>460</v>
      </c>
      <c r="D51" s="2" t="s">
        <v>484</v>
      </c>
      <c r="E51" s="2" t="s">
        <v>488</v>
      </c>
      <c r="G51" s="2" t="s">
        <v>412</v>
      </c>
      <c r="H51" s="2" t="s">
        <v>614</v>
      </c>
      <c r="I51" s="2"/>
      <c r="J51" s="2"/>
      <c r="K51" s="2" t="s">
        <v>573</v>
      </c>
      <c r="L51" s="2" t="s">
        <v>396</v>
      </c>
      <c r="M51" s="2" t="s">
        <v>421</v>
      </c>
      <c r="O51" s="2"/>
    </row>
    <row r="52" spans="1:15" x14ac:dyDescent="0.25">
      <c r="A52" s="2" t="s">
        <v>382</v>
      </c>
      <c r="G52" s="19" t="s">
        <v>794</v>
      </c>
    </row>
    <row r="53" spans="1:15" ht="100.5" x14ac:dyDescent="0.25">
      <c r="A53" s="2" t="s">
        <v>416</v>
      </c>
      <c r="B53" s="9" t="s">
        <v>381</v>
      </c>
      <c r="C53" s="2" t="s">
        <v>460</v>
      </c>
      <c r="D53" s="2" t="s">
        <v>481</v>
      </c>
      <c r="E53" s="2"/>
      <c r="G53" s="10" t="s">
        <v>335</v>
      </c>
      <c r="H53" s="2" t="s">
        <v>614</v>
      </c>
      <c r="I53" s="10"/>
      <c r="J53" s="10"/>
      <c r="K53" s="10"/>
      <c r="L53" s="2"/>
      <c r="M53" s="2" t="s">
        <v>335</v>
      </c>
      <c r="O53" s="2"/>
    </row>
    <row r="54" spans="1:15" x14ac:dyDescent="0.25">
      <c r="A54" s="2" t="s">
        <v>382</v>
      </c>
      <c r="G54" s="19" t="s">
        <v>790</v>
      </c>
    </row>
    <row r="55" spans="1:15" x14ac:dyDescent="0.25">
      <c r="A55" s="2" t="s">
        <v>323</v>
      </c>
      <c r="C55" s="2" t="s">
        <v>460</v>
      </c>
      <c r="D55" s="2" t="s">
        <v>472</v>
      </c>
      <c r="G55" s="2" t="s">
        <v>374</v>
      </c>
      <c r="H55" s="2" t="s">
        <v>614</v>
      </c>
      <c r="I55" s="2"/>
      <c r="J55" s="2"/>
      <c r="K55" s="2"/>
      <c r="L55" s="2"/>
      <c r="M55" s="2" t="s">
        <v>373</v>
      </c>
      <c r="O55" s="2"/>
    </row>
    <row r="56" spans="1:15" ht="30" x14ac:dyDescent="0.25">
      <c r="A56" s="2" t="s">
        <v>323</v>
      </c>
      <c r="C56" s="2" t="s">
        <v>460</v>
      </c>
      <c r="D56" s="2" t="str">
        <f>G56 &amp; " " &amp; C56</f>
        <v>Horn artifact</v>
      </c>
      <c r="G56" s="2" t="s">
        <v>329</v>
      </c>
      <c r="H56" s="2" t="s">
        <v>614</v>
      </c>
      <c r="I56" s="2"/>
      <c r="J56" s="2"/>
      <c r="K56" s="2"/>
      <c r="L56" s="2"/>
      <c r="M56" s="2" t="s">
        <v>326</v>
      </c>
      <c r="O56" s="2"/>
    </row>
    <row r="57" spans="1:15" ht="30" x14ac:dyDescent="0.25">
      <c r="A57" s="2" t="s">
        <v>323</v>
      </c>
      <c r="C57" s="2" t="s">
        <v>460</v>
      </c>
      <c r="D57" s="2" t="str">
        <f>G57 &amp; " " &amp; C57</f>
        <v>Ivory artifact</v>
      </c>
      <c r="G57" s="2" t="s">
        <v>330</v>
      </c>
      <c r="H57" s="2" t="s">
        <v>614</v>
      </c>
      <c r="I57" s="2"/>
      <c r="J57" s="2"/>
      <c r="K57" s="2"/>
      <c r="L57" s="2"/>
      <c r="M57" s="2" t="s">
        <v>326</v>
      </c>
      <c r="O57" s="2"/>
    </row>
    <row r="58" spans="1:15" x14ac:dyDescent="0.25">
      <c r="A58" s="2" t="s">
        <v>323</v>
      </c>
      <c r="C58" s="2" t="s">
        <v>460</v>
      </c>
      <c r="D58" s="2" t="s">
        <v>484</v>
      </c>
      <c r="E58" s="2" t="s">
        <v>466</v>
      </c>
      <c r="G58" s="2" t="s">
        <v>360</v>
      </c>
      <c r="H58" s="2" t="s">
        <v>614</v>
      </c>
      <c r="I58" s="2"/>
      <c r="J58" s="2"/>
      <c r="K58" s="2"/>
      <c r="L58" s="2"/>
      <c r="M58" s="2" t="s">
        <v>361</v>
      </c>
      <c r="O58" s="2"/>
    </row>
    <row r="59" spans="1:15" x14ac:dyDescent="0.25">
      <c r="A59" s="2" t="s">
        <v>323</v>
      </c>
      <c r="C59" s="2" t="s">
        <v>460</v>
      </c>
      <c r="D59" s="2" t="s">
        <v>484</v>
      </c>
      <c r="E59" s="2" t="s">
        <v>469</v>
      </c>
      <c r="G59" s="2" t="s">
        <v>369</v>
      </c>
      <c r="H59" s="2" t="s">
        <v>614</v>
      </c>
      <c r="I59" s="2"/>
      <c r="J59" s="2"/>
      <c r="K59" s="2"/>
      <c r="L59" s="2"/>
      <c r="M59" s="2" t="s">
        <v>370</v>
      </c>
      <c r="O59" s="2"/>
    </row>
    <row r="60" spans="1:15" x14ac:dyDescent="0.25">
      <c r="A60" s="2" t="s">
        <v>323</v>
      </c>
      <c r="C60" s="2" t="s">
        <v>460</v>
      </c>
      <c r="D60" s="2" t="s">
        <v>484</v>
      </c>
      <c r="E60" s="2" t="s">
        <v>467</v>
      </c>
      <c r="G60" s="2" t="s">
        <v>362</v>
      </c>
      <c r="H60" s="2" t="s">
        <v>614</v>
      </c>
      <c r="I60" s="2"/>
      <c r="J60" s="2"/>
      <c r="K60" s="2"/>
      <c r="L60" s="2"/>
      <c r="M60" s="2" t="s">
        <v>361</v>
      </c>
      <c r="O60" s="2"/>
    </row>
    <row r="61" spans="1:15" x14ac:dyDescent="0.25">
      <c r="A61" s="2" t="s">
        <v>323</v>
      </c>
      <c r="C61" s="2" t="s">
        <v>460</v>
      </c>
      <c r="D61" s="2" t="s">
        <v>484</v>
      </c>
      <c r="E61" s="2" t="s">
        <v>468</v>
      </c>
      <c r="G61" s="2" t="s">
        <v>363</v>
      </c>
      <c r="H61" s="2" t="s">
        <v>614</v>
      </c>
      <c r="I61" s="2"/>
      <c r="J61" s="2"/>
      <c r="K61" s="2"/>
      <c r="L61" s="2"/>
      <c r="M61" s="2" t="s">
        <v>361</v>
      </c>
      <c r="O61" s="2"/>
    </row>
    <row r="62" spans="1:15" x14ac:dyDescent="0.25">
      <c r="A62" s="2" t="s">
        <v>323</v>
      </c>
      <c r="C62" s="2" t="s">
        <v>460</v>
      </c>
      <c r="D62" s="2" t="s">
        <v>484</v>
      </c>
      <c r="E62" s="2" t="s">
        <v>470</v>
      </c>
      <c r="G62" s="2" t="s">
        <v>371</v>
      </c>
      <c r="H62" s="2" t="s">
        <v>614</v>
      </c>
      <c r="I62" s="2"/>
      <c r="J62" s="2"/>
      <c r="K62" s="2"/>
      <c r="L62" s="2"/>
      <c r="M62" s="2" t="s">
        <v>370</v>
      </c>
      <c r="O62" s="2"/>
    </row>
    <row r="63" spans="1:15" ht="30" x14ac:dyDescent="0.25">
      <c r="A63" s="2" t="s">
        <v>382</v>
      </c>
      <c r="C63" s="2" t="s">
        <v>460</v>
      </c>
      <c r="D63" s="2" t="s">
        <v>485</v>
      </c>
      <c r="E63" s="2"/>
      <c r="G63" s="2" t="s">
        <v>400</v>
      </c>
      <c r="H63" s="2" t="s">
        <v>614</v>
      </c>
      <c r="I63" s="2"/>
      <c r="J63" s="2"/>
      <c r="K63" s="2" t="s">
        <v>574</v>
      </c>
      <c r="L63" s="2" t="s">
        <v>396</v>
      </c>
      <c r="M63" s="2" t="s">
        <v>423</v>
      </c>
      <c r="O63" s="2"/>
    </row>
    <row r="64" spans="1:15" x14ac:dyDescent="0.25">
      <c r="A64" s="2" t="s">
        <v>323</v>
      </c>
      <c r="C64" s="2" t="s">
        <v>460</v>
      </c>
      <c r="D64" s="2" t="str">
        <f>G64 &amp; " " &amp; C64</f>
        <v>Plaster artifact</v>
      </c>
      <c r="G64" s="2" t="s">
        <v>331</v>
      </c>
      <c r="H64" s="2" t="s">
        <v>614</v>
      </c>
      <c r="I64" s="2"/>
      <c r="J64" s="2"/>
      <c r="K64" s="2"/>
      <c r="L64" s="2"/>
      <c r="M64" s="2" t="s">
        <v>332</v>
      </c>
      <c r="O64" s="2"/>
    </row>
    <row r="65" spans="1:16" ht="30" x14ac:dyDescent="0.25">
      <c r="A65" s="2" t="s">
        <v>323</v>
      </c>
      <c r="C65" s="2" t="s">
        <v>460</v>
      </c>
      <c r="D65" s="2" t="str">
        <f>G65 &amp; " " &amp; C65</f>
        <v>Shell artifact</v>
      </c>
      <c r="G65" s="2" t="s">
        <v>327</v>
      </c>
      <c r="H65" s="2" t="s">
        <v>614</v>
      </c>
      <c r="I65" s="2"/>
      <c r="J65" s="2"/>
      <c r="K65" s="2"/>
      <c r="L65" s="2"/>
      <c r="M65" s="2" t="s">
        <v>326</v>
      </c>
      <c r="O65" s="2"/>
    </row>
    <row r="66" spans="1:16" x14ac:dyDescent="0.25">
      <c r="A66" s="2" t="s">
        <v>382</v>
      </c>
      <c r="C66" s="2" t="s">
        <v>460</v>
      </c>
      <c r="D66" s="2" t="s">
        <v>482</v>
      </c>
      <c r="E66" s="2" t="s">
        <v>489</v>
      </c>
      <c r="G66" s="2" t="s">
        <v>413</v>
      </c>
      <c r="H66" s="2" t="s">
        <v>614</v>
      </c>
      <c r="I66" s="2"/>
      <c r="J66" s="2"/>
      <c r="K66" s="2" t="s">
        <v>575</v>
      </c>
      <c r="L66" s="2" t="s">
        <v>396</v>
      </c>
      <c r="M66" s="2" t="s">
        <v>153</v>
      </c>
      <c r="O66" s="2"/>
    </row>
    <row r="67" spans="1:16" x14ac:dyDescent="0.25">
      <c r="A67" s="2" t="s">
        <v>382</v>
      </c>
      <c r="G67" s="19" t="s">
        <v>799</v>
      </c>
      <c r="H67" s="2" t="s">
        <v>614</v>
      </c>
    </row>
    <row r="68" spans="1:16" x14ac:dyDescent="0.25">
      <c r="A68" s="2" t="s">
        <v>323</v>
      </c>
      <c r="C68" s="2" t="s">
        <v>460</v>
      </c>
      <c r="D68" s="2" t="s">
        <v>476</v>
      </c>
      <c r="E68" s="2" t="s">
        <v>471</v>
      </c>
      <c r="G68" s="2" t="s">
        <v>372</v>
      </c>
      <c r="H68" s="2" t="s">
        <v>614</v>
      </c>
      <c r="I68" s="2"/>
      <c r="J68" s="2"/>
      <c r="K68" s="2"/>
      <c r="L68" s="2"/>
      <c r="M68" s="2" t="s">
        <v>373</v>
      </c>
      <c r="O68" s="2"/>
    </row>
    <row r="69" spans="1:16" x14ac:dyDescent="0.25">
      <c r="A69" s="2" t="s">
        <v>323</v>
      </c>
      <c r="C69" s="2" t="s">
        <v>460</v>
      </c>
      <c r="D69" s="2" t="s">
        <v>476</v>
      </c>
      <c r="E69" s="2" t="s">
        <v>473</v>
      </c>
      <c r="G69" s="2" t="s">
        <v>375</v>
      </c>
      <c r="H69" s="2" t="s">
        <v>614</v>
      </c>
      <c r="I69" s="2"/>
      <c r="J69" s="2"/>
      <c r="K69" s="2"/>
      <c r="L69" s="2"/>
      <c r="M69" s="2" t="s">
        <v>373</v>
      </c>
      <c r="O69" s="2"/>
    </row>
    <row r="70" spans="1:16" x14ac:dyDescent="0.25">
      <c r="A70" s="2" t="s">
        <v>323</v>
      </c>
      <c r="C70" s="2" t="s">
        <v>460</v>
      </c>
      <c r="D70" s="2" t="s">
        <v>476</v>
      </c>
      <c r="E70" s="2" t="s">
        <v>474</v>
      </c>
      <c r="G70" s="2" t="s">
        <v>376</v>
      </c>
      <c r="H70" s="2" t="s">
        <v>614</v>
      </c>
      <c r="I70" s="2"/>
      <c r="J70" s="2"/>
      <c r="K70" s="2"/>
      <c r="L70" s="2"/>
      <c r="M70" s="2" t="s">
        <v>373</v>
      </c>
      <c r="O70" s="2"/>
    </row>
    <row r="71" spans="1:16" ht="30" x14ac:dyDescent="0.25">
      <c r="A71" s="2" t="s">
        <v>382</v>
      </c>
      <c r="C71" s="2" t="s">
        <v>460</v>
      </c>
      <c r="D71" s="2" t="s">
        <v>482</v>
      </c>
      <c r="E71" s="2" t="s">
        <v>387</v>
      </c>
      <c r="G71" s="2" t="s">
        <v>387</v>
      </c>
      <c r="H71" s="2" t="s">
        <v>614</v>
      </c>
      <c r="I71" s="2"/>
      <c r="J71" s="2"/>
      <c r="K71" s="2" t="s">
        <v>576</v>
      </c>
      <c r="L71" s="2" t="s">
        <v>388</v>
      </c>
      <c r="M71" s="2" t="s">
        <v>153</v>
      </c>
      <c r="O71" s="2" t="s">
        <v>419</v>
      </c>
    </row>
    <row r="72" spans="1:16" x14ac:dyDescent="0.25">
      <c r="A72" s="2" t="s">
        <v>382</v>
      </c>
      <c r="G72" s="19" t="s">
        <v>791</v>
      </c>
    </row>
    <row r="73" spans="1:16" x14ac:dyDescent="0.25">
      <c r="A73" s="2" t="s">
        <v>382</v>
      </c>
      <c r="C73" s="2" t="s">
        <v>460</v>
      </c>
      <c r="D73" s="2" t="s">
        <v>490</v>
      </c>
      <c r="E73" s="2" t="s">
        <v>408</v>
      </c>
      <c r="G73" s="2" t="s">
        <v>408</v>
      </c>
      <c r="H73" s="2" t="s">
        <v>614</v>
      </c>
      <c r="I73" s="2"/>
      <c r="J73" s="2"/>
      <c r="K73" s="2" t="s">
        <v>571</v>
      </c>
      <c r="L73" s="2" t="s">
        <v>408</v>
      </c>
      <c r="M73" s="2" t="s">
        <v>153</v>
      </c>
      <c r="O73" s="2"/>
    </row>
    <row r="74" spans="1:16" x14ac:dyDescent="0.25">
      <c r="A74" s="2" t="s">
        <v>382</v>
      </c>
      <c r="G74" s="19" t="s">
        <v>796</v>
      </c>
      <c r="H74" s="2" t="s">
        <v>614</v>
      </c>
    </row>
    <row r="75" spans="1:16" x14ac:dyDescent="0.25">
      <c r="A75" s="2" t="s">
        <v>382</v>
      </c>
      <c r="G75" s="19" t="s">
        <v>797</v>
      </c>
      <c r="H75" s="2" t="s">
        <v>614</v>
      </c>
    </row>
    <row r="76" spans="1:16" x14ac:dyDescent="0.25">
      <c r="A76" s="2" t="s">
        <v>382</v>
      </c>
      <c r="G76" s="19" t="s">
        <v>798</v>
      </c>
      <c r="H76" s="2" t="s">
        <v>614</v>
      </c>
    </row>
    <row r="77" spans="1:16" x14ac:dyDescent="0.25">
      <c r="A77" s="2" t="s">
        <v>382</v>
      </c>
      <c r="G77" s="19" t="s">
        <v>802</v>
      </c>
      <c r="H77" s="2" t="s">
        <v>614</v>
      </c>
    </row>
    <row r="78" spans="1:16" x14ac:dyDescent="0.25">
      <c r="A78" s="2" t="s">
        <v>323</v>
      </c>
      <c r="C78" s="2" t="s">
        <v>460</v>
      </c>
      <c r="D78" s="2" t="s">
        <v>475</v>
      </c>
      <c r="E78" s="2" t="s">
        <v>475</v>
      </c>
      <c r="G78" s="2" t="s">
        <v>366</v>
      </c>
      <c r="H78" s="2" t="s">
        <v>614</v>
      </c>
      <c r="I78" s="2"/>
      <c r="J78" s="2"/>
      <c r="K78" s="2"/>
      <c r="L78" s="2"/>
      <c r="M78" s="2" t="s">
        <v>365</v>
      </c>
      <c r="O78" s="2"/>
    </row>
    <row r="79" spans="1:16" ht="45" x14ac:dyDescent="0.25">
      <c r="A79" s="2" t="s">
        <v>321</v>
      </c>
      <c r="B79" s="2" t="s">
        <v>263</v>
      </c>
      <c r="C79" s="2" t="s">
        <v>456</v>
      </c>
      <c r="D79" s="2" t="s">
        <v>261</v>
      </c>
      <c r="E79" s="2"/>
      <c r="G79" s="2" t="s">
        <v>262</v>
      </c>
      <c r="H79" s="2" t="s">
        <v>627</v>
      </c>
      <c r="I79" s="2"/>
      <c r="J79" s="2"/>
      <c r="K79" s="2"/>
      <c r="L79" s="2" t="s">
        <v>154</v>
      </c>
      <c r="M79" s="2" t="s">
        <v>428</v>
      </c>
      <c r="O79" s="2"/>
      <c r="P79" s="2" t="s">
        <v>429</v>
      </c>
    </row>
    <row r="80" spans="1:16" ht="105" x14ac:dyDescent="0.25">
      <c r="A80" s="2" t="s">
        <v>629</v>
      </c>
      <c r="B80" s="2" t="s">
        <v>290</v>
      </c>
      <c r="C80" s="2" t="s">
        <v>456</v>
      </c>
      <c r="D80" s="2" t="s">
        <v>254</v>
      </c>
      <c r="E80" s="2" t="s">
        <v>439</v>
      </c>
      <c r="F80" s="2" t="s">
        <v>288</v>
      </c>
      <c r="G80" s="2" t="s">
        <v>289</v>
      </c>
      <c r="H80" s="2" t="s">
        <v>643</v>
      </c>
      <c r="I80" s="2" t="s">
        <v>439</v>
      </c>
      <c r="J80" s="2"/>
      <c r="L80" s="2" t="s">
        <v>144</v>
      </c>
      <c r="M80" s="2" t="s">
        <v>431</v>
      </c>
      <c r="O80" s="2"/>
    </row>
    <row r="81" spans="1:15" ht="105" x14ac:dyDescent="0.25">
      <c r="A81" s="2" t="s">
        <v>630</v>
      </c>
      <c r="B81" s="2" t="s">
        <v>296</v>
      </c>
      <c r="C81" s="2" t="s">
        <v>456</v>
      </c>
      <c r="D81" s="2" t="s">
        <v>254</v>
      </c>
      <c r="E81" s="2" t="s">
        <v>439</v>
      </c>
      <c r="F81" s="2" t="s">
        <v>294</v>
      </c>
      <c r="G81" s="2" t="s">
        <v>295</v>
      </c>
      <c r="H81" s="2" t="s">
        <v>628</v>
      </c>
      <c r="I81" s="2" t="s">
        <v>439</v>
      </c>
      <c r="J81" s="2"/>
      <c r="L81" s="2" t="s">
        <v>144</v>
      </c>
      <c r="M81" s="2" t="s">
        <v>431</v>
      </c>
      <c r="O81" s="2"/>
    </row>
    <row r="82" spans="1:15" ht="105" x14ac:dyDescent="0.25">
      <c r="A82" s="2" t="s">
        <v>630</v>
      </c>
      <c r="B82" s="2" t="s">
        <v>304</v>
      </c>
      <c r="C82" s="2" t="s">
        <v>456</v>
      </c>
      <c r="D82" s="2" t="s">
        <v>254</v>
      </c>
      <c r="E82" s="2" t="s">
        <v>439</v>
      </c>
      <c r="F82" s="2" t="s">
        <v>302</v>
      </c>
      <c r="G82" s="2" t="s">
        <v>303</v>
      </c>
      <c r="H82" s="2" t="s">
        <v>644</v>
      </c>
      <c r="I82" s="2" t="s">
        <v>439</v>
      </c>
      <c r="J82" s="2"/>
      <c r="K82" s="2"/>
      <c r="L82" s="2" t="s">
        <v>144</v>
      </c>
      <c r="M82" s="2" t="s">
        <v>431</v>
      </c>
      <c r="O82" s="2"/>
    </row>
    <row r="83" spans="1:15" ht="105" x14ac:dyDescent="0.25">
      <c r="A83" s="2" t="s">
        <v>630</v>
      </c>
      <c r="B83" s="2" t="s">
        <v>293</v>
      </c>
      <c r="C83" s="2" t="s">
        <v>456</v>
      </c>
      <c r="D83" s="2" t="s">
        <v>254</v>
      </c>
      <c r="E83" s="2" t="s">
        <v>440</v>
      </c>
      <c r="F83" s="2" t="s">
        <v>291</v>
      </c>
      <c r="G83" s="2" t="s">
        <v>292</v>
      </c>
      <c r="H83" s="2" t="s">
        <v>643</v>
      </c>
      <c r="I83" s="2" t="s">
        <v>577</v>
      </c>
      <c r="J83" s="2"/>
      <c r="K83" s="2"/>
      <c r="L83" s="2" t="s">
        <v>144</v>
      </c>
      <c r="M83" s="2" t="s">
        <v>431</v>
      </c>
      <c r="O83" s="2"/>
    </row>
    <row r="84" spans="1:15" ht="30" x14ac:dyDescent="0.25">
      <c r="A84" s="2" t="s">
        <v>2</v>
      </c>
      <c r="B84" s="2" t="s">
        <v>17</v>
      </c>
      <c r="C84" s="2" t="s">
        <v>456</v>
      </c>
      <c r="D84" s="2" t="s">
        <v>254</v>
      </c>
      <c r="E84" s="2" t="s">
        <v>204</v>
      </c>
      <c r="G84" s="2" t="s">
        <v>18</v>
      </c>
      <c r="H84" s="2" t="s">
        <v>645</v>
      </c>
      <c r="I84" s="2"/>
      <c r="J84" s="2"/>
      <c r="K84" s="2"/>
      <c r="L84" s="2" t="s">
        <v>253</v>
      </c>
      <c r="M84" s="2" t="s">
        <v>254</v>
      </c>
      <c r="O84" s="2"/>
    </row>
    <row r="85" spans="1:15" x14ac:dyDescent="0.25">
      <c r="A85" s="2" t="s">
        <v>323</v>
      </c>
      <c r="C85" s="2" t="s">
        <v>456</v>
      </c>
      <c r="D85" s="2" t="s">
        <v>477</v>
      </c>
      <c r="E85" s="2"/>
      <c r="G85" s="2" t="s">
        <v>367</v>
      </c>
      <c r="H85" s="2"/>
      <c r="I85" s="2"/>
      <c r="J85" s="2"/>
      <c r="K85" s="2" t="s">
        <v>631</v>
      </c>
      <c r="L85" s="2"/>
      <c r="M85" s="2" t="s">
        <v>368</v>
      </c>
      <c r="O85" s="2"/>
    </row>
    <row r="86" spans="1:15" x14ac:dyDescent="0.25">
      <c r="A86" s="2" t="s">
        <v>382</v>
      </c>
      <c r="G86" s="19" t="s">
        <v>803</v>
      </c>
      <c r="H86" s="2" t="s">
        <v>614</v>
      </c>
    </row>
    <row r="87" spans="1:15" ht="48" x14ac:dyDescent="0.25">
      <c r="A87" s="2" t="s">
        <v>2</v>
      </c>
      <c r="B87" s="2" t="s">
        <v>116</v>
      </c>
      <c r="C87" s="2" t="s">
        <v>220</v>
      </c>
      <c r="D87" s="2" t="s">
        <v>171</v>
      </c>
      <c r="G87" s="2" t="s">
        <v>117</v>
      </c>
      <c r="H87" s="2" t="s">
        <v>633</v>
      </c>
      <c r="I87" s="2" t="s">
        <v>632</v>
      </c>
      <c r="J87" s="2"/>
      <c r="K87" s="2"/>
      <c r="L87" s="2" t="s">
        <v>144</v>
      </c>
      <c r="M87" s="2" t="s">
        <v>214</v>
      </c>
      <c r="O87" s="5" t="s">
        <v>215</v>
      </c>
    </row>
    <row r="88" spans="1:15" ht="48" x14ac:dyDescent="0.25">
      <c r="A88" s="2" t="s">
        <v>2</v>
      </c>
      <c r="B88" s="2" t="s">
        <v>123</v>
      </c>
      <c r="C88" s="2" t="s">
        <v>220</v>
      </c>
      <c r="D88" s="2" t="s">
        <v>124</v>
      </c>
      <c r="G88" s="2" t="s">
        <v>124</v>
      </c>
      <c r="H88" s="1" t="s">
        <v>508</v>
      </c>
      <c r="I88" s="2"/>
      <c r="J88" s="2"/>
      <c r="K88" s="2"/>
      <c r="L88" s="2" t="s">
        <v>144</v>
      </c>
      <c r="M88" s="2" t="s">
        <v>214</v>
      </c>
      <c r="O88" s="5" t="s">
        <v>215</v>
      </c>
    </row>
    <row r="89" spans="1:15" ht="30" x14ac:dyDescent="0.25">
      <c r="A89" s="2" t="s">
        <v>2</v>
      </c>
      <c r="B89" s="2" t="s">
        <v>98</v>
      </c>
      <c r="C89" s="2" t="s">
        <v>220</v>
      </c>
      <c r="D89" s="2" t="s">
        <v>99</v>
      </c>
      <c r="E89" s="2"/>
      <c r="G89" s="2" t="s">
        <v>99</v>
      </c>
      <c r="H89" s="2" t="s">
        <v>220</v>
      </c>
      <c r="I89" s="2" t="s">
        <v>585</v>
      </c>
      <c r="J89" s="2"/>
      <c r="K89" s="2"/>
      <c r="L89" s="2" t="s">
        <v>144</v>
      </c>
      <c r="M89" s="2" t="s">
        <v>230</v>
      </c>
      <c r="O89" s="2"/>
    </row>
    <row r="90" spans="1:15" ht="75" x14ac:dyDescent="0.25">
      <c r="A90" s="2" t="s">
        <v>95</v>
      </c>
      <c r="B90" s="2" t="s">
        <v>634</v>
      </c>
      <c r="C90" s="2" t="s">
        <v>231</v>
      </c>
      <c r="D90" s="2" t="s">
        <v>512</v>
      </c>
      <c r="G90" s="2" t="s">
        <v>94</v>
      </c>
      <c r="H90" s="2" t="s">
        <v>633</v>
      </c>
      <c r="I90" s="2" t="s">
        <v>635</v>
      </c>
      <c r="J90" s="2"/>
      <c r="K90" s="2"/>
      <c r="L90" s="2" t="s">
        <v>148</v>
      </c>
      <c r="M90" s="2" t="s">
        <v>148</v>
      </c>
      <c r="O90" s="2" t="s">
        <v>234</v>
      </c>
    </row>
    <row r="91" spans="1:15" ht="30" x14ac:dyDescent="0.25">
      <c r="A91" s="2" t="s">
        <v>2</v>
      </c>
      <c r="B91" s="2" t="s">
        <v>92</v>
      </c>
      <c r="C91" s="2" t="s">
        <v>231</v>
      </c>
      <c r="D91" s="2" t="s">
        <v>93</v>
      </c>
      <c r="E91" s="2"/>
      <c r="G91" s="2" t="s">
        <v>93</v>
      </c>
      <c r="H91" s="2" t="s">
        <v>636</v>
      </c>
      <c r="I91" s="2" t="s">
        <v>585</v>
      </c>
      <c r="J91" s="2"/>
      <c r="K91" s="2"/>
      <c r="L91" s="2" t="s">
        <v>144</v>
      </c>
      <c r="M91" s="2" t="s">
        <v>231</v>
      </c>
      <c r="O91" s="2"/>
    </row>
    <row r="92" spans="1:15" ht="45" x14ac:dyDescent="0.25">
      <c r="A92" s="2" t="s">
        <v>2</v>
      </c>
      <c r="B92" s="2" t="s">
        <v>90</v>
      </c>
      <c r="C92" s="2" t="s">
        <v>231</v>
      </c>
      <c r="E92" s="2"/>
      <c r="F92" s="2"/>
      <c r="G92" s="2" t="s">
        <v>91</v>
      </c>
      <c r="H92" s="2" t="s">
        <v>148</v>
      </c>
      <c r="I92" s="2" t="s">
        <v>233</v>
      </c>
      <c r="J92" s="2"/>
      <c r="K92" s="2"/>
      <c r="L92" s="2" t="s">
        <v>144</v>
      </c>
      <c r="M92" s="2" t="s">
        <v>231</v>
      </c>
      <c r="O92" s="2"/>
    </row>
    <row r="93" spans="1:15" ht="45" x14ac:dyDescent="0.25">
      <c r="A93" s="2" t="s">
        <v>2</v>
      </c>
      <c r="B93" s="2" t="s">
        <v>80</v>
      </c>
      <c r="C93" s="2" t="s">
        <v>455</v>
      </c>
      <c r="D93" s="2" t="s">
        <v>237</v>
      </c>
      <c r="E93" s="2" t="s">
        <v>180</v>
      </c>
      <c r="G93" s="2" t="s">
        <v>81</v>
      </c>
      <c r="H93" s="2" t="s">
        <v>518</v>
      </c>
      <c r="J93" s="2" t="s">
        <v>637</v>
      </c>
      <c r="K93" s="2"/>
      <c r="L93" s="2" t="s">
        <v>237</v>
      </c>
      <c r="M93" s="2" t="s">
        <v>238</v>
      </c>
      <c r="O93" s="2"/>
    </row>
    <row r="94" spans="1:15" ht="45" x14ac:dyDescent="0.25">
      <c r="A94" s="2" t="s">
        <v>2</v>
      </c>
      <c r="B94" s="2" t="s">
        <v>114</v>
      </c>
      <c r="C94" s="2" t="s">
        <v>455</v>
      </c>
      <c r="D94" s="7" t="s">
        <v>219</v>
      </c>
      <c r="E94" s="7" t="s">
        <v>115</v>
      </c>
      <c r="G94" s="2" t="s">
        <v>115</v>
      </c>
      <c r="H94" s="2" t="s">
        <v>518</v>
      </c>
      <c r="J94" s="2" t="s">
        <v>637</v>
      </c>
      <c r="K94" s="2"/>
      <c r="L94" s="2" t="s">
        <v>216</v>
      </c>
      <c r="M94" s="2" t="s">
        <v>220</v>
      </c>
      <c r="O94" s="2"/>
    </row>
    <row r="95" spans="1:15" ht="45" x14ac:dyDescent="0.25">
      <c r="A95" s="2" t="s">
        <v>2</v>
      </c>
      <c r="B95" s="2" t="s">
        <v>119</v>
      </c>
      <c r="C95" s="2" t="s">
        <v>455</v>
      </c>
      <c r="D95" s="2" t="s">
        <v>447</v>
      </c>
      <c r="E95" s="2"/>
      <c r="G95" s="2" t="s">
        <v>120</v>
      </c>
      <c r="H95" s="2" t="s">
        <v>222</v>
      </c>
      <c r="I95" s="2" t="s">
        <v>638</v>
      </c>
      <c r="J95" s="2"/>
      <c r="K95" s="2"/>
      <c r="L95" s="2" t="s">
        <v>448</v>
      </c>
      <c r="M95" s="2" t="s">
        <v>217</v>
      </c>
      <c r="O95" s="2" t="s">
        <v>218</v>
      </c>
    </row>
    <row r="96" spans="1:15" ht="60" x14ac:dyDescent="0.25">
      <c r="A96" s="2" t="s">
        <v>2</v>
      </c>
      <c r="B96" s="2" t="s">
        <v>78</v>
      </c>
      <c r="C96" s="2" t="s">
        <v>455</v>
      </c>
      <c r="D96" s="2" t="s">
        <v>181</v>
      </c>
      <c r="E96" s="2"/>
      <c r="G96" s="2" t="s">
        <v>79</v>
      </c>
      <c r="H96" s="2" t="s">
        <v>685</v>
      </c>
      <c r="J96" s="2" t="s">
        <v>637</v>
      </c>
      <c r="K96" s="2"/>
      <c r="L96" s="2" t="s">
        <v>240</v>
      </c>
      <c r="M96" s="2" t="s">
        <v>228</v>
      </c>
      <c r="O96" s="2" t="s">
        <v>239</v>
      </c>
    </row>
    <row r="97" spans="1:15" ht="90" x14ac:dyDescent="0.25">
      <c r="A97" s="2" t="s">
        <v>320</v>
      </c>
      <c r="B97" s="2" t="s">
        <v>309</v>
      </c>
      <c r="C97" s="2" t="s">
        <v>458</v>
      </c>
      <c r="D97" s="2" t="s">
        <v>443</v>
      </c>
      <c r="E97" s="2" t="s">
        <v>514</v>
      </c>
      <c r="G97" s="2" t="s">
        <v>308</v>
      </c>
      <c r="H97" s="2" t="s">
        <v>639</v>
      </c>
      <c r="I97" s="2" t="s">
        <v>586</v>
      </c>
      <c r="J97" s="2"/>
      <c r="K97" s="2" t="s">
        <v>578</v>
      </c>
      <c r="L97" s="2" t="s">
        <v>139</v>
      </c>
      <c r="M97" s="2" t="s">
        <v>153</v>
      </c>
      <c r="O97" s="2"/>
    </row>
    <row r="98" spans="1:15" ht="60" x14ac:dyDescent="0.25">
      <c r="A98" s="2" t="s">
        <v>2</v>
      </c>
      <c r="B98" s="2" t="s">
        <v>76</v>
      </c>
      <c r="C98" s="2" t="s">
        <v>458</v>
      </c>
      <c r="D98" s="2" t="s">
        <v>451</v>
      </c>
      <c r="E98" s="2" t="s">
        <v>182</v>
      </c>
      <c r="G98" s="2" t="s">
        <v>77</v>
      </c>
      <c r="H98" s="2" t="s">
        <v>640</v>
      </c>
      <c r="I98" s="2"/>
      <c r="J98" s="2"/>
      <c r="K98" s="2"/>
      <c r="L98" s="2" t="s">
        <v>139</v>
      </c>
      <c r="M98" s="2" t="s">
        <v>228</v>
      </c>
      <c r="O98" s="2"/>
    </row>
    <row r="99" spans="1:15" ht="90" x14ac:dyDescent="0.25">
      <c r="A99" s="2" t="s">
        <v>320</v>
      </c>
      <c r="B99" s="2" t="s">
        <v>311</v>
      </c>
      <c r="C99" s="2" t="s">
        <v>458</v>
      </c>
      <c r="D99" s="2" t="s">
        <v>451</v>
      </c>
      <c r="E99" s="2" t="s">
        <v>151</v>
      </c>
      <c r="G99" s="2" t="s">
        <v>310</v>
      </c>
      <c r="H99" s="2" t="s">
        <v>636</v>
      </c>
      <c r="I99" s="2" t="s">
        <v>587</v>
      </c>
      <c r="J99" s="2"/>
      <c r="K99" s="2"/>
      <c r="L99" s="2" t="s">
        <v>139</v>
      </c>
      <c r="M99" s="2" t="s">
        <v>153</v>
      </c>
      <c r="O99" s="2"/>
    </row>
    <row r="100" spans="1:15" ht="72" x14ac:dyDescent="0.25">
      <c r="A100" s="2" t="s">
        <v>2</v>
      </c>
      <c r="B100" s="2" t="s">
        <v>110</v>
      </c>
      <c r="C100" s="2" t="s">
        <v>222</v>
      </c>
      <c r="D100" s="2" t="s">
        <v>224</v>
      </c>
      <c r="E100" s="2" t="s">
        <v>172</v>
      </c>
      <c r="G100" s="2" t="s">
        <v>111</v>
      </c>
      <c r="H100" s="2" t="s">
        <v>685</v>
      </c>
      <c r="I100" s="2" t="s">
        <v>641</v>
      </c>
      <c r="J100" s="2"/>
      <c r="K100" s="2"/>
      <c r="L100" s="2"/>
      <c r="O100" s="5" t="s">
        <v>225</v>
      </c>
    </row>
    <row r="101" spans="1:15" ht="30" x14ac:dyDescent="0.25">
      <c r="A101" s="2" t="s">
        <v>2</v>
      </c>
      <c r="B101" s="2" t="s">
        <v>13</v>
      </c>
      <c r="C101" s="2" t="s">
        <v>222</v>
      </c>
      <c r="D101" s="2" t="s">
        <v>189</v>
      </c>
      <c r="E101" s="2" t="s">
        <v>205</v>
      </c>
      <c r="G101" s="2" t="s">
        <v>14</v>
      </c>
      <c r="H101" s="2" t="s">
        <v>685</v>
      </c>
      <c r="I101" s="1" t="s">
        <v>590</v>
      </c>
      <c r="J101" s="2" t="s">
        <v>588</v>
      </c>
      <c r="K101" s="2"/>
      <c r="L101" s="2" t="s">
        <v>243</v>
      </c>
      <c r="M101" s="2" t="s">
        <v>257</v>
      </c>
      <c r="O101" s="2"/>
    </row>
    <row r="102" spans="1:15" ht="30" x14ac:dyDescent="0.25">
      <c r="A102" s="2" t="s">
        <v>2</v>
      </c>
      <c r="B102" s="2" t="s">
        <v>59</v>
      </c>
      <c r="C102" s="2" t="s">
        <v>222</v>
      </c>
      <c r="D102" s="2" t="s">
        <v>189</v>
      </c>
      <c r="E102" s="2"/>
      <c r="G102" s="2" t="s">
        <v>60</v>
      </c>
      <c r="H102" s="2" t="s">
        <v>685</v>
      </c>
      <c r="I102" s="2" t="s">
        <v>641</v>
      </c>
      <c r="J102" s="2"/>
      <c r="K102" s="2"/>
      <c r="L102" s="2" t="s">
        <v>243</v>
      </c>
      <c r="M102" s="2" t="s">
        <v>153</v>
      </c>
      <c r="O102" s="2"/>
    </row>
    <row r="103" spans="1:15" x14ac:dyDescent="0.25">
      <c r="A103" s="2" t="s">
        <v>2</v>
      </c>
      <c r="B103" s="2" t="s">
        <v>57</v>
      </c>
      <c r="C103" s="2" t="s">
        <v>222</v>
      </c>
      <c r="D103" s="2" t="s">
        <v>190</v>
      </c>
      <c r="E103" s="2"/>
      <c r="G103" s="2" t="s">
        <v>58</v>
      </c>
      <c r="H103" s="2" t="s">
        <v>649</v>
      </c>
      <c r="I103" s="2" t="s">
        <v>683</v>
      </c>
      <c r="J103" s="2"/>
      <c r="K103" s="2"/>
      <c r="L103" s="2" t="s">
        <v>243</v>
      </c>
      <c r="M103" s="2" t="s">
        <v>223</v>
      </c>
      <c r="O103" s="2"/>
    </row>
    <row r="104" spans="1:15" ht="60" x14ac:dyDescent="0.25">
      <c r="A104" s="2" t="s">
        <v>2</v>
      </c>
      <c r="B104" s="2" t="s">
        <v>112</v>
      </c>
      <c r="C104" s="7" t="s">
        <v>222</v>
      </c>
      <c r="D104" s="7" t="s">
        <v>221</v>
      </c>
      <c r="E104" s="2" t="s">
        <v>113</v>
      </c>
      <c r="G104" s="2" t="s">
        <v>113</v>
      </c>
      <c r="H104" s="2"/>
      <c r="I104" s="2"/>
      <c r="J104" s="2" t="s">
        <v>589</v>
      </c>
      <c r="K104" s="2"/>
      <c r="L104" s="2" t="s">
        <v>221</v>
      </c>
      <c r="M104" s="2" t="s">
        <v>223</v>
      </c>
      <c r="O104" s="5" t="s">
        <v>226</v>
      </c>
    </row>
    <row r="105" spans="1:15" ht="30" x14ac:dyDescent="0.25">
      <c r="A105" s="2" t="s">
        <v>2</v>
      </c>
      <c r="B105" s="2" t="s">
        <v>31</v>
      </c>
      <c r="C105" s="2" t="s">
        <v>222</v>
      </c>
      <c r="D105" s="2" t="s">
        <v>199</v>
      </c>
      <c r="E105" s="2" t="s">
        <v>200</v>
      </c>
      <c r="G105" s="2" t="s">
        <v>32</v>
      </c>
      <c r="H105" s="2"/>
      <c r="I105" s="2" t="s">
        <v>590</v>
      </c>
      <c r="J105" s="2" t="s">
        <v>591</v>
      </c>
      <c r="K105" s="2"/>
      <c r="L105" s="2" t="s">
        <v>222</v>
      </c>
      <c r="M105" s="2" t="s">
        <v>153</v>
      </c>
      <c r="O105" s="2"/>
    </row>
    <row r="106" spans="1:15" ht="30" x14ac:dyDescent="0.25">
      <c r="A106" s="2" t="s">
        <v>2</v>
      </c>
      <c r="B106" s="2" t="s">
        <v>29</v>
      </c>
      <c r="C106" s="2" t="s">
        <v>222</v>
      </c>
      <c r="D106" s="2" t="s">
        <v>199</v>
      </c>
      <c r="E106" s="2"/>
      <c r="G106" s="2" t="s">
        <v>30</v>
      </c>
      <c r="H106" s="2"/>
      <c r="I106" s="2"/>
      <c r="J106" s="2" t="s">
        <v>591</v>
      </c>
      <c r="K106" s="2"/>
      <c r="L106" s="2" t="s">
        <v>222</v>
      </c>
      <c r="M106" s="2" t="s">
        <v>153</v>
      </c>
      <c r="O106" s="2"/>
    </row>
    <row r="107" spans="1:15" x14ac:dyDescent="0.25">
      <c r="A107" s="2" t="s">
        <v>321</v>
      </c>
      <c r="B107" s="2" t="s">
        <v>319</v>
      </c>
      <c r="C107" s="2" t="s">
        <v>222</v>
      </c>
      <c r="D107" s="2" t="s">
        <v>515</v>
      </c>
      <c r="E107" s="2"/>
      <c r="G107" s="2" t="s">
        <v>319</v>
      </c>
      <c r="H107" s="2"/>
      <c r="I107" s="2"/>
      <c r="J107" s="2"/>
      <c r="K107" s="2"/>
      <c r="L107" s="2" t="s">
        <v>222</v>
      </c>
      <c r="M107" s="2" t="s">
        <v>153</v>
      </c>
      <c r="O107" s="2"/>
    </row>
    <row r="108" spans="1:15" ht="45" x14ac:dyDescent="0.25">
      <c r="A108" s="2" t="s">
        <v>2</v>
      </c>
      <c r="B108" s="2" t="s">
        <v>133</v>
      </c>
      <c r="C108" s="2" t="s">
        <v>154</v>
      </c>
      <c r="D108" s="2" t="s">
        <v>130</v>
      </c>
      <c r="E108" s="2" t="s">
        <v>168</v>
      </c>
      <c r="G108" s="2" t="s">
        <v>134</v>
      </c>
      <c r="H108" s="1" t="s">
        <v>649</v>
      </c>
      <c r="I108" s="2"/>
      <c r="J108" s="2"/>
      <c r="K108" s="2"/>
      <c r="L108" s="2"/>
      <c r="O108" s="6" t="s">
        <v>211</v>
      </c>
    </row>
    <row r="109" spans="1:15" ht="60" x14ac:dyDescent="0.25">
      <c r="A109" s="2" t="s">
        <v>322</v>
      </c>
      <c r="B109" s="2" t="s">
        <v>266</v>
      </c>
      <c r="C109" s="2" t="s">
        <v>154</v>
      </c>
      <c r="D109" s="2" t="s">
        <v>130</v>
      </c>
      <c r="E109" s="2" t="s">
        <v>264</v>
      </c>
      <c r="G109" s="2" t="s">
        <v>265</v>
      </c>
      <c r="H109" s="1" t="s">
        <v>649</v>
      </c>
      <c r="I109" s="2"/>
      <c r="J109" s="2"/>
      <c r="K109" s="2"/>
      <c r="L109" s="2" t="s">
        <v>167</v>
      </c>
      <c r="M109" s="2" t="s">
        <v>157</v>
      </c>
      <c r="O109" s="2"/>
    </row>
    <row r="110" spans="1:15" ht="60" x14ac:dyDescent="0.25">
      <c r="A110" s="2" t="s">
        <v>322</v>
      </c>
      <c r="B110" s="2" t="s">
        <v>269</v>
      </c>
      <c r="C110" s="2" t="s">
        <v>154</v>
      </c>
      <c r="D110" s="2" t="s">
        <v>130</v>
      </c>
      <c r="E110" s="2" t="s">
        <v>267</v>
      </c>
      <c r="G110" s="2" t="s">
        <v>268</v>
      </c>
      <c r="H110" s="1" t="s">
        <v>602</v>
      </c>
      <c r="I110" s="2" t="s">
        <v>601</v>
      </c>
      <c r="J110" s="2"/>
      <c r="K110" s="2"/>
      <c r="L110" s="2" t="s">
        <v>154</v>
      </c>
      <c r="M110" s="2" t="s">
        <v>157</v>
      </c>
      <c r="O110" s="2"/>
    </row>
    <row r="111" spans="1:15" ht="75" x14ac:dyDescent="0.25">
      <c r="A111" s="2" t="s">
        <v>745</v>
      </c>
      <c r="B111" s="2" t="s">
        <v>272</v>
      </c>
      <c r="C111" s="2" t="s">
        <v>154</v>
      </c>
      <c r="D111" s="2" t="s">
        <v>130</v>
      </c>
      <c r="E111" s="2" t="s">
        <v>270</v>
      </c>
      <c r="G111" s="2" t="s">
        <v>271</v>
      </c>
      <c r="H111" s="1" t="s">
        <v>649</v>
      </c>
      <c r="I111" s="2"/>
      <c r="J111" s="2"/>
      <c r="K111" s="2"/>
      <c r="L111" s="2" t="s">
        <v>167</v>
      </c>
      <c r="M111" s="2" t="s">
        <v>157</v>
      </c>
      <c r="O111" s="2"/>
    </row>
    <row r="112" spans="1:15" ht="75" x14ac:dyDescent="0.25">
      <c r="A112" s="2" t="s">
        <v>748</v>
      </c>
      <c r="B112" s="2" t="s">
        <v>275</v>
      </c>
      <c r="C112" s="2" t="s">
        <v>154</v>
      </c>
      <c r="D112" s="2" t="s">
        <v>130</v>
      </c>
      <c r="E112" s="2" t="s">
        <v>273</v>
      </c>
      <c r="G112" s="2" t="s">
        <v>274</v>
      </c>
      <c r="H112" s="1" t="s">
        <v>602</v>
      </c>
      <c r="I112" s="2" t="s">
        <v>601</v>
      </c>
      <c r="J112" s="2"/>
      <c r="K112" s="2"/>
      <c r="L112" s="2" t="s">
        <v>167</v>
      </c>
      <c r="M112" s="2" t="s">
        <v>157</v>
      </c>
      <c r="O112" s="2"/>
    </row>
    <row r="113" spans="1:15" ht="75" x14ac:dyDescent="0.25">
      <c r="A113" s="2" t="s">
        <v>745</v>
      </c>
      <c r="B113" s="2" t="s">
        <v>278</v>
      </c>
      <c r="C113" s="2" t="s">
        <v>154</v>
      </c>
      <c r="D113" s="2" t="s">
        <v>130</v>
      </c>
      <c r="E113" s="2" t="s">
        <v>276</v>
      </c>
      <c r="G113" s="2" t="s">
        <v>277</v>
      </c>
      <c r="H113" s="1" t="s">
        <v>649</v>
      </c>
      <c r="I113" s="2"/>
      <c r="J113" s="2"/>
      <c r="K113" s="2"/>
      <c r="L113" s="2" t="s">
        <v>167</v>
      </c>
      <c r="M113" s="2" t="s">
        <v>157</v>
      </c>
      <c r="O113" s="2"/>
    </row>
    <row r="114" spans="1:15" ht="60" x14ac:dyDescent="0.25">
      <c r="A114" s="2" t="s">
        <v>322</v>
      </c>
      <c r="B114" s="2" t="s">
        <v>281</v>
      </c>
      <c r="C114" s="2" t="s">
        <v>154</v>
      </c>
      <c r="D114" s="2" t="s">
        <v>130</v>
      </c>
      <c r="E114" s="2" t="s">
        <v>279</v>
      </c>
      <c r="G114" s="2" t="s">
        <v>280</v>
      </c>
      <c r="H114" s="1" t="s">
        <v>649</v>
      </c>
      <c r="I114" s="2"/>
      <c r="J114" s="2"/>
      <c r="K114" s="2"/>
      <c r="L114" s="2" t="s">
        <v>154</v>
      </c>
      <c r="M114" s="2" t="s">
        <v>157</v>
      </c>
      <c r="O114" s="2"/>
    </row>
    <row r="115" spans="1:15" ht="75" x14ac:dyDescent="0.25">
      <c r="A115" s="2" t="s">
        <v>748</v>
      </c>
      <c r="B115" s="2" t="s">
        <v>284</v>
      </c>
      <c r="C115" s="2" t="s">
        <v>154</v>
      </c>
      <c r="D115" s="2" t="s">
        <v>130</v>
      </c>
      <c r="E115" s="2" t="s">
        <v>282</v>
      </c>
      <c r="G115" s="2" t="s">
        <v>283</v>
      </c>
      <c r="H115" s="1" t="s">
        <v>602</v>
      </c>
      <c r="I115" s="2" t="s">
        <v>601</v>
      </c>
      <c r="J115" s="2"/>
      <c r="K115" s="2"/>
      <c r="L115" s="2" t="s">
        <v>167</v>
      </c>
      <c r="M115" s="2" t="s">
        <v>157</v>
      </c>
      <c r="O115" s="2"/>
    </row>
    <row r="116" spans="1:15" x14ac:dyDescent="0.25">
      <c r="C116" s="2" t="s">
        <v>154</v>
      </c>
      <c r="D116" s="2" t="s">
        <v>130</v>
      </c>
      <c r="E116" s="2" t="s">
        <v>169</v>
      </c>
      <c r="G116" s="2"/>
      <c r="I116" s="2"/>
      <c r="J116" s="2"/>
      <c r="K116" s="2"/>
      <c r="L116" s="2"/>
      <c r="O116" s="6"/>
    </row>
    <row r="117" spans="1:15" ht="75" x14ac:dyDescent="0.25">
      <c r="A117" s="2" t="s">
        <v>747</v>
      </c>
      <c r="B117" s="2" t="s">
        <v>131</v>
      </c>
      <c r="C117" s="2" t="s">
        <v>154</v>
      </c>
      <c r="D117" s="2" t="s">
        <v>130</v>
      </c>
      <c r="E117" s="2" t="s">
        <v>170</v>
      </c>
      <c r="G117" s="2" t="s">
        <v>132</v>
      </c>
      <c r="H117" s="1" t="s">
        <v>602</v>
      </c>
      <c r="I117" s="2" t="s">
        <v>746</v>
      </c>
      <c r="J117" s="2"/>
      <c r="K117" s="2"/>
      <c r="L117" s="2" t="s">
        <v>167</v>
      </c>
      <c r="M117" s="2" t="s">
        <v>212</v>
      </c>
      <c r="O117" s="2" t="s">
        <v>213</v>
      </c>
    </row>
    <row r="118" spans="1:15" ht="75" x14ac:dyDescent="0.25">
      <c r="A118" s="2" t="s">
        <v>747</v>
      </c>
      <c r="B118" s="2" t="s">
        <v>129</v>
      </c>
      <c r="C118" s="2" t="s">
        <v>154</v>
      </c>
      <c r="D118" s="2" t="s">
        <v>130</v>
      </c>
      <c r="F118" s="2"/>
      <c r="G118" s="2" t="s">
        <v>130</v>
      </c>
      <c r="H118" s="1" t="s">
        <v>602</v>
      </c>
      <c r="I118" s="2" t="s">
        <v>601</v>
      </c>
      <c r="J118" s="2"/>
      <c r="K118" s="2"/>
      <c r="L118" s="2" t="s">
        <v>167</v>
      </c>
      <c r="M118" s="2" t="s">
        <v>153</v>
      </c>
      <c r="O118" s="6" t="s">
        <v>211</v>
      </c>
    </row>
    <row r="119" spans="1:15" ht="45" x14ac:dyDescent="0.25">
      <c r="A119" s="2" t="s">
        <v>2</v>
      </c>
      <c r="B119" s="2" t="s">
        <v>51</v>
      </c>
      <c r="C119" s="2" t="s">
        <v>154</v>
      </c>
      <c r="D119" s="2" t="s">
        <v>192</v>
      </c>
      <c r="E119" s="2" t="s">
        <v>193</v>
      </c>
      <c r="G119" s="2" t="s">
        <v>52</v>
      </c>
      <c r="H119" s="2" t="s">
        <v>646</v>
      </c>
      <c r="I119" s="2"/>
      <c r="J119" s="2"/>
      <c r="K119" s="2"/>
      <c r="L119" s="2" t="s">
        <v>245</v>
      </c>
      <c r="M119" s="2" t="s">
        <v>153</v>
      </c>
      <c r="O119" s="2"/>
    </row>
    <row r="120" spans="1:15" ht="60" x14ac:dyDescent="0.25">
      <c r="A120" s="2" t="s">
        <v>2</v>
      </c>
      <c r="B120" s="2" t="s">
        <v>49</v>
      </c>
      <c r="C120" s="2" t="s">
        <v>154</v>
      </c>
      <c r="D120" s="2" t="s">
        <v>192</v>
      </c>
      <c r="E120" s="2"/>
      <c r="G120" s="2" t="s">
        <v>50</v>
      </c>
      <c r="H120" s="2" t="s">
        <v>602</v>
      </c>
      <c r="I120" s="2"/>
      <c r="J120" s="2"/>
      <c r="K120" s="2"/>
      <c r="L120" s="2" t="s">
        <v>154</v>
      </c>
      <c r="M120" s="2" t="s">
        <v>223</v>
      </c>
      <c r="O120" s="2"/>
    </row>
    <row r="121" spans="1:15" ht="30" x14ac:dyDescent="0.25">
      <c r="A121" s="2" t="s">
        <v>2</v>
      </c>
      <c r="B121" s="2" t="s">
        <v>108</v>
      </c>
      <c r="C121" s="2" t="s">
        <v>154</v>
      </c>
      <c r="D121" s="2" t="s">
        <v>449</v>
      </c>
      <c r="E121" s="2"/>
      <c r="G121" s="2" t="s">
        <v>109</v>
      </c>
      <c r="H121" s="2" t="s">
        <v>602</v>
      </c>
      <c r="I121" s="2"/>
      <c r="J121" s="2"/>
      <c r="K121" s="2"/>
      <c r="L121" s="2" t="s">
        <v>154</v>
      </c>
      <c r="M121" s="2" t="s">
        <v>223</v>
      </c>
      <c r="O121" s="2" t="s">
        <v>227</v>
      </c>
    </row>
    <row r="122" spans="1:15" ht="60" x14ac:dyDescent="0.25">
      <c r="A122" s="2" t="s">
        <v>322</v>
      </c>
      <c r="B122" s="2" t="s">
        <v>298</v>
      </c>
      <c r="C122" s="2" t="s">
        <v>154</v>
      </c>
      <c r="D122" s="2" t="s">
        <v>297</v>
      </c>
      <c r="E122" s="2"/>
      <c r="G122" s="2" t="s">
        <v>156</v>
      </c>
      <c r="H122" s="2"/>
      <c r="I122" s="2"/>
      <c r="J122" s="2"/>
      <c r="K122" s="2"/>
      <c r="L122" s="2" t="s">
        <v>233</v>
      </c>
      <c r="M122" s="2" t="s">
        <v>233</v>
      </c>
      <c r="O122" s="2"/>
    </row>
    <row r="123" spans="1:15" ht="45" x14ac:dyDescent="0.25">
      <c r="A123" s="2" t="s">
        <v>2</v>
      </c>
      <c r="B123" s="2" t="s">
        <v>74</v>
      </c>
      <c r="C123" s="2" t="s">
        <v>154</v>
      </c>
      <c r="D123" s="2" t="s">
        <v>183</v>
      </c>
      <c r="E123" s="2"/>
      <c r="G123" s="2" t="s">
        <v>75</v>
      </c>
      <c r="H123" s="2" t="s">
        <v>647</v>
      </c>
      <c r="I123" s="2"/>
      <c r="J123" s="2"/>
      <c r="K123" s="2"/>
      <c r="L123" s="2" t="s">
        <v>154</v>
      </c>
      <c r="M123" s="2" t="s">
        <v>217</v>
      </c>
      <c r="O123" s="2" t="s">
        <v>241</v>
      </c>
    </row>
    <row r="124" spans="1:15" ht="45" x14ac:dyDescent="0.25">
      <c r="A124" s="2" t="s">
        <v>2</v>
      </c>
      <c r="B124" s="2" t="s">
        <v>47</v>
      </c>
      <c r="C124" s="2" t="s">
        <v>154</v>
      </c>
      <c r="D124" s="2" t="s">
        <v>194</v>
      </c>
      <c r="E124" s="2" t="s">
        <v>195</v>
      </c>
      <c r="G124" s="2" t="s">
        <v>48</v>
      </c>
      <c r="H124" s="2" t="s">
        <v>602</v>
      </c>
      <c r="I124" s="2" t="s">
        <v>648</v>
      </c>
      <c r="J124" s="2"/>
      <c r="K124" s="2"/>
      <c r="L124" s="2" t="s">
        <v>154</v>
      </c>
      <c r="M124" s="2" t="s">
        <v>223</v>
      </c>
      <c r="O124" s="2"/>
    </row>
    <row r="125" spans="1:15" ht="60" x14ac:dyDescent="0.25">
      <c r="A125" s="2" t="s">
        <v>2</v>
      </c>
      <c r="B125" s="2" t="s">
        <v>45</v>
      </c>
      <c r="C125" s="2" t="s">
        <v>154</v>
      </c>
      <c r="D125" s="2" t="s">
        <v>194</v>
      </c>
      <c r="E125" s="2"/>
      <c r="G125" s="2" t="s">
        <v>46</v>
      </c>
      <c r="H125" s="2" t="s">
        <v>602</v>
      </c>
      <c r="I125" s="2"/>
      <c r="J125" s="2"/>
      <c r="K125" s="2"/>
      <c r="L125" s="2" t="s">
        <v>154</v>
      </c>
      <c r="M125" s="2" t="s">
        <v>223</v>
      </c>
      <c r="O125" s="2"/>
    </row>
    <row r="126" spans="1:15" ht="30" x14ac:dyDescent="0.25">
      <c r="A126" s="2" t="s">
        <v>2</v>
      </c>
      <c r="B126" s="2" t="s">
        <v>39</v>
      </c>
      <c r="C126" s="2" t="s">
        <v>154</v>
      </c>
      <c r="D126" s="2" t="s">
        <v>40</v>
      </c>
      <c r="E126" s="2"/>
      <c r="G126" s="2"/>
      <c r="H126" s="2" t="s">
        <v>602</v>
      </c>
      <c r="I126" s="2"/>
      <c r="J126" s="2"/>
      <c r="K126" s="2"/>
      <c r="L126" s="2" t="s">
        <v>246</v>
      </c>
      <c r="M126" s="2" t="s">
        <v>223</v>
      </c>
      <c r="O126" s="2"/>
    </row>
    <row r="127" spans="1:15" ht="30" x14ac:dyDescent="0.25">
      <c r="A127" s="2" t="s">
        <v>2</v>
      </c>
      <c r="B127" s="2" t="s">
        <v>41</v>
      </c>
      <c r="C127" s="2" t="s">
        <v>154</v>
      </c>
      <c r="D127" s="2" t="s">
        <v>454</v>
      </c>
      <c r="E127" s="2" t="s">
        <v>197</v>
      </c>
      <c r="G127" s="2" t="s">
        <v>42</v>
      </c>
      <c r="H127" s="2" t="s">
        <v>649</v>
      </c>
      <c r="I127" s="2" t="s">
        <v>682</v>
      </c>
      <c r="J127" s="2" t="s">
        <v>662</v>
      </c>
      <c r="K127" s="2"/>
      <c r="L127" s="2" t="s">
        <v>222</v>
      </c>
      <c r="M127" s="2" t="s">
        <v>223</v>
      </c>
      <c r="O127" s="2"/>
    </row>
    <row r="128" spans="1:15" x14ac:dyDescent="0.25">
      <c r="A128" s="2" t="s">
        <v>323</v>
      </c>
      <c r="C128" s="2" t="s">
        <v>154</v>
      </c>
      <c r="D128" s="2" t="s">
        <v>462</v>
      </c>
      <c r="E128" s="2" t="s">
        <v>464</v>
      </c>
      <c r="G128" s="2" t="s">
        <v>333</v>
      </c>
      <c r="H128" s="2" t="s">
        <v>614</v>
      </c>
      <c r="I128" s="2"/>
      <c r="J128" s="2"/>
      <c r="K128" s="2"/>
      <c r="L128" s="2"/>
      <c r="M128" s="2" t="s">
        <v>332</v>
      </c>
      <c r="O128" s="2"/>
    </row>
    <row r="129" spans="1:15" x14ac:dyDescent="0.25">
      <c r="A129" s="2" t="s">
        <v>142</v>
      </c>
      <c r="B129" s="2" t="s">
        <v>155</v>
      </c>
      <c r="C129" s="2" t="s">
        <v>154</v>
      </c>
      <c r="D129" s="2"/>
      <c r="E129" s="2" t="s">
        <v>155</v>
      </c>
      <c r="G129" s="2" t="s">
        <v>155</v>
      </c>
      <c r="H129" s="2"/>
      <c r="I129" s="2"/>
      <c r="J129" s="2"/>
      <c r="K129" s="2"/>
      <c r="L129" s="2" t="s">
        <v>154</v>
      </c>
      <c r="M129" s="2" t="s">
        <v>153</v>
      </c>
      <c r="O129" s="2" t="s">
        <v>434</v>
      </c>
    </row>
    <row r="130" spans="1:15" ht="56.25" x14ac:dyDescent="0.25">
      <c r="A130" s="2" t="s">
        <v>2</v>
      </c>
      <c r="B130" s="2" t="s">
        <v>35</v>
      </c>
      <c r="C130" s="2" t="s">
        <v>154</v>
      </c>
      <c r="D130" s="2"/>
      <c r="E130" s="2" t="s">
        <v>198</v>
      </c>
      <c r="G130" s="2" t="s">
        <v>36</v>
      </c>
      <c r="H130" s="2" t="s">
        <v>649</v>
      </c>
      <c r="I130" s="2" t="s">
        <v>684</v>
      </c>
      <c r="J130" s="2"/>
      <c r="K130" s="2"/>
      <c r="L130" s="2" t="s">
        <v>243</v>
      </c>
      <c r="M130" s="2" t="s">
        <v>153</v>
      </c>
      <c r="O130" s="6" t="s">
        <v>247</v>
      </c>
    </row>
    <row r="131" spans="1:15" x14ac:dyDescent="0.25">
      <c r="A131" s="2" t="s">
        <v>323</v>
      </c>
      <c r="B131" s="8" t="s">
        <v>459</v>
      </c>
      <c r="C131" s="2" t="s">
        <v>154</v>
      </c>
      <c r="D131" s="2"/>
      <c r="E131" s="2"/>
      <c r="G131" s="2" t="s">
        <v>324</v>
      </c>
      <c r="H131" s="2"/>
      <c r="I131" s="2"/>
      <c r="J131" s="2"/>
      <c r="K131" s="2"/>
      <c r="L131" s="2"/>
      <c r="M131" s="2" t="s">
        <v>257</v>
      </c>
      <c r="O131" s="2"/>
    </row>
    <row r="132" spans="1:15" ht="105" x14ac:dyDescent="0.25">
      <c r="A132" s="2" t="s">
        <v>2</v>
      </c>
      <c r="B132" s="2" t="s">
        <v>135</v>
      </c>
      <c r="C132" s="2" t="s">
        <v>478</v>
      </c>
      <c r="D132" s="2" t="s">
        <v>165</v>
      </c>
      <c r="E132" s="2" t="s">
        <v>136</v>
      </c>
      <c r="G132" s="2" t="s">
        <v>136</v>
      </c>
      <c r="H132" s="2" t="s">
        <v>650</v>
      </c>
      <c r="I132" s="2"/>
      <c r="J132" s="2" t="s">
        <v>651</v>
      </c>
      <c r="K132" s="2"/>
      <c r="L132" s="2" t="s">
        <v>165</v>
      </c>
      <c r="M132" s="2" t="s">
        <v>166</v>
      </c>
      <c r="O132" s="2"/>
    </row>
    <row r="133" spans="1:15" ht="240" x14ac:dyDescent="0.25">
      <c r="A133" s="2" t="s">
        <v>2</v>
      </c>
      <c r="B133" s="2" t="s">
        <v>37</v>
      </c>
      <c r="C133" s="2" t="s">
        <v>478</v>
      </c>
      <c r="D133" s="2" t="s">
        <v>165</v>
      </c>
      <c r="E133" s="2" t="s">
        <v>38</v>
      </c>
      <c r="F133" s="2"/>
      <c r="G133" s="2" t="s">
        <v>38</v>
      </c>
      <c r="H133" s="2" t="s">
        <v>650</v>
      </c>
      <c r="I133" s="2"/>
      <c r="J133" s="2" t="s">
        <v>651</v>
      </c>
      <c r="K133" s="2"/>
      <c r="L133" s="2" t="s">
        <v>165</v>
      </c>
      <c r="M133" s="2" t="s">
        <v>233</v>
      </c>
      <c r="O133" s="2"/>
    </row>
    <row r="134" spans="1:15" ht="60" x14ac:dyDescent="0.25">
      <c r="A134" s="2" t="s">
        <v>2</v>
      </c>
      <c r="B134" s="2" t="s">
        <v>121</v>
      </c>
      <c r="C134" s="2" t="s">
        <v>478</v>
      </c>
      <c r="D134" s="2" t="s">
        <v>167</v>
      </c>
      <c r="E134" s="2"/>
      <c r="F134" s="2"/>
      <c r="G134" s="2" t="s">
        <v>122</v>
      </c>
      <c r="H134" s="1" t="s">
        <v>602</v>
      </c>
      <c r="I134" s="2" t="s">
        <v>601</v>
      </c>
      <c r="J134" s="2"/>
      <c r="K134" s="2"/>
      <c r="L134" s="2" t="s">
        <v>167</v>
      </c>
      <c r="M134" s="2" t="s">
        <v>157</v>
      </c>
      <c r="O134" s="2"/>
    </row>
    <row r="135" spans="1:15" ht="105" x14ac:dyDescent="0.25">
      <c r="A135" s="2" t="s">
        <v>2</v>
      </c>
      <c r="B135" s="2" t="s">
        <v>104</v>
      </c>
      <c r="C135" s="2" t="s">
        <v>478</v>
      </c>
      <c r="D135" s="2" t="s">
        <v>105</v>
      </c>
      <c r="E135" s="2"/>
      <c r="F135" s="2"/>
      <c r="G135" s="2" t="s">
        <v>105</v>
      </c>
      <c r="H135" s="2"/>
      <c r="I135" s="2" t="s">
        <v>652</v>
      </c>
      <c r="J135" s="2"/>
      <c r="K135" s="2"/>
      <c r="L135" s="2" t="s">
        <v>233</v>
      </c>
      <c r="M135" s="2" t="s">
        <v>233</v>
      </c>
      <c r="O135" s="2" t="s">
        <v>653</v>
      </c>
    </row>
    <row r="136" spans="1:15" ht="60" x14ac:dyDescent="0.25">
      <c r="A136" s="2" t="s">
        <v>2</v>
      </c>
      <c r="B136" s="2" t="s">
        <v>96</v>
      </c>
      <c r="C136" s="2" t="s">
        <v>478</v>
      </c>
      <c r="D136" s="2" t="s">
        <v>97</v>
      </c>
      <c r="E136" s="2"/>
      <c r="F136" s="2"/>
      <c r="G136" s="2" t="s">
        <v>97</v>
      </c>
      <c r="H136" s="2" t="s">
        <v>655</v>
      </c>
      <c r="I136" s="2" t="s">
        <v>580</v>
      </c>
      <c r="J136" s="2"/>
      <c r="K136" s="2"/>
      <c r="L136" s="2" t="s">
        <v>232</v>
      </c>
      <c r="M136" s="2" t="s">
        <v>233</v>
      </c>
      <c r="O136" s="2" t="s">
        <v>654</v>
      </c>
    </row>
    <row r="137" spans="1:15" ht="30" x14ac:dyDescent="0.25">
      <c r="A137" s="2" t="s">
        <v>2</v>
      </c>
      <c r="B137" s="2" t="s">
        <v>82</v>
      </c>
      <c r="C137" s="2" t="s">
        <v>478</v>
      </c>
      <c r="D137" s="2" t="s">
        <v>176</v>
      </c>
      <c r="E137" s="2"/>
      <c r="F137" s="2"/>
      <c r="G137" s="2" t="s">
        <v>83</v>
      </c>
      <c r="H137" s="2" t="s">
        <v>656</v>
      </c>
      <c r="I137" s="2"/>
      <c r="J137" s="2"/>
      <c r="K137" s="2"/>
      <c r="L137" s="2" t="s">
        <v>233</v>
      </c>
      <c r="M137" s="2" t="s">
        <v>233</v>
      </c>
      <c r="O137" s="2" t="s">
        <v>236</v>
      </c>
    </row>
    <row r="138" spans="1:15" ht="60" x14ac:dyDescent="0.25">
      <c r="A138" s="2" t="s">
        <v>322</v>
      </c>
      <c r="B138" s="2" t="s">
        <v>301</v>
      </c>
      <c r="C138" s="2" t="s">
        <v>478</v>
      </c>
      <c r="D138" s="2" t="s">
        <v>253</v>
      </c>
      <c r="E138" s="2" t="s">
        <v>299</v>
      </c>
      <c r="F138" s="2"/>
      <c r="G138" s="2" t="s">
        <v>300</v>
      </c>
      <c r="H138" s="2" t="s">
        <v>233</v>
      </c>
      <c r="I138" s="2"/>
      <c r="J138" s="2"/>
      <c r="K138" s="2"/>
      <c r="L138" s="2" t="s">
        <v>253</v>
      </c>
      <c r="M138" s="2" t="s">
        <v>233</v>
      </c>
      <c r="O138" s="2"/>
    </row>
    <row r="139" spans="1:15" x14ac:dyDescent="0.25">
      <c r="A139" s="2" t="s">
        <v>382</v>
      </c>
      <c r="C139" s="2" t="s">
        <v>460</v>
      </c>
      <c r="D139" s="2" t="s">
        <v>484</v>
      </c>
      <c r="G139" s="2" t="s">
        <v>398</v>
      </c>
      <c r="H139" s="2" t="s">
        <v>614</v>
      </c>
      <c r="I139" s="2"/>
      <c r="J139" s="2"/>
      <c r="K139" s="2"/>
      <c r="L139" s="2" t="s">
        <v>154</v>
      </c>
      <c r="M139" s="2" t="s">
        <v>421</v>
      </c>
      <c r="O139" s="2"/>
    </row>
    <row r="140" spans="1:15" ht="75" x14ac:dyDescent="0.25">
      <c r="A140" s="2" t="s">
        <v>658</v>
      </c>
      <c r="B140" s="2" t="s">
        <v>307</v>
      </c>
      <c r="C140" s="2" t="s">
        <v>478</v>
      </c>
      <c r="D140" s="2" t="s">
        <v>305</v>
      </c>
      <c r="F140" s="2"/>
      <c r="G140" s="2" t="s">
        <v>306</v>
      </c>
      <c r="H140" s="2" t="s">
        <v>425</v>
      </c>
      <c r="I140" s="2"/>
      <c r="J140" s="2"/>
      <c r="K140" s="2"/>
      <c r="L140" s="2" t="s">
        <v>233</v>
      </c>
      <c r="M140" s="2" t="s">
        <v>233</v>
      </c>
      <c r="O140" s="2" t="s">
        <v>657</v>
      </c>
    </row>
    <row r="141" spans="1:15" x14ac:dyDescent="0.25">
      <c r="A141" s="2" t="s">
        <v>382</v>
      </c>
      <c r="G141" s="19" t="s">
        <v>792</v>
      </c>
    </row>
    <row r="142" spans="1:15" x14ac:dyDescent="0.25">
      <c r="A142" s="2" t="s">
        <v>382</v>
      </c>
      <c r="B142" s="2" t="s">
        <v>393</v>
      </c>
      <c r="C142" s="2" t="s">
        <v>456</v>
      </c>
      <c r="D142" s="2"/>
      <c r="E142" s="2"/>
      <c r="G142" s="2" t="s">
        <v>392</v>
      </c>
      <c r="H142" s="2"/>
      <c r="I142" s="2"/>
      <c r="J142" s="2"/>
      <c r="K142" s="2"/>
      <c r="L142" s="2"/>
      <c r="M142" s="2" t="s">
        <v>257</v>
      </c>
      <c r="O142" s="2"/>
    </row>
    <row r="143" spans="1:15" ht="75" x14ac:dyDescent="0.25">
      <c r="A143" s="2" t="s">
        <v>2</v>
      </c>
      <c r="B143" s="2" t="s">
        <v>3</v>
      </c>
      <c r="C143" s="2" t="s">
        <v>478</v>
      </c>
      <c r="D143" s="2" t="s">
        <v>191</v>
      </c>
      <c r="E143" s="2" t="s">
        <v>209</v>
      </c>
      <c r="G143" s="2" t="s">
        <v>4</v>
      </c>
      <c r="H143" s="2" t="s">
        <v>660</v>
      </c>
      <c r="I143" s="2"/>
      <c r="J143" s="2" t="s">
        <v>593</v>
      </c>
      <c r="L143" s="2" t="s">
        <v>233</v>
      </c>
      <c r="M143" s="2" t="s">
        <v>233</v>
      </c>
      <c r="O143" s="2"/>
    </row>
    <row r="144" spans="1:15" ht="75" x14ac:dyDescent="0.25">
      <c r="A144" s="2" t="s">
        <v>2</v>
      </c>
      <c r="B144" s="2" t="s">
        <v>0</v>
      </c>
      <c r="C144" s="2" t="s">
        <v>478</v>
      </c>
      <c r="D144" s="2" t="s">
        <v>191</v>
      </c>
      <c r="E144" s="2" t="s">
        <v>210</v>
      </c>
      <c r="G144" s="2" t="s">
        <v>1</v>
      </c>
      <c r="H144" s="2" t="s">
        <v>655</v>
      </c>
      <c r="I144" s="2" t="s">
        <v>661</v>
      </c>
      <c r="J144" s="2" t="s">
        <v>593</v>
      </c>
      <c r="L144" s="2" t="s">
        <v>233</v>
      </c>
      <c r="M144" s="2" t="s">
        <v>233</v>
      </c>
      <c r="O144" s="2"/>
    </row>
    <row r="145" spans="1:15" ht="60" x14ac:dyDescent="0.25">
      <c r="A145" s="2" t="s">
        <v>2</v>
      </c>
      <c r="B145" s="2" t="s">
        <v>34</v>
      </c>
      <c r="C145" s="2" t="s">
        <v>478</v>
      </c>
      <c r="D145" s="8" t="s">
        <v>33</v>
      </c>
      <c r="F145" s="2"/>
      <c r="G145" s="2" t="s">
        <v>33</v>
      </c>
      <c r="H145" s="2"/>
      <c r="I145" s="2" t="s">
        <v>594</v>
      </c>
      <c r="J145" s="2" t="s">
        <v>662</v>
      </c>
      <c r="K145" s="2"/>
      <c r="L145" s="2" t="s">
        <v>233</v>
      </c>
      <c r="M145" s="2" t="s">
        <v>233</v>
      </c>
      <c r="O145" s="2" t="s">
        <v>663</v>
      </c>
    </row>
    <row r="146" spans="1:15" ht="90" x14ac:dyDescent="0.25">
      <c r="A146" s="2" t="s">
        <v>320</v>
      </c>
      <c r="B146" s="2" t="s">
        <v>260</v>
      </c>
      <c r="C146" s="2" t="s">
        <v>478</v>
      </c>
      <c r="D146" s="2" t="s">
        <v>503</v>
      </c>
      <c r="E146" s="2"/>
      <c r="F146" s="2"/>
      <c r="G146" s="2" t="s">
        <v>259</v>
      </c>
      <c r="H146" s="2" t="s">
        <v>425</v>
      </c>
      <c r="I146" s="2" t="s">
        <v>595</v>
      </c>
      <c r="J146" s="2"/>
      <c r="K146" s="2"/>
      <c r="L146" s="2" t="s">
        <v>233</v>
      </c>
      <c r="M146" s="2" t="s">
        <v>233</v>
      </c>
      <c r="O146" s="2" t="s">
        <v>663</v>
      </c>
    </row>
    <row r="147" spans="1:15" ht="240" x14ac:dyDescent="0.25">
      <c r="A147" s="2" t="s">
        <v>664</v>
      </c>
      <c r="B147" s="2" t="s">
        <v>665</v>
      </c>
      <c r="C147" s="2" t="s">
        <v>478</v>
      </c>
      <c r="D147" s="2" t="s">
        <v>504</v>
      </c>
      <c r="F147" s="2"/>
      <c r="G147" s="2" t="s">
        <v>315</v>
      </c>
      <c r="H147" s="2" t="s">
        <v>425</v>
      </c>
      <c r="I147" s="2" t="s">
        <v>425</v>
      </c>
      <c r="J147" s="2" t="s">
        <v>582</v>
      </c>
      <c r="L147" s="2" t="s">
        <v>233</v>
      </c>
      <c r="M147" s="2" t="s">
        <v>233</v>
      </c>
      <c r="O147" s="2" t="s">
        <v>663</v>
      </c>
    </row>
    <row r="148" spans="1:15" ht="105" x14ac:dyDescent="0.25">
      <c r="A148" s="2" t="s">
        <v>666</v>
      </c>
      <c r="B148" s="2" t="s">
        <v>19</v>
      </c>
      <c r="C148" s="2" t="s">
        <v>478</v>
      </c>
      <c r="D148" s="2" t="s">
        <v>20</v>
      </c>
      <c r="F148" s="2"/>
      <c r="G148" s="2" t="s">
        <v>20</v>
      </c>
      <c r="H148" s="2" t="s">
        <v>425</v>
      </c>
      <c r="I148" s="2" t="s">
        <v>425</v>
      </c>
      <c r="J148" s="2" t="s">
        <v>425</v>
      </c>
      <c r="K148" s="2" t="s">
        <v>425</v>
      </c>
      <c r="L148" s="2" t="s">
        <v>233</v>
      </c>
      <c r="M148" s="2" t="s">
        <v>233</v>
      </c>
      <c r="O148" s="2" t="s">
        <v>663</v>
      </c>
    </row>
    <row r="149" spans="1:15" x14ac:dyDescent="0.25">
      <c r="A149" s="2" t="s">
        <v>382</v>
      </c>
      <c r="C149" s="2" t="s">
        <v>460</v>
      </c>
      <c r="D149" s="2" t="s">
        <v>482</v>
      </c>
      <c r="E149" s="2" t="s">
        <v>395</v>
      </c>
      <c r="G149" s="2" t="s">
        <v>395</v>
      </c>
      <c r="H149" s="2" t="s">
        <v>614</v>
      </c>
      <c r="I149" s="2"/>
      <c r="J149" s="2"/>
      <c r="K149" s="2"/>
      <c r="L149" s="2" t="s">
        <v>396</v>
      </c>
      <c r="O149" s="2"/>
    </row>
    <row r="150" spans="1:15" x14ac:dyDescent="0.25">
      <c r="A150" s="2" t="s">
        <v>382</v>
      </c>
      <c r="C150" s="2" t="s">
        <v>478</v>
      </c>
      <c r="D150" s="2" t="s">
        <v>305</v>
      </c>
      <c r="E150" s="2" t="s">
        <v>425</v>
      </c>
      <c r="F150" s="2"/>
      <c r="G150" s="2" t="s">
        <v>306</v>
      </c>
      <c r="H150" s="2"/>
      <c r="I150" s="2"/>
      <c r="J150" s="2"/>
      <c r="K150" s="2"/>
      <c r="L150" s="2"/>
      <c r="O150" s="2"/>
    </row>
    <row r="151" spans="1:15" x14ac:dyDescent="0.25">
      <c r="A151" s="2" t="s">
        <v>323</v>
      </c>
      <c r="C151" s="2" t="s">
        <v>478</v>
      </c>
      <c r="D151" s="2"/>
      <c r="E151" s="2"/>
      <c r="F151" s="2"/>
      <c r="G151" s="2" t="s">
        <v>380</v>
      </c>
      <c r="H151" s="2"/>
      <c r="I151" s="2"/>
      <c r="J151" s="2"/>
      <c r="K151" s="2"/>
      <c r="L151" s="2"/>
      <c r="O151" s="2"/>
    </row>
    <row r="152" spans="1:15" ht="45" x14ac:dyDescent="0.25">
      <c r="A152" s="2" t="s">
        <v>2</v>
      </c>
      <c r="B152" s="2" t="s">
        <v>11</v>
      </c>
      <c r="C152" s="2" t="s">
        <v>143</v>
      </c>
      <c r="D152" s="2" t="s">
        <v>206</v>
      </c>
      <c r="E152" s="2"/>
      <c r="G152" s="2" t="s">
        <v>12</v>
      </c>
      <c r="H152" s="2" t="s">
        <v>667</v>
      </c>
      <c r="I152" s="2" t="s">
        <v>668</v>
      </c>
      <c r="J152" s="2"/>
      <c r="K152" s="2"/>
      <c r="L152" s="2" t="s">
        <v>144</v>
      </c>
      <c r="M152" s="2" t="s">
        <v>143</v>
      </c>
      <c r="O152" s="2" t="s">
        <v>258</v>
      </c>
    </row>
    <row r="153" spans="1:15" ht="30" x14ac:dyDescent="0.25">
      <c r="A153" s="2" t="s">
        <v>2</v>
      </c>
      <c r="B153" s="2" t="s">
        <v>9</v>
      </c>
      <c r="C153" s="2" t="s">
        <v>143</v>
      </c>
      <c r="D153" s="2" t="s">
        <v>207</v>
      </c>
      <c r="E153" s="2" t="s">
        <v>208</v>
      </c>
      <c r="G153" s="2" t="s">
        <v>10</v>
      </c>
      <c r="H153" s="2" t="s">
        <v>667</v>
      </c>
      <c r="I153" s="2" t="s">
        <v>584</v>
      </c>
      <c r="J153" s="2"/>
      <c r="K153" s="2"/>
      <c r="L153" s="2" t="s">
        <v>144</v>
      </c>
      <c r="M153" s="2" t="s">
        <v>143</v>
      </c>
      <c r="O153" s="2"/>
    </row>
    <row r="154" spans="1:15" ht="30" x14ac:dyDescent="0.25">
      <c r="A154" s="2" t="s">
        <v>2</v>
      </c>
      <c r="B154" s="2" t="s">
        <v>7</v>
      </c>
      <c r="C154" s="2" t="s">
        <v>143</v>
      </c>
      <c r="D154" s="2" t="s">
        <v>207</v>
      </c>
      <c r="E154" s="2"/>
      <c r="G154" s="2" t="s">
        <v>8</v>
      </c>
      <c r="H154" s="2" t="s">
        <v>667</v>
      </c>
      <c r="I154" s="2"/>
      <c r="J154" s="2"/>
      <c r="K154" s="2"/>
      <c r="L154" s="2" t="s">
        <v>144</v>
      </c>
      <c r="M154" s="2" t="s">
        <v>143</v>
      </c>
      <c r="O154" s="2"/>
    </row>
    <row r="155" spans="1:15" x14ac:dyDescent="0.25">
      <c r="A155" s="2" t="s">
        <v>142</v>
      </c>
      <c r="B155" s="2" t="s">
        <v>152</v>
      </c>
      <c r="C155" s="2" t="s">
        <v>446</v>
      </c>
      <c r="D155" s="2"/>
      <c r="E155" s="2" t="s">
        <v>152</v>
      </c>
      <c r="G155" s="2" t="s">
        <v>152</v>
      </c>
      <c r="H155" s="2" t="s">
        <v>669</v>
      </c>
      <c r="I155" s="2"/>
      <c r="J155" s="2"/>
      <c r="K155" s="2"/>
      <c r="L155" s="2" t="s">
        <v>144</v>
      </c>
      <c r="M155" s="2" t="s">
        <v>143</v>
      </c>
      <c r="O155" s="2" t="s">
        <v>435</v>
      </c>
    </row>
    <row r="156" spans="1:15" x14ac:dyDescent="0.25">
      <c r="A156" s="2" t="s">
        <v>142</v>
      </c>
      <c r="B156" s="2" t="s">
        <v>145</v>
      </c>
      <c r="C156" s="2" t="s">
        <v>446</v>
      </c>
      <c r="D156" s="2"/>
      <c r="E156" s="2" t="s">
        <v>145</v>
      </c>
      <c r="G156" s="2" t="s">
        <v>145</v>
      </c>
      <c r="H156" s="2" t="s">
        <v>670</v>
      </c>
      <c r="I156" s="2"/>
      <c r="J156" s="2"/>
      <c r="K156" s="2"/>
      <c r="L156" s="2" t="s">
        <v>144</v>
      </c>
      <c r="M156" s="2" t="s">
        <v>143</v>
      </c>
      <c r="O156" s="2"/>
    </row>
    <row r="157" spans="1:15" ht="45" x14ac:dyDescent="0.25">
      <c r="A157" s="2" t="s">
        <v>2</v>
      </c>
      <c r="B157" s="2" t="s">
        <v>5</v>
      </c>
      <c r="C157" s="2" t="s">
        <v>143</v>
      </c>
      <c r="D157" s="2"/>
      <c r="E157" s="2"/>
      <c r="G157" s="2" t="s">
        <v>6</v>
      </c>
      <c r="H157" s="2"/>
      <c r="I157" s="2"/>
      <c r="J157" s="2"/>
      <c r="K157" s="2"/>
      <c r="L157" s="2" t="s">
        <v>144</v>
      </c>
      <c r="M157" s="2" t="s">
        <v>143</v>
      </c>
      <c r="O157" s="2"/>
    </row>
    <row r="158" spans="1:15" ht="75" x14ac:dyDescent="0.25">
      <c r="A158" s="2" t="s">
        <v>323</v>
      </c>
      <c r="B158" s="8" t="s">
        <v>465</v>
      </c>
      <c r="D158" s="2"/>
      <c r="E158" s="2"/>
      <c r="F158" s="2"/>
      <c r="G158" s="2" t="s">
        <v>341</v>
      </c>
      <c r="H158" s="2" t="s">
        <v>614</v>
      </c>
      <c r="I158" s="2"/>
      <c r="J158" s="2"/>
      <c r="K158" s="2"/>
      <c r="L158" s="2" t="s">
        <v>425</v>
      </c>
      <c r="M158" s="2" t="s">
        <v>671</v>
      </c>
      <c r="O158" s="2" t="s">
        <v>672</v>
      </c>
    </row>
    <row r="159" spans="1:15" x14ac:dyDescent="0.25">
      <c r="A159" s="2" t="s">
        <v>323</v>
      </c>
      <c r="B159" s="8" t="s">
        <v>479</v>
      </c>
      <c r="D159" s="2"/>
      <c r="E159" s="2"/>
      <c r="F159" s="2"/>
      <c r="G159" s="2" t="s">
        <v>364</v>
      </c>
      <c r="H159" s="2" t="s">
        <v>614</v>
      </c>
      <c r="I159" s="2"/>
      <c r="J159" s="2"/>
      <c r="K159" s="2"/>
      <c r="L159" s="2" t="s">
        <v>425</v>
      </c>
      <c r="M159" s="2" t="s">
        <v>365</v>
      </c>
      <c r="O159" s="2"/>
    </row>
    <row r="160" spans="1:15" x14ac:dyDescent="0.25">
      <c r="A160" s="2" t="s">
        <v>323</v>
      </c>
      <c r="B160" s="2" t="s">
        <v>379</v>
      </c>
      <c r="D160" s="2"/>
      <c r="E160" s="2"/>
      <c r="F160" s="2"/>
      <c r="G160" s="2" t="s">
        <v>378</v>
      </c>
      <c r="H160" s="2" t="s">
        <v>614</v>
      </c>
      <c r="I160" s="2"/>
      <c r="J160" s="2"/>
      <c r="K160" s="2"/>
      <c r="L160" s="2" t="s">
        <v>425</v>
      </c>
      <c r="M160" s="2" t="s">
        <v>425</v>
      </c>
      <c r="N160" s="2" t="s">
        <v>674</v>
      </c>
      <c r="O160" s="2" t="s">
        <v>491</v>
      </c>
    </row>
    <row r="161" spans="1:15" x14ac:dyDescent="0.25">
      <c r="A161" s="2" t="s">
        <v>615</v>
      </c>
      <c r="G161" s="19" t="s">
        <v>616</v>
      </c>
      <c r="H161" s="1" t="s">
        <v>621</v>
      </c>
      <c r="I161" s="1" t="s">
        <v>618</v>
      </c>
      <c r="J161" s="1" t="s">
        <v>678</v>
      </c>
      <c r="L161" s="1" t="s">
        <v>144</v>
      </c>
      <c r="M161" s="2" t="s">
        <v>675</v>
      </c>
    </row>
    <row r="162" spans="1:15" x14ac:dyDescent="0.25">
      <c r="A162" s="2" t="s">
        <v>615</v>
      </c>
      <c r="G162" s="19" t="s">
        <v>617</v>
      </c>
      <c r="H162" s="1" t="s">
        <v>655</v>
      </c>
      <c r="I162" s="1" t="s">
        <v>679</v>
      </c>
      <c r="J162" s="1" t="s">
        <v>678</v>
      </c>
      <c r="L162" s="1" t="s">
        <v>144</v>
      </c>
      <c r="M162" s="2" t="s">
        <v>257</v>
      </c>
    </row>
    <row r="163" spans="1:15" x14ac:dyDescent="0.25">
      <c r="A163" s="2" t="s">
        <v>615</v>
      </c>
      <c r="G163" s="19" t="s">
        <v>618</v>
      </c>
      <c r="H163" s="1" t="s">
        <v>622</v>
      </c>
      <c r="I163" s="1" t="s">
        <v>623</v>
      </c>
      <c r="J163" s="1" t="s">
        <v>678</v>
      </c>
      <c r="L163" s="1" t="s">
        <v>144</v>
      </c>
      <c r="M163" s="2" t="s">
        <v>675</v>
      </c>
    </row>
    <row r="164" spans="1:15" x14ac:dyDescent="0.25">
      <c r="A164" s="2" t="s">
        <v>615</v>
      </c>
      <c r="G164" s="19" t="s">
        <v>619</v>
      </c>
      <c r="H164" s="1" t="s">
        <v>676</v>
      </c>
      <c r="I164" s="1" t="s">
        <v>677</v>
      </c>
      <c r="J164" s="1" t="s">
        <v>678</v>
      </c>
      <c r="L164" s="1" t="s">
        <v>680</v>
      </c>
      <c r="M164" s="2" t="s">
        <v>257</v>
      </c>
    </row>
    <row r="165" spans="1:15" ht="45" x14ac:dyDescent="0.25">
      <c r="A165" s="2" t="s">
        <v>382</v>
      </c>
      <c r="B165" s="2" t="s">
        <v>229</v>
      </c>
      <c r="C165" s="2" t="s">
        <v>478</v>
      </c>
      <c r="D165" s="2" t="s">
        <v>505</v>
      </c>
      <c r="E165" s="2"/>
      <c r="F165" s="2"/>
      <c r="G165" s="2" t="s">
        <v>389</v>
      </c>
      <c r="H165" s="2" t="s">
        <v>614</v>
      </c>
      <c r="I165" s="2"/>
      <c r="J165" s="2"/>
      <c r="K165" s="2" t="s">
        <v>575</v>
      </c>
      <c r="L165" s="2" t="s">
        <v>229</v>
      </c>
      <c r="M165" s="2" t="s">
        <v>229</v>
      </c>
      <c r="O165" s="2" t="s">
        <v>659</v>
      </c>
    </row>
    <row r="166" spans="1:15" ht="30" x14ac:dyDescent="0.25">
      <c r="A166" s="2" t="s">
        <v>382</v>
      </c>
      <c r="C166" s="2" t="s">
        <v>460</v>
      </c>
      <c r="D166" s="2" t="s">
        <v>482</v>
      </c>
      <c r="E166" s="2" t="s">
        <v>415</v>
      </c>
      <c r="G166" s="2" t="s">
        <v>415</v>
      </c>
      <c r="H166" s="2" t="s">
        <v>614</v>
      </c>
      <c r="I166" s="2"/>
      <c r="J166" s="2"/>
      <c r="K166" s="2" t="s">
        <v>575</v>
      </c>
      <c r="L166" s="2" t="s">
        <v>396</v>
      </c>
      <c r="M166" s="2" t="s">
        <v>153</v>
      </c>
      <c r="O166" s="2"/>
    </row>
    <row r="167" spans="1:15" ht="60" x14ac:dyDescent="0.25">
      <c r="A167" s="2" t="s">
        <v>382</v>
      </c>
      <c r="B167" s="2" t="s">
        <v>403</v>
      </c>
      <c r="C167" s="2" t="s">
        <v>478</v>
      </c>
      <c r="D167" s="2" t="s">
        <v>487</v>
      </c>
      <c r="E167" s="2"/>
      <c r="F167" s="2"/>
      <c r="G167" s="2" t="s">
        <v>404</v>
      </c>
      <c r="H167" s="2" t="s">
        <v>614</v>
      </c>
      <c r="I167" s="2"/>
      <c r="J167" s="2"/>
      <c r="K167" s="2" t="s">
        <v>597</v>
      </c>
      <c r="L167" s="2" t="s">
        <v>233</v>
      </c>
      <c r="M167" s="2" t="s">
        <v>233</v>
      </c>
      <c r="O167" s="2" t="s">
        <v>663</v>
      </c>
    </row>
    <row r="168" spans="1:15" x14ac:dyDescent="0.25">
      <c r="A168" s="2" t="s">
        <v>382</v>
      </c>
      <c r="B168" s="2" t="s">
        <v>403</v>
      </c>
      <c r="C168" s="2" t="s">
        <v>478</v>
      </c>
      <c r="D168" s="2" t="s">
        <v>506</v>
      </c>
      <c r="E168" s="2"/>
      <c r="F168" s="2"/>
      <c r="G168" s="2" t="s">
        <v>402</v>
      </c>
      <c r="H168" s="2" t="s">
        <v>614</v>
      </c>
      <c r="I168" s="2"/>
      <c r="J168" s="2"/>
      <c r="K168" s="2" t="s">
        <v>581</v>
      </c>
      <c r="L168" s="2" t="s">
        <v>233</v>
      </c>
      <c r="M168" s="2" t="s">
        <v>233</v>
      </c>
      <c r="O168" s="2"/>
    </row>
    <row r="169" spans="1:15" ht="30" x14ac:dyDescent="0.25">
      <c r="A169" s="2" t="s">
        <v>382</v>
      </c>
      <c r="C169" s="2" t="s">
        <v>478</v>
      </c>
      <c r="D169" s="2" t="s">
        <v>487</v>
      </c>
      <c r="E169" s="2" t="s">
        <v>464</v>
      </c>
      <c r="F169" s="2"/>
      <c r="G169" s="2" t="s">
        <v>410</v>
      </c>
      <c r="H169" s="2" t="s">
        <v>614</v>
      </c>
      <c r="I169" s="2"/>
      <c r="J169" s="2"/>
      <c r="K169" s="2" t="s">
        <v>596</v>
      </c>
      <c r="L169" s="2" t="s">
        <v>154</v>
      </c>
      <c r="M169" s="2" t="s">
        <v>153</v>
      </c>
      <c r="O169" s="2"/>
    </row>
    <row r="170" spans="1:15" x14ac:dyDescent="0.25">
      <c r="A170" s="2" t="s">
        <v>382</v>
      </c>
      <c r="G170" s="19" t="s">
        <v>801</v>
      </c>
      <c r="H170" s="2" t="s">
        <v>614</v>
      </c>
    </row>
    <row r="171" spans="1:15" x14ac:dyDescent="0.25">
      <c r="A171" s="2" t="s">
        <v>382</v>
      </c>
      <c r="C171" s="2" t="s">
        <v>460</v>
      </c>
      <c r="D171" s="2" t="s">
        <v>154</v>
      </c>
      <c r="E171" s="2" t="s">
        <v>399</v>
      </c>
      <c r="G171" s="2" t="s">
        <v>399</v>
      </c>
      <c r="H171" s="2" t="s">
        <v>614</v>
      </c>
      <c r="I171" s="2"/>
      <c r="J171" s="2"/>
      <c r="K171" s="2"/>
      <c r="L171" s="2" t="s">
        <v>399</v>
      </c>
      <c r="M171" s="2" t="s">
        <v>153</v>
      </c>
      <c r="O171" s="2"/>
    </row>
    <row r="172" spans="1:15" x14ac:dyDescent="0.25">
      <c r="A172" s="2" t="s">
        <v>382</v>
      </c>
      <c r="G172" s="19" t="s">
        <v>800</v>
      </c>
      <c r="H172" s="2" t="s">
        <v>614</v>
      </c>
    </row>
    <row r="173" spans="1:15" x14ac:dyDescent="0.25">
      <c r="A173" s="2" t="s">
        <v>382</v>
      </c>
      <c r="C173" s="2" t="s">
        <v>460</v>
      </c>
      <c r="D173" s="2" t="s">
        <v>406</v>
      </c>
      <c r="E173" s="2" t="s">
        <v>414</v>
      </c>
      <c r="G173" s="2" t="s">
        <v>414</v>
      </c>
      <c r="H173" s="2" t="s">
        <v>614</v>
      </c>
      <c r="I173" s="2"/>
      <c r="J173" s="2"/>
      <c r="K173" s="2"/>
      <c r="L173" s="2" t="s">
        <v>417</v>
      </c>
      <c r="M173" s="2" t="s">
        <v>426</v>
      </c>
      <c r="O173" s="2"/>
    </row>
    <row r="174" spans="1:15" x14ac:dyDescent="0.25">
      <c r="A174" s="2" t="s">
        <v>382</v>
      </c>
      <c r="C174" s="2" t="s">
        <v>460</v>
      </c>
      <c r="D174" s="2" t="s">
        <v>476</v>
      </c>
      <c r="G174" s="2" t="s">
        <v>377</v>
      </c>
      <c r="H174" s="2" t="s">
        <v>614</v>
      </c>
      <c r="I174" s="2"/>
      <c r="J174" s="2"/>
      <c r="K174" s="2"/>
      <c r="L174" s="2" t="s">
        <v>154</v>
      </c>
      <c r="M174" s="2" t="s">
        <v>427</v>
      </c>
      <c r="O174" s="2"/>
    </row>
    <row r="175" spans="1:15" x14ac:dyDescent="0.25">
      <c r="A175" s="2" t="s">
        <v>382</v>
      </c>
      <c r="C175" s="2" t="s">
        <v>460</v>
      </c>
      <c r="D175" s="2" t="s">
        <v>154</v>
      </c>
      <c r="E175" s="2" t="s">
        <v>424</v>
      </c>
      <c r="G175" s="2" t="s">
        <v>409</v>
      </c>
      <c r="H175" s="2" t="s">
        <v>614</v>
      </c>
      <c r="I175" s="2"/>
      <c r="J175" s="2"/>
      <c r="K175" s="2"/>
      <c r="L175" s="2" t="s">
        <v>154</v>
      </c>
      <c r="M175" s="2" t="s">
        <v>427</v>
      </c>
      <c r="O175" s="2"/>
    </row>
    <row r="176" spans="1:15" x14ac:dyDescent="0.25">
      <c r="A176" s="2" t="s">
        <v>382</v>
      </c>
      <c r="C176" s="2" t="s">
        <v>460</v>
      </c>
      <c r="D176" s="2" t="s">
        <v>507</v>
      </c>
      <c r="E176" s="2"/>
      <c r="G176" s="2" t="s">
        <v>385</v>
      </c>
      <c r="H176" s="2" t="s">
        <v>614</v>
      </c>
      <c r="I176" s="2"/>
      <c r="J176" s="2"/>
      <c r="K176" s="2"/>
      <c r="L176" s="2" t="s">
        <v>386</v>
      </c>
      <c r="M176" s="2" t="s">
        <v>420</v>
      </c>
      <c r="O176" s="2"/>
    </row>
    <row r="177" spans="1:15" x14ac:dyDescent="0.25">
      <c r="A177" s="2" t="s">
        <v>382</v>
      </c>
      <c r="C177" s="2" t="s">
        <v>460</v>
      </c>
      <c r="D177" s="2" t="s">
        <v>481</v>
      </c>
      <c r="E177" s="2" t="s">
        <v>422</v>
      </c>
      <c r="G177" s="2" t="s">
        <v>405</v>
      </c>
      <c r="H177" s="2" t="s">
        <v>614</v>
      </c>
      <c r="I177" s="2"/>
      <c r="J177" s="2"/>
      <c r="K177" s="2"/>
      <c r="L177" s="2" t="s">
        <v>417</v>
      </c>
      <c r="M177" s="2" t="s">
        <v>426</v>
      </c>
      <c r="O177" s="2"/>
    </row>
    <row r="178" spans="1:15" x14ac:dyDescent="0.25">
      <c r="A178" s="2" t="s">
        <v>382</v>
      </c>
      <c r="C178" s="2" t="s">
        <v>460</v>
      </c>
      <c r="D178" s="2" t="s">
        <v>482</v>
      </c>
      <c r="E178" s="2" t="s">
        <v>486</v>
      </c>
      <c r="G178" s="2" t="s">
        <v>401</v>
      </c>
      <c r="H178" s="2" t="s">
        <v>614</v>
      </c>
      <c r="I178" s="2"/>
      <c r="J178" s="2"/>
      <c r="K178" s="2" t="s">
        <v>583</v>
      </c>
      <c r="L178" s="2" t="s">
        <v>396</v>
      </c>
      <c r="M178" s="2" t="s">
        <v>153</v>
      </c>
      <c r="O178" s="2"/>
    </row>
    <row r="179" spans="1:15" x14ac:dyDescent="0.25">
      <c r="A179" s="2" t="s">
        <v>382</v>
      </c>
      <c r="G179" s="19" t="s">
        <v>793</v>
      </c>
      <c r="H179" s="2" t="s">
        <v>614</v>
      </c>
    </row>
    <row r="180" spans="1:15" ht="30" x14ac:dyDescent="0.25">
      <c r="A180" s="2" t="s">
        <v>382</v>
      </c>
      <c r="B180" s="2" t="s">
        <v>501</v>
      </c>
      <c r="C180" s="2" t="s">
        <v>139</v>
      </c>
      <c r="D180" s="2" t="s">
        <v>478</v>
      </c>
      <c r="F180" s="2"/>
      <c r="G180" s="2" t="s">
        <v>394</v>
      </c>
      <c r="H180" s="2" t="s">
        <v>614</v>
      </c>
      <c r="I180" s="2"/>
      <c r="J180" s="2"/>
      <c r="K180" s="2"/>
      <c r="L180" s="2" t="s">
        <v>233</v>
      </c>
      <c r="M180" s="2" t="s">
        <v>153</v>
      </c>
      <c r="O180" s="2"/>
    </row>
    <row r="181" spans="1:15" ht="30" x14ac:dyDescent="0.25">
      <c r="A181" s="2" t="s">
        <v>382</v>
      </c>
      <c r="C181" s="2" t="s">
        <v>460</v>
      </c>
      <c r="D181" s="2" t="s">
        <v>481</v>
      </c>
      <c r="E181" s="2" t="s">
        <v>463</v>
      </c>
      <c r="F181" s="2" t="s">
        <v>384</v>
      </c>
      <c r="G181" s="2" t="s">
        <v>384</v>
      </c>
      <c r="H181" s="2" t="s">
        <v>614</v>
      </c>
      <c r="I181" s="2"/>
      <c r="J181" s="2"/>
      <c r="K181" s="2" t="s">
        <v>626</v>
      </c>
      <c r="L181" s="2" t="s">
        <v>624</v>
      </c>
      <c r="M181" s="2" t="s">
        <v>153</v>
      </c>
      <c r="O181" s="2"/>
    </row>
    <row r="182" spans="1:15" x14ac:dyDescent="0.25">
      <c r="A182" s="2" t="s">
        <v>382</v>
      </c>
      <c r="G182" s="19" t="s">
        <v>795</v>
      </c>
      <c r="H182" s="2" t="s">
        <v>614</v>
      </c>
    </row>
  </sheetData>
  <autoFilter ref="A1:A164" xr:uid="{9150293E-2923-4325-BA5B-00B95D77A0B9}"/>
  <sortState xmlns:xlrd2="http://schemas.microsoft.com/office/spreadsheetml/2017/richdata2" ref="A19:P182">
    <sortCondition ref="G2:G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16" workbookViewId="0">
      <selection activeCell="D4" sqref="D4"/>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164</v>
      </c>
      <c r="B1" s="4" t="s">
        <v>442</v>
      </c>
      <c r="C1" s="4" t="s">
        <v>441</v>
      </c>
      <c r="D1" s="4" t="s">
        <v>163</v>
      </c>
      <c r="E1" s="4" t="s">
        <v>162</v>
      </c>
      <c r="F1" s="4" t="s">
        <v>161</v>
      </c>
      <c r="G1" s="4" t="s">
        <v>160</v>
      </c>
      <c r="H1" s="4" t="s">
        <v>159</v>
      </c>
      <c r="I1" s="4" t="s">
        <v>248</v>
      </c>
      <c r="J1" s="4" t="s">
        <v>158</v>
      </c>
    </row>
    <row r="2" spans="1:16" s="1" customFormat="1" ht="210.75" thickTop="1" x14ac:dyDescent="0.25">
      <c r="A2" s="2" t="s">
        <v>2</v>
      </c>
      <c r="B2" s="2" t="s">
        <v>184</v>
      </c>
      <c r="C2" s="2" t="s">
        <v>185</v>
      </c>
      <c r="D2" s="2"/>
      <c r="E2" s="2" t="s">
        <v>73</v>
      </c>
      <c r="F2" s="2" t="s">
        <v>72</v>
      </c>
      <c r="G2" s="1" t="s">
        <v>148</v>
      </c>
      <c r="H2" s="2" t="s">
        <v>148</v>
      </c>
      <c r="I2" s="2"/>
    </row>
    <row r="3" spans="1:16" s="1" customFormat="1" ht="45" x14ac:dyDescent="0.25">
      <c r="A3" s="2" t="s">
        <v>2</v>
      </c>
      <c r="B3" s="2" t="s">
        <v>184</v>
      </c>
      <c r="C3" s="2" t="s">
        <v>186</v>
      </c>
      <c r="D3" s="2"/>
      <c r="E3" s="2" t="s">
        <v>71</v>
      </c>
      <c r="F3" s="2" t="s">
        <v>70</v>
      </c>
      <c r="G3" s="1" t="s">
        <v>148</v>
      </c>
      <c r="H3" s="2" t="s">
        <v>148</v>
      </c>
      <c r="I3" s="2"/>
    </row>
    <row r="4" spans="1:16" s="1" customFormat="1" ht="60" x14ac:dyDescent="0.25">
      <c r="A4" s="2" t="s">
        <v>2</v>
      </c>
      <c r="B4" s="2" t="s">
        <v>184</v>
      </c>
      <c r="C4" s="2" t="s">
        <v>187</v>
      </c>
      <c r="D4" s="2"/>
      <c r="E4" s="2" t="s">
        <v>69</v>
      </c>
      <c r="F4" s="2" t="s">
        <v>768</v>
      </c>
      <c r="G4" s="1" t="s">
        <v>148</v>
      </c>
      <c r="H4" s="2" t="s">
        <v>148</v>
      </c>
      <c r="I4" s="2"/>
    </row>
    <row r="5" spans="1:16" s="1" customFormat="1" ht="105" x14ac:dyDescent="0.25">
      <c r="A5" s="2" t="s">
        <v>2</v>
      </c>
      <c r="B5" s="2" t="s">
        <v>184</v>
      </c>
      <c r="C5" s="2" t="s">
        <v>188</v>
      </c>
      <c r="D5" s="2"/>
      <c r="E5" s="2" t="s">
        <v>68</v>
      </c>
      <c r="F5" s="2" t="s">
        <v>67</v>
      </c>
      <c r="G5" s="1" t="s">
        <v>148</v>
      </c>
      <c r="H5" s="2" t="s">
        <v>148</v>
      </c>
      <c r="I5" s="2"/>
    </row>
    <row r="6" spans="1:16" s="1" customFormat="1" ht="30" x14ac:dyDescent="0.25">
      <c r="A6" s="2" t="s">
        <v>2</v>
      </c>
      <c r="B6" s="2" t="s">
        <v>184</v>
      </c>
      <c r="C6" s="2"/>
      <c r="D6" s="2"/>
      <c r="E6" s="2" t="s">
        <v>66</v>
      </c>
      <c r="F6" s="2" t="s">
        <v>65</v>
      </c>
      <c r="G6" s="1" t="s">
        <v>148</v>
      </c>
      <c r="H6" s="2" t="s">
        <v>148</v>
      </c>
      <c r="I6" s="2"/>
    </row>
    <row r="7" spans="1:16" s="1" customFormat="1" x14ac:dyDescent="0.25">
      <c r="A7" s="2" t="s">
        <v>2</v>
      </c>
      <c r="B7" s="1" t="s">
        <v>452</v>
      </c>
      <c r="C7" s="2" t="s">
        <v>62</v>
      </c>
      <c r="D7" s="2"/>
      <c r="E7" s="2" t="s">
        <v>62</v>
      </c>
      <c r="F7" s="2" t="s">
        <v>61</v>
      </c>
      <c r="G7" s="1" t="s">
        <v>229</v>
      </c>
      <c r="H7" s="2" t="s">
        <v>229</v>
      </c>
      <c r="I7" s="2"/>
    </row>
    <row r="8" spans="1:16" s="1" customFormat="1" ht="60" x14ac:dyDescent="0.25">
      <c r="A8" s="2" t="s">
        <v>2</v>
      </c>
      <c r="B8" s="1" t="s">
        <v>452</v>
      </c>
      <c r="C8" s="2" t="s">
        <v>191</v>
      </c>
      <c r="D8" s="2"/>
      <c r="E8" s="2" t="s">
        <v>54</v>
      </c>
      <c r="F8" s="2" t="s">
        <v>53</v>
      </c>
      <c r="G8" s="1" t="s">
        <v>148</v>
      </c>
      <c r="H8" s="2" t="s">
        <v>148</v>
      </c>
      <c r="I8" s="2"/>
      <c r="J8" s="1" t="s">
        <v>244</v>
      </c>
    </row>
    <row r="9" spans="1:16" s="1" customFormat="1" ht="30" x14ac:dyDescent="0.25">
      <c r="A9" s="2" t="s">
        <v>2</v>
      </c>
      <c r="B9" s="1" t="s">
        <v>452</v>
      </c>
      <c r="C9" s="2" t="s">
        <v>16</v>
      </c>
      <c r="D9" s="2"/>
      <c r="E9" s="2" t="s">
        <v>16</v>
      </c>
      <c r="F9" s="2" t="s">
        <v>15</v>
      </c>
      <c r="G9" s="1" t="s">
        <v>255</v>
      </c>
      <c r="H9" s="2" t="s">
        <v>255</v>
      </c>
      <c r="I9" s="2"/>
      <c r="J9" s="1" t="s">
        <v>256</v>
      </c>
    </row>
    <row r="10" spans="1:16" s="1" customFormat="1" x14ac:dyDescent="0.25">
      <c r="A10" s="2" t="s">
        <v>615</v>
      </c>
      <c r="B10" s="2"/>
      <c r="C10" s="2"/>
      <c r="E10" s="19" t="s">
        <v>620</v>
      </c>
      <c r="F10" s="1" t="s">
        <v>678</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2B4E-2650-4C5F-8296-B9D8AAB75C6B}">
  <dimension ref="A1:L41"/>
  <sheetViews>
    <sheetView workbookViewId="0">
      <selection activeCell="K14" sqref="K14"/>
    </sheetView>
  </sheetViews>
  <sheetFormatPr defaultRowHeight="12.75" x14ac:dyDescent="0.2"/>
  <cols>
    <col min="1" max="1" width="27.140625" style="22" customWidth="1"/>
    <col min="2" max="5" width="9.140625" style="22"/>
    <col min="6" max="6" width="16.85546875" style="22" customWidth="1"/>
    <col min="7" max="16384" width="9.140625" style="22"/>
  </cols>
  <sheetData>
    <row r="1" spans="1:12" ht="20.25" thickBot="1" x14ac:dyDescent="0.35">
      <c r="A1" s="15" t="s">
        <v>1008</v>
      </c>
      <c r="B1" s="15" t="s">
        <v>1014</v>
      </c>
      <c r="C1" s="15"/>
      <c r="D1" s="15"/>
      <c r="E1" s="15" t="s">
        <v>1015</v>
      </c>
      <c r="F1" s="15" t="s">
        <v>1007</v>
      </c>
      <c r="G1" s="15" t="s">
        <v>1014</v>
      </c>
    </row>
    <row r="2" spans="1:12" ht="15.75" thickTop="1" x14ac:dyDescent="0.25">
      <c r="A2" s="22" t="s">
        <v>255</v>
      </c>
      <c r="B2" s="22">
        <v>18384</v>
      </c>
      <c r="E2" s="22" t="s">
        <v>1006</v>
      </c>
      <c r="F2" s="22" t="s">
        <v>253</v>
      </c>
      <c r="G2" s="22">
        <v>1663</v>
      </c>
      <c r="K2" s="24" t="s">
        <v>1009</v>
      </c>
      <c r="L2" s="25" t="s">
        <v>1010</v>
      </c>
    </row>
    <row r="3" spans="1:12" ht="16.5" x14ac:dyDescent="0.3">
      <c r="A3" s="22" t="s">
        <v>1005</v>
      </c>
      <c r="B3" s="22">
        <v>74</v>
      </c>
      <c r="E3" s="22" t="s">
        <v>1004</v>
      </c>
      <c r="F3" s="22" t="s">
        <v>1003</v>
      </c>
      <c r="G3" s="22">
        <v>8947</v>
      </c>
      <c r="K3" s="26" t="s">
        <v>1011</v>
      </c>
      <c r="L3"/>
    </row>
    <row r="4" spans="1:12" ht="15" x14ac:dyDescent="0.25">
      <c r="A4" s="22" t="s">
        <v>1002</v>
      </c>
      <c r="B4" s="22">
        <v>11058</v>
      </c>
      <c r="E4" s="22" t="s">
        <v>1001</v>
      </c>
      <c r="F4" s="22" t="s">
        <v>1000</v>
      </c>
      <c r="G4" s="22">
        <v>12</v>
      </c>
      <c r="K4" s="27" t="s">
        <v>1012</v>
      </c>
      <c r="L4" t="s">
        <v>1013</v>
      </c>
    </row>
    <row r="5" spans="1:12" ht="15" x14ac:dyDescent="0.25">
      <c r="A5" s="22" t="s">
        <v>999</v>
      </c>
      <c r="B5" s="22">
        <v>7</v>
      </c>
      <c r="E5" s="22" t="s">
        <v>998</v>
      </c>
      <c r="F5" s="22" t="s">
        <v>997</v>
      </c>
      <c r="G5" s="22">
        <v>2742</v>
      </c>
      <c r="K5"/>
      <c r="L5"/>
    </row>
    <row r="6" spans="1:12" x14ac:dyDescent="0.2">
      <c r="A6" s="22" t="s">
        <v>996</v>
      </c>
      <c r="B6" s="22">
        <v>2</v>
      </c>
      <c r="E6" s="22" t="s">
        <v>995</v>
      </c>
      <c r="F6" s="22" t="s">
        <v>994</v>
      </c>
      <c r="G6" s="22">
        <v>58776</v>
      </c>
    </row>
    <row r="7" spans="1:12" x14ac:dyDescent="0.2">
      <c r="A7" s="22" t="s">
        <v>993</v>
      </c>
      <c r="B7" s="22">
        <v>18</v>
      </c>
      <c r="E7" s="22" t="s">
        <v>992</v>
      </c>
      <c r="F7" s="22" t="s">
        <v>991</v>
      </c>
      <c r="G7" s="22">
        <v>552</v>
      </c>
    </row>
    <row r="8" spans="1:12" x14ac:dyDescent="0.2">
      <c r="A8" s="22" t="s">
        <v>990</v>
      </c>
      <c r="B8" s="22">
        <v>196</v>
      </c>
      <c r="E8" s="22" t="s">
        <v>989</v>
      </c>
      <c r="F8" s="22" t="s">
        <v>988</v>
      </c>
      <c r="G8" s="22">
        <v>4</v>
      </c>
    </row>
    <row r="9" spans="1:12" x14ac:dyDescent="0.2">
      <c r="A9" s="23" t="s">
        <v>987</v>
      </c>
      <c r="B9" s="22">
        <v>3</v>
      </c>
      <c r="E9" s="22" t="s">
        <v>986</v>
      </c>
      <c r="F9" s="22" t="s">
        <v>985</v>
      </c>
      <c r="G9" s="22">
        <v>86835</v>
      </c>
    </row>
    <row r="10" spans="1:12" x14ac:dyDescent="0.2">
      <c r="A10" s="22" t="s">
        <v>984</v>
      </c>
      <c r="B10" s="22">
        <v>10596</v>
      </c>
      <c r="E10" s="22" t="s">
        <v>983</v>
      </c>
      <c r="F10" s="22" t="s">
        <v>982</v>
      </c>
      <c r="G10" s="22">
        <v>168</v>
      </c>
    </row>
    <row r="11" spans="1:12" x14ac:dyDescent="0.2">
      <c r="A11" s="22" t="s">
        <v>981</v>
      </c>
      <c r="B11" s="22">
        <v>1</v>
      </c>
      <c r="E11" s="22" t="s">
        <v>980</v>
      </c>
      <c r="F11" s="22" t="s">
        <v>979</v>
      </c>
      <c r="G11" s="22">
        <v>1011812</v>
      </c>
    </row>
    <row r="12" spans="1:12" x14ac:dyDescent="0.2">
      <c r="A12" s="22" t="s">
        <v>978</v>
      </c>
      <c r="B12" s="22">
        <v>1</v>
      </c>
      <c r="E12" s="22" t="s">
        <v>977</v>
      </c>
      <c r="F12" s="22" t="s">
        <v>976</v>
      </c>
      <c r="G12" s="22">
        <v>3310</v>
      </c>
    </row>
    <row r="13" spans="1:12" x14ac:dyDescent="0.2">
      <c r="A13" s="22" t="s">
        <v>975</v>
      </c>
      <c r="B13" s="22">
        <v>9</v>
      </c>
      <c r="E13" s="22" t="s">
        <v>974</v>
      </c>
      <c r="F13" s="22" t="s">
        <v>477</v>
      </c>
      <c r="G13" s="22">
        <v>36</v>
      </c>
    </row>
    <row r="14" spans="1:12" x14ac:dyDescent="0.2">
      <c r="A14" s="22" t="s">
        <v>973</v>
      </c>
      <c r="B14" s="22">
        <v>42</v>
      </c>
      <c r="E14" s="22" t="s">
        <v>972</v>
      </c>
      <c r="F14" s="22" t="s">
        <v>971</v>
      </c>
      <c r="G14" s="22">
        <v>52</v>
      </c>
    </row>
    <row r="15" spans="1:12" x14ac:dyDescent="0.2">
      <c r="A15" s="22" t="s">
        <v>970</v>
      </c>
      <c r="B15" s="22">
        <v>5</v>
      </c>
      <c r="E15" s="22" t="s">
        <v>969</v>
      </c>
      <c r="F15" s="22" t="s">
        <v>968</v>
      </c>
      <c r="G15" s="22">
        <v>1214</v>
      </c>
    </row>
    <row r="16" spans="1:12" x14ac:dyDescent="0.2">
      <c r="A16" s="22" t="s">
        <v>967</v>
      </c>
      <c r="B16" s="22">
        <v>6</v>
      </c>
      <c r="E16" s="22" t="s">
        <v>966</v>
      </c>
      <c r="F16" s="22" t="s">
        <v>965</v>
      </c>
      <c r="G16" s="22">
        <v>2</v>
      </c>
    </row>
    <row r="17" spans="1:7" x14ac:dyDescent="0.2">
      <c r="A17" s="22" t="s">
        <v>964</v>
      </c>
      <c r="B17" s="22">
        <v>581</v>
      </c>
      <c r="E17" s="22" t="s">
        <v>963</v>
      </c>
      <c r="F17" s="23" t="s">
        <v>962</v>
      </c>
      <c r="G17" s="22">
        <v>87</v>
      </c>
    </row>
    <row r="18" spans="1:7" x14ac:dyDescent="0.2">
      <c r="A18" s="22" t="s">
        <v>961</v>
      </c>
      <c r="B18" s="22">
        <v>8</v>
      </c>
      <c r="E18" s="22" t="s">
        <v>960</v>
      </c>
      <c r="F18" s="22" t="s">
        <v>959</v>
      </c>
      <c r="G18" s="22">
        <v>13</v>
      </c>
    </row>
    <row r="19" spans="1:7" x14ac:dyDescent="0.2">
      <c r="A19" s="23" t="s">
        <v>958</v>
      </c>
      <c r="B19" s="22">
        <v>164</v>
      </c>
      <c r="E19" s="22" t="s">
        <v>957</v>
      </c>
      <c r="F19" s="22" t="s">
        <v>956</v>
      </c>
      <c r="G19" s="22">
        <v>11473</v>
      </c>
    </row>
    <row r="20" spans="1:7" x14ac:dyDescent="0.2">
      <c r="A20" s="22" t="s">
        <v>955</v>
      </c>
      <c r="B20" s="22">
        <v>6855</v>
      </c>
      <c r="E20" s="22" t="s">
        <v>954</v>
      </c>
      <c r="F20" s="22" t="s">
        <v>953</v>
      </c>
      <c r="G20" s="22">
        <v>19</v>
      </c>
    </row>
    <row r="21" spans="1:7" x14ac:dyDescent="0.2">
      <c r="A21" s="22" t="s">
        <v>952</v>
      </c>
      <c r="B21" s="22">
        <v>12</v>
      </c>
      <c r="E21" s="22" t="s">
        <v>951</v>
      </c>
      <c r="F21" s="23" t="s">
        <v>950</v>
      </c>
      <c r="G21" s="22">
        <v>1</v>
      </c>
    </row>
    <row r="22" spans="1:7" x14ac:dyDescent="0.2">
      <c r="A22" s="22" t="s">
        <v>949</v>
      </c>
      <c r="B22" s="22">
        <v>4427</v>
      </c>
      <c r="E22" s="22" t="s">
        <v>948</v>
      </c>
      <c r="F22" s="22" t="s">
        <v>947</v>
      </c>
      <c r="G22" s="22">
        <v>6647</v>
      </c>
    </row>
    <row r="23" spans="1:7" x14ac:dyDescent="0.2">
      <c r="A23" s="22" t="s">
        <v>946</v>
      </c>
      <c r="B23" s="22">
        <v>6446</v>
      </c>
      <c r="E23" s="22" t="s">
        <v>945</v>
      </c>
      <c r="F23" s="22" t="s">
        <v>944</v>
      </c>
      <c r="G23" s="22">
        <v>21</v>
      </c>
    </row>
    <row r="24" spans="1:7" x14ac:dyDescent="0.2">
      <c r="A24" s="22" t="s">
        <v>943</v>
      </c>
      <c r="B24" s="22">
        <v>151</v>
      </c>
      <c r="E24" s="22" t="s">
        <v>942</v>
      </c>
      <c r="F24" s="22" t="s">
        <v>941</v>
      </c>
      <c r="G24" s="22">
        <v>870</v>
      </c>
    </row>
    <row r="25" spans="1:7" x14ac:dyDescent="0.2">
      <c r="A25" s="22" t="s">
        <v>940</v>
      </c>
      <c r="B25" s="22">
        <v>42</v>
      </c>
      <c r="E25" s="22" t="s">
        <v>939</v>
      </c>
      <c r="F25" s="22" t="s">
        <v>255</v>
      </c>
      <c r="G25" s="22">
        <v>5954513</v>
      </c>
    </row>
    <row r="26" spans="1:7" x14ac:dyDescent="0.2">
      <c r="A26" s="22" t="s">
        <v>938</v>
      </c>
      <c r="B26" s="22">
        <v>4</v>
      </c>
      <c r="E26" s="22" t="s">
        <v>937</v>
      </c>
      <c r="F26" s="22" t="s">
        <v>936</v>
      </c>
      <c r="G26" s="22">
        <v>4588</v>
      </c>
    </row>
    <row r="27" spans="1:7" x14ac:dyDescent="0.2">
      <c r="A27" s="22" t="s">
        <v>935</v>
      </c>
      <c r="B27" s="22">
        <v>4</v>
      </c>
    </row>
    <row r="28" spans="1:7" x14ac:dyDescent="0.2">
      <c r="A28" s="22" t="s">
        <v>934</v>
      </c>
      <c r="B28" s="22">
        <v>2</v>
      </c>
    </row>
    <row r="29" spans="1:7" x14ac:dyDescent="0.2">
      <c r="A29" s="22" t="s">
        <v>933</v>
      </c>
      <c r="B29" s="22">
        <v>29115</v>
      </c>
    </row>
    <row r="30" spans="1:7" x14ac:dyDescent="0.2">
      <c r="A30" s="22" t="s">
        <v>932</v>
      </c>
      <c r="B30" s="22">
        <v>3</v>
      </c>
    </row>
    <row r="31" spans="1:7" x14ac:dyDescent="0.2">
      <c r="A31" s="22" t="s">
        <v>931</v>
      </c>
      <c r="B31" s="22">
        <v>322683</v>
      </c>
    </row>
    <row r="32" spans="1:7" x14ac:dyDescent="0.2">
      <c r="A32" s="22" t="s">
        <v>930</v>
      </c>
      <c r="B32" s="22">
        <v>155</v>
      </c>
    </row>
    <row r="33" spans="1:2" x14ac:dyDescent="0.2">
      <c r="A33" s="22" t="s">
        <v>929</v>
      </c>
      <c r="B33" s="22">
        <v>26041</v>
      </c>
    </row>
    <row r="34" spans="1:2" x14ac:dyDescent="0.2">
      <c r="A34" s="22" t="s">
        <v>928</v>
      </c>
      <c r="B34" s="22">
        <v>63</v>
      </c>
    </row>
    <row r="35" spans="1:2" x14ac:dyDescent="0.2">
      <c r="A35" s="22" t="s">
        <v>927</v>
      </c>
      <c r="B35" s="22">
        <v>16660</v>
      </c>
    </row>
    <row r="36" spans="1:2" x14ac:dyDescent="0.2">
      <c r="A36" s="22" t="s">
        <v>926</v>
      </c>
      <c r="B36" s="22">
        <v>1156</v>
      </c>
    </row>
    <row r="37" spans="1:2" x14ac:dyDescent="0.2">
      <c r="A37" s="22" t="s">
        <v>925</v>
      </c>
      <c r="B37" s="22">
        <v>223</v>
      </c>
    </row>
    <row r="38" spans="1:2" x14ac:dyDescent="0.2">
      <c r="A38" s="22" t="s">
        <v>924</v>
      </c>
      <c r="B38" s="22">
        <v>24</v>
      </c>
    </row>
    <row r="39" spans="1:2" x14ac:dyDescent="0.2">
      <c r="A39" s="22" t="s">
        <v>923</v>
      </c>
      <c r="B39" s="22">
        <v>863</v>
      </c>
    </row>
    <row r="40" spans="1:2" x14ac:dyDescent="0.2">
      <c r="A40" s="22" t="s">
        <v>922</v>
      </c>
      <c r="B40" s="22">
        <v>2656</v>
      </c>
    </row>
    <row r="41" spans="1:2" x14ac:dyDescent="0.2">
      <c r="A41" s="22" t="s">
        <v>921</v>
      </c>
      <c r="B41" s="22">
        <v>600</v>
      </c>
    </row>
  </sheetData>
  <hyperlinks>
    <hyperlink ref="L2" r:id="rId1" location="issuecomment-763578403" xr:uid="{8F8F5FCB-1821-489F-A6F2-4589D3D11E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4142-FF2C-45DC-9BB3-06F399484576}">
  <sheetPr>
    <outlinePr summaryBelow="0" summaryRight="0"/>
  </sheetPr>
  <dimension ref="A1:J62"/>
  <sheetViews>
    <sheetView tabSelected="1" workbookViewId="0">
      <pane ySplit="1" topLeftCell="A2" activePane="bottomLeft" state="frozen"/>
      <selection activeCell="B1" sqref="B1"/>
      <selection pane="bottomLeft" activeCell="F66" sqref="F66"/>
    </sheetView>
  </sheetViews>
  <sheetFormatPr defaultColWidth="14.42578125" defaultRowHeight="15.75" customHeight="1" x14ac:dyDescent="0.2"/>
  <cols>
    <col min="1" max="1" width="5.5703125" style="31" customWidth="1"/>
    <col min="2" max="2" width="24" style="31" customWidth="1"/>
    <col min="3" max="3" width="19.85546875" style="31" customWidth="1"/>
    <col min="4" max="4" width="24.42578125" style="31" customWidth="1"/>
    <col min="5" max="5" width="20" style="31" customWidth="1"/>
    <col min="6" max="6" width="14.42578125" style="31"/>
    <col min="7" max="7" width="30.7109375" style="31" customWidth="1"/>
    <col min="8" max="8" width="21.7109375" style="31" customWidth="1"/>
    <col min="9" max="9" width="14.42578125" style="31"/>
    <col min="10" max="10" width="26" style="31" customWidth="1"/>
    <col min="11" max="16384" width="14.42578125" style="31"/>
  </cols>
  <sheetData>
    <row r="1" spans="1:10" ht="15" customHeight="1" x14ac:dyDescent="0.2">
      <c r="A1" s="28" t="s">
        <v>1016</v>
      </c>
      <c r="B1" s="28" t="s">
        <v>1017</v>
      </c>
      <c r="C1" s="28" t="s">
        <v>1018</v>
      </c>
      <c r="D1" s="28" t="s">
        <v>1019</v>
      </c>
      <c r="E1" s="29" t="s">
        <v>1020</v>
      </c>
      <c r="F1" s="29" t="s">
        <v>1021</v>
      </c>
      <c r="G1" s="29" t="s">
        <v>159</v>
      </c>
      <c r="H1" s="29" t="s">
        <v>158</v>
      </c>
      <c r="I1" s="43" t="s">
        <v>164</v>
      </c>
      <c r="J1" s="30" t="s">
        <v>1022</v>
      </c>
    </row>
    <row r="2" spans="1:10" ht="12.75" x14ac:dyDescent="0.2">
      <c r="A2" s="32" t="s">
        <v>1023</v>
      </c>
      <c r="B2" s="32" t="s">
        <v>1024</v>
      </c>
      <c r="C2" s="32" t="s">
        <v>1025</v>
      </c>
      <c r="D2" s="32" t="s">
        <v>1026</v>
      </c>
      <c r="E2" s="33"/>
      <c r="F2" s="33"/>
      <c r="G2" s="33"/>
      <c r="H2" s="33"/>
      <c r="I2" s="43"/>
      <c r="J2" s="34" t="s">
        <v>1027</v>
      </c>
    </row>
    <row r="3" spans="1:10" ht="16.5" x14ac:dyDescent="0.2">
      <c r="A3" s="32" t="s">
        <v>1028</v>
      </c>
      <c r="B3" s="32" t="s">
        <v>1029</v>
      </c>
      <c r="C3" s="32" t="s">
        <v>1030</v>
      </c>
      <c r="D3" s="32" t="s">
        <v>1031</v>
      </c>
      <c r="E3" s="33"/>
      <c r="F3" s="35" t="s">
        <v>109</v>
      </c>
      <c r="G3" s="35" t="s">
        <v>1032</v>
      </c>
      <c r="H3" s="35"/>
      <c r="I3" s="43"/>
      <c r="J3" s="36" t="s">
        <v>1033</v>
      </c>
    </row>
    <row r="4" spans="1:10" ht="12.75" x14ac:dyDescent="0.2">
      <c r="A4" s="32" t="s">
        <v>1034</v>
      </c>
      <c r="B4" s="32" t="s">
        <v>1029</v>
      </c>
      <c r="C4" s="32" t="s">
        <v>1030</v>
      </c>
      <c r="D4" s="32" t="s">
        <v>1035</v>
      </c>
      <c r="E4" s="33"/>
      <c r="F4" s="35" t="s">
        <v>109</v>
      </c>
      <c r="G4" s="35" t="s">
        <v>1032</v>
      </c>
      <c r="H4" s="35"/>
      <c r="I4" s="43"/>
      <c r="J4" s="34" t="s">
        <v>1036</v>
      </c>
    </row>
    <row r="5" spans="1:10" ht="12.75" x14ac:dyDescent="0.2">
      <c r="A5" s="32" t="s">
        <v>1037</v>
      </c>
      <c r="B5" s="32" t="s">
        <v>1029</v>
      </c>
      <c r="C5" s="32" t="s">
        <v>1038</v>
      </c>
      <c r="D5" s="35" t="s">
        <v>1039</v>
      </c>
      <c r="E5" s="35" t="s">
        <v>1040</v>
      </c>
      <c r="F5" s="35" t="s">
        <v>526</v>
      </c>
      <c r="G5" s="35" t="s">
        <v>257</v>
      </c>
      <c r="H5" s="33"/>
      <c r="I5" s="33"/>
      <c r="J5" s="33"/>
    </row>
    <row r="6" spans="1:10" ht="12.75" x14ac:dyDescent="0.2">
      <c r="A6" s="32" t="s">
        <v>1041</v>
      </c>
      <c r="B6" s="32" t="s">
        <v>1029</v>
      </c>
      <c r="C6" s="32" t="s">
        <v>1038</v>
      </c>
      <c r="D6" s="32" t="s">
        <v>1042</v>
      </c>
      <c r="E6" s="35" t="s">
        <v>1043</v>
      </c>
      <c r="F6" s="35" t="s">
        <v>526</v>
      </c>
      <c r="G6" s="35" t="s">
        <v>257</v>
      </c>
      <c r="H6" s="33"/>
      <c r="I6" s="33"/>
      <c r="J6" s="33"/>
    </row>
    <row r="7" spans="1:10" ht="12.75" x14ac:dyDescent="0.2">
      <c r="A7" s="32" t="s">
        <v>1044</v>
      </c>
      <c r="B7" s="32" t="s">
        <v>1029</v>
      </c>
      <c r="C7" s="32" t="s">
        <v>1045</v>
      </c>
      <c r="D7" s="32" t="s">
        <v>1046</v>
      </c>
      <c r="E7" s="35" t="s">
        <v>1047</v>
      </c>
      <c r="F7" s="35" t="s">
        <v>528</v>
      </c>
      <c r="G7" s="35" t="s">
        <v>257</v>
      </c>
      <c r="H7" s="33"/>
      <c r="I7" s="33"/>
      <c r="J7" s="33"/>
    </row>
    <row r="8" spans="1:10" ht="12.75" x14ac:dyDescent="0.2">
      <c r="A8" s="32" t="s">
        <v>1048</v>
      </c>
      <c r="B8" s="32" t="s">
        <v>1029</v>
      </c>
      <c r="C8" s="32" t="s">
        <v>1045</v>
      </c>
      <c r="D8" s="32" t="s">
        <v>1049</v>
      </c>
      <c r="E8" s="35" t="s">
        <v>1050</v>
      </c>
      <c r="F8" s="35" t="s">
        <v>528</v>
      </c>
      <c r="G8" s="35" t="s">
        <v>257</v>
      </c>
      <c r="H8" s="33"/>
      <c r="I8" s="33"/>
      <c r="J8" s="33"/>
    </row>
    <row r="9" spans="1:10" ht="25.5" x14ac:dyDescent="0.2">
      <c r="A9" s="32" t="s">
        <v>1051</v>
      </c>
      <c r="B9" s="32" t="s">
        <v>1029</v>
      </c>
      <c r="C9" s="32" t="s">
        <v>1045</v>
      </c>
      <c r="D9" s="37" t="s">
        <v>1052</v>
      </c>
      <c r="E9" s="35" t="s">
        <v>1053</v>
      </c>
      <c r="F9" s="33"/>
      <c r="G9" s="38" t="s">
        <v>1054</v>
      </c>
      <c r="H9" s="33"/>
      <c r="I9" s="33"/>
      <c r="J9" s="33"/>
    </row>
    <row r="10" spans="1:10" ht="12.75" x14ac:dyDescent="0.2">
      <c r="A10" s="32" t="s">
        <v>1055</v>
      </c>
      <c r="B10" s="32" t="s">
        <v>1029</v>
      </c>
      <c r="C10" s="32" t="s">
        <v>1045</v>
      </c>
      <c r="D10" s="32" t="s">
        <v>1056</v>
      </c>
      <c r="E10" s="35" t="s">
        <v>1057</v>
      </c>
      <c r="F10" s="35" t="s">
        <v>528</v>
      </c>
      <c r="G10" s="35" t="s">
        <v>257</v>
      </c>
      <c r="H10" s="33"/>
      <c r="I10" s="33"/>
      <c r="J10" s="33"/>
    </row>
    <row r="11" spans="1:10" ht="25.5" x14ac:dyDescent="0.2">
      <c r="A11" s="32" t="s">
        <v>1058</v>
      </c>
      <c r="B11" s="32" t="s">
        <v>1029</v>
      </c>
      <c r="C11" s="32" t="s">
        <v>1045</v>
      </c>
      <c r="D11" s="32" t="s">
        <v>1059</v>
      </c>
      <c r="E11" s="33"/>
      <c r="F11" s="35" t="s">
        <v>130</v>
      </c>
      <c r="G11" s="33"/>
      <c r="H11" s="35" t="s">
        <v>1060</v>
      </c>
      <c r="I11" s="33"/>
      <c r="J11" s="33"/>
    </row>
    <row r="12" spans="1:10" ht="12.75" x14ac:dyDescent="0.2">
      <c r="A12" s="32" t="s">
        <v>1061</v>
      </c>
      <c r="B12" s="32" t="s">
        <v>1029</v>
      </c>
      <c r="C12" s="32" t="s">
        <v>1045</v>
      </c>
      <c r="D12" s="32" t="s">
        <v>1062</v>
      </c>
      <c r="E12" s="35" t="s">
        <v>1063</v>
      </c>
      <c r="F12" s="39" t="s">
        <v>528</v>
      </c>
      <c r="G12" s="35" t="s">
        <v>257</v>
      </c>
      <c r="H12" s="33"/>
      <c r="I12" s="33"/>
      <c r="J12" s="33"/>
    </row>
    <row r="13" spans="1:10" ht="25.5" x14ac:dyDescent="0.2">
      <c r="A13" s="32" t="s">
        <v>1064</v>
      </c>
      <c r="B13" s="32" t="s">
        <v>1029</v>
      </c>
      <c r="C13" s="32" t="s">
        <v>1045</v>
      </c>
      <c r="D13" s="39" t="s">
        <v>1065</v>
      </c>
      <c r="E13" s="35" t="s">
        <v>979</v>
      </c>
      <c r="F13" s="39" t="s">
        <v>526</v>
      </c>
      <c r="G13" s="35" t="s">
        <v>257</v>
      </c>
      <c r="H13" s="35" t="s">
        <v>1066</v>
      </c>
      <c r="I13" s="33"/>
      <c r="J13" s="33"/>
    </row>
    <row r="14" spans="1:10" ht="12.75" x14ac:dyDescent="0.2">
      <c r="A14" s="32" t="s">
        <v>1067</v>
      </c>
      <c r="B14" s="32" t="s">
        <v>1029</v>
      </c>
      <c r="C14" s="32" t="s">
        <v>1045</v>
      </c>
      <c r="D14" s="32" t="s">
        <v>1068</v>
      </c>
      <c r="E14" s="35" t="s">
        <v>982</v>
      </c>
      <c r="F14" s="35" t="s">
        <v>528</v>
      </c>
      <c r="G14" s="35" t="s">
        <v>257</v>
      </c>
      <c r="H14" s="33"/>
      <c r="I14" s="33"/>
      <c r="J14" s="33"/>
    </row>
    <row r="15" spans="1:10" ht="12.75" x14ac:dyDescent="0.2">
      <c r="A15" s="32" t="s">
        <v>1069</v>
      </c>
      <c r="B15" s="32" t="s">
        <v>1029</v>
      </c>
      <c r="C15" s="32" t="s">
        <v>1045</v>
      </c>
      <c r="D15" s="32" t="s">
        <v>1070</v>
      </c>
      <c r="E15" s="35" t="s">
        <v>962</v>
      </c>
      <c r="F15" s="35" t="s">
        <v>528</v>
      </c>
      <c r="G15" s="35" t="s">
        <v>257</v>
      </c>
      <c r="H15" s="33"/>
      <c r="I15" s="33"/>
      <c r="J15" s="33"/>
    </row>
    <row r="16" spans="1:10" ht="12.75" x14ac:dyDescent="0.2">
      <c r="A16" s="32" t="s">
        <v>1071</v>
      </c>
      <c r="B16" s="32" t="s">
        <v>1029</v>
      </c>
      <c r="C16" s="32" t="s">
        <v>1045</v>
      </c>
      <c r="D16" s="32" t="s">
        <v>1072</v>
      </c>
      <c r="E16" s="35" t="s">
        <v>979</v>
      </c>
      <c r="F16" s="35" t="s">
        <v>528</v>
      </c>
      <c r="G16" s="35" t="s">
        <v>257</v>
      </c>
      <c r="H16" s="33"/>
      <c r="I16" s="33"/>
      <c r="J16" s="33"/>
    </row>
    <row r="17" spans="1:10" ht="12.75" x14ac:dyDescent="0.2">
      <c r="A17" s="32" t="s">
        <v>1073</v>
      </c>
      <c r="B17" s="32" t="s">
        <v>1029</v>
      </c>
      <c r="C17" s="32" t="s">
        <v>1045</v>
      </c>
      <c r="D17" s="32" t="s">
        <v>1074</v>
      </c>
      <c r="E17" s="35" t="s">
        <v>1000</v>
      </c>
      <c r="F17" s="35" t="s">
        <v>528</v>
      </c>
      <c r="G17" s="35" t="s">
        <v>257</v>
      </c>
      <c r="H17" s="33"/>
      <c r="I17" s="33"/>
      <c r="J17" s="33"/>
    </row>
    <row r="18" spans="1:10" ht="25.5" x14ac:dyDescent="0.2">
      <c r="A18" s="32" t="s">
        <v>1075</v>
      </c>
      <c r="B18" s="32" t="s">
        <v>1029</v>
      </c>
      <c r="C18" s="32" t="s">
        <v>1045</v>
      </c>
      <c r="D18" s="32" t="s">
        <v>1076</v>
      </c>
      <c r="E18" s="33"/>
      <c r="F18" s="35" t="s">
        <v>1077</v>
      </c>
      <c r="G18" s="33"/>
      <c r="H18" s="35" t="s">
        <v>1078</v>
      </c>
      <c r="I18" s="33"/>
      <c r="J18" s="33"/>
    </row>
    <row r="19" spans="1:10" ht="25.5" x14ac:dyDescent="0.2">
      <c r="A19" s="32" t="s">
        <v>1079</v>
      </c>
      <c r="B19" s="32" t="s">
        <v>1029</v>
      </c>
      <c r="C19" s="32" t="s">
        <v>1045</v>
      </c>
      <c r="D19" s="37" t="s">
        <v>1080</v>
      </c>
      <c r="E19" s="33"/>
      <c r="F19" s="35" t="s">
        <v>1081</v>
      </c>
      <c r="G19" s="33"/>
      <c r="H19" s="35" t="s">
        <v>1082</v>
      </c>
      <c r="I19" s="33"/>
      <c r="J19" s="33"/>
    </row>
    <row r="20" spans="1:10" ht="12.75" x14ac:dyDescent="0.2">
      <c r="A20" s="32" t="s">
        <v>1083</v>
      </c>
      <c r="B20" s="32" t="s">
        <v>1029</v>
      </c>
      <c r="C20" s="32" t="s">
        <v>1045</v>
      </c>
      <c r="D20" s="37" t="s">
        <v>1084</v>
      </c>
      <c r="E20" s="33"/>
      <c r="F20" s="35" t="s">
        <v>229</v>
      </c>
      <c r="G20" s="33"/>
      <c r="H20" s="35" t="s">
        <v>229</v>
      </c>
      <c r="I20" s="33"/>
      <c r="J20" s="33"/>
    </row>
    <row r="21" spans="1:10" ht="12.75" x14ac:dyDescent="0.2">
      <c r="A21" s="32" t="s">
        <v>1085</v>
      </c>
      <c r="B21" s="32" t="s">
        <v>1029</v>
      </c>
      <c r="C21" s="32" t="s">
        <v>1045</v>
      </c>
      <c r="D21" s="32" t="s">
        <v>1086</v>
      </c>
      <c r="E21" s="35" t="s">
        <v>979</v>
      </c>
      <c r="F21" s="35" t="s">
        <v>528</v>
      </c>
      <c r="G21" s="35" t="s">
        <v>257</v>
      </c>
      <c r="H21" s="33"/>
      <c r="I21" s="33"/>
      <c r="J21" s="33"/>
    </row>
    <row r="22" spans="1:10" ht="12.75" x14ac:dyDescent="0.2">
      <c r="A22" s="32" t="s">
        <v>1087</v>
      </c>
      <c r="B22" s="32" t="s">
        <v>1029</v>
      </c>
      <c r="C22" s="32" t="s">
        <v>1045</v>
      </c>
      <c r="D22" s="32" t="s">
        <v>1088</v>
      </c>
      <c r="E22" s="35" t="s">
        <v>1089</v>
      </c>
      <c r="F22" s="35" t="s">
        <v>528</v>
      </c>
      <c r="G22" s="35" t="s">
        <v>257</v>
      </c>
      <c r="H22" s="33"/>
      <c r="I22" s="33"/>
      <c r="J22" s="33"/>
    </row>
    <row r="23" spans="1:10" ht="12.75" x14ac:dyDescent="0.2">
      <c r="A23" s="32" t="s">
        <v>1090</v>
      </c>
      <c r="B23" s="32" t="s">
        <v>1029</v>
      </c>
      <c r="C23" s="32" t="s">
        <v>1045</v>
      </c>
      <c r="D23" s="32" t="s">
        <v>367</v>
      </c>
      <c r="E23" s="35" t="s">
        <v>979</v>
      </c>
      <c r="F23" s="35" t="s">
        <v>528</v>
      </c>
      <c r="G23" s="35" t="s">
        <v>257</v>
      </c>
      <c r="H23" s="33"/>
      <c r="I23" s="33"/>
      <c r="J23" s="33"/>
    </row>
    <row r="24" spans="1:10" ht="12.75" x14ac:dyDescent="0.2">
      <c r="A24" s="32" t="s">
        <v>1091</v>
      </c>
      <c r="B24" s="32" t="s">
        <v>1029</v>
      </c>
      <c r="C24" s="32" t="s">
        <v>1045</v>
      </c>
      <c r="D24" s="37" t="s">
        <v>1092</v>
      </c>
      <c r="E24" s="33"/>
      <c r="F24" s="35" t="s">
        <v>1092</v>
      </c>
      <c r="G24" s="33"/>
      <c r="H24" s="35" t="s">
        <v>1093</v>
      </c>
      <c r="I24" s="33"/>
      <c r="J24" s="33"/>
    </row>
    <row r="25" spans="1:10" ht="38.25" x14ac:dyDescent="0.2">
      <c r="A25" s="32" t="s">
        <v>1094</v>
      </c>
      <c r="B25" s="32" t="s">
        <v>1029</v>
      </c>
      <c r="C25" s="32" t="s">
        <v>1045</v>
      </c>
      <c r="D25" s="32" t="s">
        <v>327</v>
      </c>
      <c r="E25" s="35" t="s">
        <v>1000</v>
      </c>
      <c r="F25" s="35" t="s">
        <v>528</v>
      </c>
      <c r="G25" s="39" t="s">
        <v>257</v>
      </c>
      <c r="H25" s="33" t="s">
        <v>1095</v>
      </c>
      <c r="I25" s="33"/>
      <c r="J25" s="33"/>
    </row>
    <row r="26" spans="1:10" ht="12.75" x14ac:dyDescent="0.2">
      <c r="A26" s="32" t="s">
        <v>1096</v>
      </c>
      <c r="B26" s="32" t="s">
        <v>1029</v>
      </c>
      <c r="C26" s="32" t="s">
        <v>1045</v>
      </c>
      <c r="D26" s="32" t="s">
        <v>1097</v>
      </c>
      <c r="E26" s="35" t="s">
        <v>1000</v>
      </c>
      <c r="F26" s="35" t="s">
        <v>528</v>
      </c>
      <c r="G26" s="39" t="s">
        <v>257</v>
      </c>
      <c r="H26" s="33"/>
      <c r="I26" s="33"/>
      <c r="J26" s="33"/>
    </row>
    <row r="27" spans="1:10" ht="12.75" x14ac:dyDescent="0.2">
      <c r="A27" s="32" t="s">
        <v>1098</v>
      </c>
      <c r="B27" s="32" t="s">
        <v>1029</v>
      </c>
      <c r="C27" s="32" t="s">
        <v>1045</v>
      </c>
      <c r="D27" s="32" t="s">
        <v>1099</v>
      </c>
      <c r="E27" s="35" t="s">
        <v>1000</v>
      </c>
      <c r="F27" s="35" t="s">
        <v>528</v>
      </c>
      <c r="G27" s="35" t="s">
        <v>257</v>
      </c>
      <c r="H27" s="33"/>
      <c r="I27" s="33"/>
      <c r="J27" s="33"/>
    </row>
    <row r="28" spans="1:10" ht="12.75" x14ac:dyDescent="0.2">
      <c r="A28" s="32" t="s">
        <v>1100</v>
      </c>
      <c r="B28" s="32" t="s">
        <v>1029</v>
      </c>
      <c r="C28" s="32" t="s">
        <v>1045</v>
      </c>
      <c r="D28" s="32" t="s">
        <v>1101</v>
      </c>
      <c r="E28" s="35" t="s">
        <v>1102</v>
      </c>
      <c r="F28" s="35" t="s">
        <v>528</v>
      </c>
      <c r="G28" s="35" t="s">
        <v>257</v>
      </c>
      <c r="H28" s="33"/>
      <c r="I28" s="33"/>
      <c r="J28" s="33"/>
    </row>
    <row r="29" spans="1:10" ht="38.25" x14ac:dyDescent="0.2">
      <c r="A29" s="32" t="s">
        <v>1103</v>
      </c>
      <c r="B29" s="32" t="s">
        <v>1029</v>
      </c>
      <c r="C29" s="32" t="s">
        <v>1045</v>
      </c>
      <c r="D29" s="32" t="s">
        <v>1104</v>
      </c>
      <c r="E29" s="35" t="s">
        <v>1000</v>
      </c>
      <c r="F29" s="35" t="s">
        <v>528</v>
      </c>
      <c r="G29" s="39" t="s">
        <v>257</v>
      </c>
      <c r="H29" s="33" t="s">
        <v>1095</v>
      </c>
      <c r="I29" s="33"/>
      <c r="J29" s="33"/>
    </row>
    <row r="30" spans="1:10" ht="12.75" x14ac:dyDescent="0.2">
      <c r="A30" s="32" t="s">
        <v>1105</v>
      </c>
      <c r="B30" s="32" t="s">
        <v>1029</v>
      </c>
      <c r="C30" s="32" t="s">
        <v>1045</v>
      </c>
      <c r="D30" s="32" t="s">
        <v>366</v>
      </c>
      <c r="E30" s="35" t="s">
        <v>979</v>
      </c>
      <c r="F30" s="35" t="s">
        <v>528</v>
      </c>
      <c r="G30" s="35" t="s">
        <v>257</v>
      </c>
      <c r="H30" s="33"/>
      <c r="I30" s="33"/>
      <c r="J30" s="33"/>
    </row>
    <row r="31" spans="1:10" ht="38.25" x14ac:dyDescent="0.2">
      <c r="A31" s="32" t="s">
        <v>1106</v>
      </c>
      <c r="B31" s="32" t="s">
        <v>1029</v>
      </c>
      <c r="C31" s="32" t="s">
        <v>1107</v>
      </c>
      <c r="D31" s="37" t="s">
        <v>1108</v>
      </c>
      <c r="E31" s="35" t="s">
        <v>1000</v>
      </c>
      <c r="F31" s="33"/>
      <c r="G31" s="39" t="s">
        <v>257</v>
      </c>
      <c r="H31" s="33" t="s">
        <v>1095</v>
      </c>
      <c r="I31" s="33"/>
      <c r="J31" s="33"/>
    </row>
    <row r="32" spans="1:10" ht="12.75" x14ac:dyDescent="0.2">
      <c r="A32" s="32" t="s">
        <v>1109</v>
      </c>
      <c r="B32" s="32" t="s">
        <v>1029</v>
      </c>
      <c r="C32" s="32" t="s">
        <v>1107</v>
      </c>
      <c r="D32" s="32" t="s">
        <v>1110</v>
      </c>
      <c r="E32" s="35" t="s">
        <v>979</v>
      </c>
      <c r="F32" s="35" t="s">
        <v>958</v>
      </c>
      <c r="G32" s="35" t="s">
        <v>257</v>
      </c>
      <c r="H32" s="33"/>
      <c r="I32" s="33"/>
      <c r="J32" s="33"/>
    </row>
    <row r="33" spans="1:10" ht="12.75" x14ac:dyDescent="0.2">
      <c r="A33" s="32" t="s">
        <v>1111</v>
      </c>
      <c r="B33" s="32" t="s">
        <v>1029</v>
      </c>
      <c r="C33" s="32" t="s">
        <v>1107</v>
      </c>
      <c r="D33" s="32" t="s">
        <v>1112</v>
      </c>
      <c r="E33" s="35" t="s">
        <v>979</v>
      </c>
      <c r="F33" s="35" t="s">
        <v>958</v>
      </c>
      <c r="G33" s="35" t="s">
        <v>257</v>
      </c>
      <c r="H33" s="33"/>
      <c r="I33" s="33"/>
      <c r="J33" s="33"/>
    </row>
    <row r="34" spans="1:10" ht="12.75" x14ac:dyDescent="0.2">
      <c r="A34" s="32" t="s">
        <v>1113</v>
      </c>
      <c r="B34" s="32" t="s">
        <v>1029</v>
      </c>
      <c r="C34" s="32" t="s">
        <v>1107</v>
      </c>
      <c r="D34" s="32" t="s">
        <v>1114</v>
      </c>
      <c r="E34" s="35" t="s">
        <v>979</v>
      </c>
      <c r="F34" s="35" t="s">
        <v>958</v>
      </c>
      <c r="G34" s="35" t="s">
        <v>257</v>
      </c>
      <c r="H34" s="33"/>
      <c r="I34" s="33"/>
      <c r="J34" s="33"/>
    </row>
    <row r="35" spans="1:10" ht="12.75" x14ac:dyDescent="0.2">
      <c r="A35" s="32" t="s">
        <v>1115</v>
      </c>
      <c r="B35" s="32" t="s">
        <v>1029</v>
      </c>
      <c r="C35" s="32" t="s">
        <v>1107</v>
      </c>
      <c r="D35" s="32" t="s">
        <v>1116</v>
      </c>
      <c r="E35" s="35" t="s">
        <v>979</v>
      </c>
      <c r="F35" s="35" t="s">
        <v>958</v>
      </c>
      <c r="G35" s="35" t="s">
        <v>257</v>
      </c>
      <c r="H35" s="33"/>
      <c r="I35" s="33"/>
      <c r="J35" s="33"/>
    </row>
    <row r="36" spans="1:10" ht="12.75" x14ac:dyDescent="0.2">
      <c r="A36" s="32" t="s">
        <v>1117</v>
      </c>
      <c r="B36" s="32" t="s">
        <v>1029</v>
      </c>
      <c r="C36" s="32" t="s">
        <v>1107</v>
      </c>
      <c r="D36" s="32" t="s">
        <v>1118</v>
      </c>
      <c r="E36" s="35" t="s">
        <v>979</v>
      </c>
      <c r="F36" s="35" t="s">
        <v>958</v>
      </c>
      <c r="G36" s="35" t="s">
        <v>257</v>
      </c>
      <c r="H36" s="33"/>
      <c r="I36" s="33"/>
      <c r="J36" s="33"/>
    </row>
    <row r="37" spans="1:10" ht="12.75" x14ac:dyDescent="0.2">
      <c r="A37" s="32" t="s">
        <v>1119</v>
      </c>
      <c r="B37" s="32" t="s">
        <v>1029</v>
      </c>
      <c r="C37" s="32" t="s">
        <v>1107</v>
      </c>
      <c r="D37" s="32" t="s">
        <v>1120</v>
      </c>
      <c r="E37" s="35" t="s">
        <v>979</v>
      </c>
      <c r="F37" s="35" t="s">
        <v>958</v>
      </c>
      <c r="G37" s="35" t="s">
        <v>257</v>
      </c>
      <c r="H37" s="33"/>
      <c r="I37" s="33"/>
      <c r="J37" s="33"/>
    </row>
    <row r="38" spans="1:10" ht="38.25" x14ac:dyDescent="0.2">
      <c r="A38" s="32" t="s">
        <v>1121</v>
      </c>
      <c r="B38" s="32" t="s">
        <v>1029</v>
      </c>
      <c r="C38" s="32" t="s">
        <v>1107</v>
      </c>
      <c r="D38" s="32" t="s">
        <v>1122</v>
      </c>
      <c r="E38" s="35" t="s">
        <v>1063</v>
      </c>
      <c r="F38" s="35" t="s">
        <v>1123</v>
      </c>
      <c r="G38" s="35" t="s">
        <v>257</v>
      </c>
      <c r="H38" s="33" t="s">
        <v>1124</v>
      </c>
      <c r="I38" s="33"/>
      <c r="J38" s="33"/>
    </row>
    <row r="39" spans="1:10" ht="38.25" x14ac:dyDescent="0.2">
      <c r="A39" s="32" t="s">
        <v>1125</v>
      </c>
      <c r="B39" s="32" t="s">
        <v>1029</v>
      </c>
      <c r="C39" s="32" t="s">
        <v>1107</v>
      </c>
      <c r="D39" s="32" t="s">
        <v>1126</v>
      </c>
      <c r="E39" s="35" t="s">
        <v>1063</v>
      </c>
      <c r="F39" s="35" t="s">
        <v>1123</v>
      </c>
      <c r="G39" s="35" t="s">
        <v>257</v>
      </c>
      <c r="H39" s="33" t="s">
        <v>1124</v>
      </c>
      <c r="I39" s="33"/>
      <c r="J39" s="33"/>
    </row>
    <row r="40" spans="1:10" ht="38.25" x14ac:dyDescent="0.2">
      <c r="A40" s="32" t="s">
        <v>1127</v>
      </c>
      <c r="B40" s="32" t="s">
        <v>1029</v>
      </c>
      <c r="C40" s="32" t="s">
        <v>1107</v>
      </c>
      <c r="D40" s="32" t="s">
        <v>1128</v>
      </c>
      <c r="E40" s="35" t="s">
        <v>1063</v>
      </c>
      <c r="F40" s="35" t="s">
        <v>1123</v>
      </c>
      <c r="G40" s="35" t="s">
        <v>257</v>
      </c>
      <c r="H40" s="33" t="s">
        <v>1124</v>
      </c>
      <c r="I40" s="33"/>
      <c r="J40" s="33"/>
    </row>
    <row r="41" spans="1:10" ht="38.25" x14ac:dyDescent="0.2">
      <c r="A41" s="32" t="s">
        <v>1129</v>
      </c>
      <c r="B41" s="32" t="s">
        <v>1029</v>
      </c>
      <c r="C41" s="32" t="s">
        <v>1107</v>
      </c>
      <c r="D41" s="32" t="s">
        <v>1130</v>
      </c>
      <c r="E41" s="35" t="s">
        <v>1063</v>
      </c>
      <c r="F41" s="35" t="s">
        <v>1123</v>
      </c>
      <c r="G41" s="35" t="s">
        <v>257</v>
      </c>
      <c r="H41" s="33" t="s">
        <v>1124</v>
      </c>
      <c r="I41" s="33"/>
      <c r="J41" s="33"/>
    </row>
    <row r="42" spans="1:10" ht="12.75" x14ac:dyDescent="0.2">
      <c r="A42" s="32" t="s">
        <v>1131</v>
      </c>
      <c r="B42" s="32" t="s">
        <v>1029</v>
      </c>
      <c r="C42" s="32" t="s">
        <v>1107</v>
      </c>
      <c r="D42" s="32" t="s">
        <v>1132</v>
      </c>
      <c r="E42" s="35" t="s">
        <v>1063</v>
      </c>
      <c r="F42" s="35" t="s">
        <v>526</v>
      </c>
      <c r="G42" s="35" t="s">
        <v>257</v>
      </c>
      <c r="H42" s="33"/>
      <c r="I42" s="33"/>
      <c r="J42" s="33"/>
    </row>
    <row r="43" spans="1:10" ht="12.75" x14ac:dyDescent="0.2">
      <c r="A43" s="32" t="s">
        <v>1133</v>
      </c>
      <c r="B43" s="32" t="s">
        <v>1029</v>
      </c>
      <c r="C43" s="32" t="s">
        <v>1107</v>
      </c>
      <c r="D43" s="37" t="s">
        <v>1134</v>
      </c>
      <c r="E43" s="35" t="s">
        <v>1063</v>
      </c>
      <c r="F43" s="39" t="s">
        <v>526</v>
      </c>
      <c r="G43" s="35" t="s">
        <v>257</v>
      </c>
      <c r="H43" s="35" t="s">
        <v>1135</v>
      </c>
      <c r="I43" s="33"/>
      <c r="J43" s="33"/>
    </row>
    <row r="44" spans="1:10" ht="12.75" x14ac:dyDescent="0.2">
      <c r="A44" s="32" t="s">
        <v>1136</v>
      </c>
      <c r="B44" s="32" t="s">
        <v>1029</v>
      </c>
      <c r="C44" s="32" t="s">
        <v>1107</v>
      </c>
      <c r="D44" s="32" t="s">
        <v>1137</v>
      </c>
      <c r="E44" s="35" t="s">
        <v>1063</v>
      </c>
      <c r="F44" s="39" t="s">
        <v>526</v>
      </c>
      <c r="G44" s="35" t="s">
        <v>257</v>
      </c>
      <c r="H44" s="35" t="s">
        <v>1135</v>
      </c>
      <c r="I44" s="33"/>
      <c r="J44" s="33"/>
    </row>
    <row r="45" spans="1:10" ht="12.75" x14ac:dyDescent="0.2">
      <c r="A45" s="32" t="s">
        <v>1138</v>
      </c>
      <c r="B45" s="32" t="s">
        <v>1029</v>
      </c>
      <c r="C45" s="32" t="s">
        <v>1107</v>
      </c>
      <c r="D45" s="32" t="s">
        <v>1139</v>
      </c>
      <c r="E45" s="35" t="s">
        <v>1063</v>
      </c>
      <c r="F45" s="39" t="s">
        <v>526</v>
      </c>
      <c r="G45" s="35" t="s">
        <v>257</v>
      </c>
      <c r="H45" s="35" t="s">
        <v>1135</v>
      </c>
      <c r="I45" s="33"/>
      <c r="J45" s="33"/>
    </row>
    <row r="46" spans="1:10" ht="12.75" x14ac:dyDescent="0.2">
      <c r="A46" s="40"/>
      <c r="B46" s="40"/>
      <c r="C46" s="40"/>
      <c r="D46" s="40"/>
      <c r="G46" s="41"/>
    </row>
    <row r="47" spans="1:10" ht="15.75" customHeight="1" x14ac:dyDescent="0.2">
      <c r="B47" s="40"/>
      <c r="C47" s="40"/>
      <c r="D47" s="40"/>
    </row>
    <row r="48" spans="1:10" ht="18" thickBot="1" x14ac:dyDescent="0.35">
      <c r="A48" s="42" t="s">
        <v>1140</v>
      </c>
      <c r="B48" s="40"/>
      <c r="C48" s="40"/>
      <c r="D48" s="40"/>
    </row>
    <row r="49" spans="1:4" ht="13.5" thickTop="1" x14ac:dyDescent="0.2">
      <c r="A49" s="40" t="s">
        <v>1141</v>
      </c>
      <c r="B49" s="40" t="s">
        <v>1142</v>
      </c>
      <c r="C49" s="40" t="s">
        <v>1143</v>
      </c>
      <c r="D49" s="40" t="s">
        <v>1144</v>
      </c>
    </row>
    <row r="50" spans="1:4" ht="12.75" x14ac:dyDescent="0.2">
      <c r="A50" s="40" t="s">
        <v>1145</v>
      </c>
      <c r="B50" s="40" t="s">
        <v>1142</v>
      </c>
      <c r="C50" s="40" t="s">
        <v>1143</v>
      </c>
      <c r="D50" s="40" t="s">
        <v>1146</v>
      </c>
    </row>
    <row r="51" spans="1:4" ht="12.75" x14ac:dyDescent="0.2">
      <c r="A51" s="40" t="s">
        <v>1147</v>
      </c>
      <c r="B51" s="40" t="s">
        <v>1142</v>
      </c>
      <c r="C51" s="40" t="s">
        <v>1143</v>
      </c>
      <c r="D51" s="40" t="s">
        <v>1148</v>
      </c>
    </row>
    <row r="52" spans="1:4" ht="12.75" x14ac:dyDescent="0.2">
      <c r="A52" s="40" t="s">
        <v>1149</v>
      </c>
      <c r="B52" s="40" t="s">
        <v>1142</v>
      </c>
      <c r="C52" s="40" t="s">
        <v>1143</v>
      </c>
      <c r="D52" s="40" t="s">
        <v>1150</v>
      </c>
    </row>
    <row r="53" spans="1:4" ht="12.75" x14ac:dyDescent="0.2">
      <c r="A53" s="40" t="s">
        <v>1151</v>
      </c>
      <c r="B53" s="40" t="s">
        <v>1142</v>
      </c>
      <c r="C53" s="40" t="s">
        <v>1143</v>
      </c>
      <c r="D53" s="40" t="s">
        <v>1152</v>
      </c>
    </row>
    <row r="54" spans="1:4" ht="12.75" x14ac:dyDescent="0.2">
      <c r="A54" s="40" t="s">
        <v>1153</v>
      </c>
      <c r="B54" s="40" t="s">
        <v>1142</v>
      </c>
      <c r="C54" s="40" t="s">
        <v>1154</v>
      </c>
      <c r="D54" s="40" t="s">
        <v>1155</v>
      </c>
    </row>
    <row r="55" spans="1:4" ht="12.75" x14ac:dyDescent="0.2">
      <c r="A55" s="40" t="s">
        <v>1156</v>
      </c>
      <c r="B55" s="40" t="s">
        <v>1142</v>
      </c>
      <c r="C55" s="40" t="s">
        <v>1154</v>
      </c>
      <c r="D55" s="40" t="s">
        <v>1157</v>
      </c>
    </row>
    <row r="56" spans="1:4" ht="12.75" x14ac:dyDescent="0.2">
      <c r="A56" s="40" t="s">
        <v>1158</v>
      </c>
      <c r="B56" s="40" t="s">
        <v>1142</v>
      </c>
      <c r="C56" s="40" t="s">
        <v>1154</v>
      </c>
      <c r="D56" s="40" t="s">
        <v>1159</v>
      </c>
    </row>
    <row r="57" spans="1:4" ht="12.75" x14ac:dyDescent="0.2">
      <c r="A57" s="40" t="s">
        <v>1160</v>
      </c>
      <c r="B57" s="40" t="s">
        <v>1142</v>
      </c>
      <c r="C57" s="40" t="s">
        <v>1154</v>
      </c>
      <c r="D57" s="40" t="s">
        <v>1161</v>
      </c>
    </row>
    <row r="58" spans="1:4" ht="12.75" x14ac:dyDescent="0.2">
      <c r="A58" s="40" t="s">
        <v>1162</v>
      </c>
      <c r="B58" s="40" t="s">
        <v>1142</v>
      </c>
      <c r="C58" s="40" t="s">
        <v>1154</v>
      </c>
      <c r="D58" s="40" t="s">
        <v>1163</v>
      </c>
    </row>
    <row r="59" spans="1:4" ht="12.75" x14ac:dyDescent="0.2">
      <c r="A59" s="40" t="s">
        <v>1164</v>
      </c>
      <c r="B59" s="40" t="s">
        <v>1142</v>
      </c>
      <c r="C59" s="40" t="s">
        <v>1154</v>
      </c>
      <c r="D59" s="40" t="s">
        <v>1165</v>
      </c>
    </row>
    <row r="60" spans="1:4" ht="12.75" x14ac:dyDescent="0.2">
      <c r="A60" s="40" t="s">
        <v>1166</v>
      </c>
      <c r="B60" s="40" t="s">
        <v>1142</v>
      </c>
      <c r="C60" s="40" t="s">
        <v>1154</v>
      </c>
      <c r="D60" s="40" t="s">
        <v>1167</v>
      </c>
    </row>
    <row r="61" spans="1:4" ht="12.75" x14ac:dyDescent="0.2">
      <c r="A61" s="40" t="s">
        <v>1168</v>
      </c>
      <c r="B61" s="40" t="s">
        <v>1142</v>
      </c>
      <c r="C61" s="40" t="s">
        <v>1154</v>
      </c>
      <c r="D61" s="40" t="s">
        <v>1169</v>
      </c>
    </row>
    <row r="62" spans="1:4" ht="12.75" x14ac:dyDescent="0.2">
      <c r="A62" s="40" t="s">
        <v>1170</v>
      </c>
      <c r="B62" s="40" t="s">
        <v>1171</v>
      </c>
      <c r="C62" s="40" t="s">
        <v>1143</v>
      </c>
      <c r="D62" s="40" t="s">
        <v>820</v>
      </c>
    </row>
  </sheetData>
  <mergeCells count="1">
    <mergeCell ref="I1:I4"/>
  </mergeCells>
  <hyperlinks>
    <hyperlink ref="J1" r:id="rId1" xr:uid="{A55B9E54-C501-41F9-A237-91D2116DB6F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zoomScale="120" zoomScaleNormal="120" workbookViewId="0">
      <selection activeCell="G2" sqref="G2"/>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22.85546875" style="1" customWidth="1"/>
    <col min="9" max="9" width="32.5703125" bestFit="1" customWidth="1"/>
    <col min="10" max="10" width="91.5703125" customWidth="1"/>
  </cols>
  <sheetData>
    <row r="1" spans="1:10" ht="20.25" thickBot="1" x14ac:dyDescent="0.35">
      <c r="A1" s="14" t="s">
        <v>523</v>
      </c>
      <c r="B1" s="2"/>
      <c r="C1" s="14" t="s">
        <v>524</v>
      </c>
      <c r="D1" s="2"/>
      <c r="E1" s="14" t="s">
        <v>497</v>
      </c>
      <c r="F1" s="15" t="s">
        <v>562</v>
      </c>
      <c r="G1" s="4" t="s">
        <v>563</v>
      </c>
      <c r="H1" s="4" t="s">
        <v>564</v>
      </c>
      <c r="I1" s="15"/>
    </row>
    <row r="2" spans="1:10" ht="20.100000000000001" customHeight="1" thickTop="1" x14ac:dyDescent="0.25">
      <c r="A2" s="2" t="s">
        <v>498</v>
      </c>
      <c r="B2" s="2" t="s">
        <v>557</v>
      </c>
      <c r="C2" s="12" t="s">
        <v>519</v>
      </c>
      <c r="D2" s="2" t="s">
        <v>531</v>
      </c>
      <c r="E2" s="16" t="s">
        <v>739</v>
      </c>
      <c r="F2" t="s">
        <v>769</v>
      </c>
      <c r="G2" t="s">
        <v>588</v>
      </c>
      <c r="H2" s="2" t="s">
        <v>770</v>
      </c>
      <c r="I2" s="16"/>
    </row>
    <row r="3" spans="1:10" ht="20.100000000000001" customHeight="1" x14ac:dyDescent="0.25">
      <c r="A3" s="2" t="s">
        <v>546</v>
      </c>
      <c r="B3" s="2" t="s">
        <v>545</v>
      </c>
      <c r="C3" s="12" t="s">
        <v>520</v>
      </c>
      <c r="D3" s="2" t="s">
        <v>532</v>
      </c>
      <c r="G3" t="s">
        <v>589</v>
      </c>
      <c r="H3" s="2" t="s">
        <v>773</v>
      </c>
    </row>
    <row r="4" spans="1:10" ht="20.100000000000001" customHeight="1" x14ac:dyDescent="0.25">
      <c r="A4" s="2" t="s">
        <v>250</v>
      </c>
      <c r="B4" s="2" t="s">
        <v>554</v>
      </c>
      <c r="C4" s="12" t="s">
        <v>530</v>
      </c>
      <c r="D4" s="2" t="s">
        <v>538</v>
      </c>
      <c r="G4" t="s">
        <v>591</v>
      </c>
      <c r="H4" s="2" t="s">
        <v>772</v>
      </c>
    </row>
    <row r="5" spans="1:10" ht="20.100000000000001" customHeight="1" x14ac:dyDescent="0.25">
      <c r="A5" s="2" t="s">
        <v>251</v>
      </c>
      <c r="B5" s="2" t="s">
        <v>555</v>
      </c>
      <c r="C5" s="12" t="s">
        <v>533</v>
      </c>
      <c r="D5" s="2" t="s">
        <v>642</v>
      </c>
      <c r="G5" t="s">
        <v>651</v>
      </c>
      <c r="H5" s="2" t="s">
        <v>574</v>
      </c>
    </row>
    <row r="6" spans="1:10" ht="20.100000000000001" customHeight="1" x14ac:dyDescent="0.25">
      <c r="A6" s="2" t="s">
        <v>446</v>
      </c>
      <c r="B6" s="2" t="s">
        <v>517</v>
      </c>
      <c r="C6" s="12" t="s">
        <v>444</v>
      </c>
      <c r="D6" s="2" t="s">
        <v>537</v>
      </c>
      <c r="G6" t="s">
        <v>662</v>
      </c>
      <c r="H6" s="2" t="s">
        <v>144</v>
      </c>
    </row>
    <row r="7" spans="1:10" ht="20.100000000000001" customHeight="1" x14ac:dyDescent="0.25">
      <c r="A7" s="2" t="s">
        <v>521</v>
      </c>
      <c r="B7" s="2" t="s">
        <v>556</v>
      </c>
      <c r="C7" s="12" t="s">
        <v>526</v>
      </c>
      <c r="D7" s="2" t="s">
        <v>480</v>
      </c>
      <c r="G7" t="s">
        <v>582</v>
      </c>
      <c r="H7" s="2" t="s">
        <v>771</v>
      </c>
      <c r="J7" s="11"/>
    </row>
    <row r="8" spans="1:10" ht="20.100000000000001" customHeight="1" x14ac:dyDescent="0.25">
      <c r="A8" s="2" t="s">
        <v>552</v>
      </c>
      <c r="B8" s="2" t="s">
        <v>553</v>
      </c>
      <c r="C8" s="12" t="s">
        <v>527</v>
      </c>
      <c r="D8" s="2" t="s">
        <v>536</v>
      </c>
      <c r="G8" t="s">
        <v>678</v>
      </c>
      <c r="H8" s="2" t="s">
        <v>774</v>
      </c>
    </row>
    <row r="9" spans="1:10" ht="20.100000000000001" customHeight="1" x14ac:dyDescent="0.25">
      <c r="A9" s="2" t="s">
        <v>522</v>
      </c>
      <c r="B9" s="2" t="s">
        <v>560</v>
      </c>
      <c r="C9" s="12" t="s">
        <v>528</v>
      </c>
      <c r="D9" s="2" t="s">
        <v>535</v>
      </c>
      <c r="H9" s="2" t="s">
        <v>576</v>
      </c>
    </row>
    <row r="10" spans="1:10" ht="20.100000000000001" customHeight="1" x14ac:dyDescent="0.25">
      <c r="A10" s="17" t="s">
        <v>525</v>
      </c>
      <c r="B10" s="17" t="s">
        <v>551</v>
      </c>
      <c r="C10" s="12" t="s">
        <v>529</v>
      </c>
      <c r="D10" s="2" t="s">
        <v>534</v>
      </c>
      <c r="H10" s="2" t="s">
        <v>575</v>
      </c>
    </row>
    <row r="11" spans="1:10" ht="20.100000000000001" customHeight="1" x14ac:dyDescent="0.25">
      <c r="A11" s="2" t="s">
        <v>228</v>
      </c>
      <c r="B11" s="2" t="s">
        <v>550</v>
      </c>
      <c r="C11" s="12"/>
      <c r="D11" s="2"/>
      <c r="E11" s="16"/>
      <c r="G11"/>
      <c r="H11" s="2" t="s">
        <v>573</v>
      </c>
    </row>
    <row r="12" spans="1:10" ht="20.100000000000001" customHeight="1" x14ac:dyDescent="0.25">
      <c r="A12" s="2" t="s">
        <v>458</v>
      </c>
      <c r="B12" s="2" t="s">
        <v>547</v>
      </c>
      <c r="C12" s="12"/>
      <c r="D12" s="2"/>
      <c r="G12"/>
      <c r="H12" s="2" t="s">
        <v>581</v>
      </c>
    </row>
    <row r="13" spans="1:10" ht="20.100000000000001" customHeight="1" x14ac:dyDescent="0.25">
      <c r="C13" s="13"/>
      <c r="G13"/>
      <c r="H13" s="2" t="s">
        <v>775</v>
      </c>
    </row>
    <row r="14" spans="1:10" ht="20.100000000000001" customHeight="1" x14ac:dyDescent="0.25">
      <c r="A14" s="2" t="s">
        <v>559</v>
      </c>
      <c r="B14" s="18" t="s">
        <v>598</v>
      </c>
      <c r="C14" s="13"/>
      <c r="G14"/>
      <c r="H14" s="2" t="s">
        <v>596</v>
      </c>
    </row>
    <row r="15" spans="1:10" ht="20.100000000000001" customHeight="1" x14ac:dyDescent="0.25">
      <c r="A15" s="2" t="s">
        <v>548</v>
      </c>
      <c r="B15" s="2" t="s">
        <v>549</v>
      </c>
      <c r="C15" s="13"/>
      <c r="G15"/>
      <c r="H15" s="2" t="s">
        <v>597</v>
      </c>
    </row>
    <row r="16" spans="1:10" ht="20.100000000000001" customHeight="1" x14ac:dyDescent="0.25">
      <c r="A16" s="2" t="s">
        <v>558</v>
      </c>
      <c r="B16" s="2" t="s">
        <v>561</v>
      </c>
      <c r="C16" s="13"/>
      <c r="G16"/>
      <c r="H16" s="2"/>
    </row>
    <row r="17" spans="3:8" ht="20.100000000000001" customHeight="1" x14ac:dyDescent="0.25">
      <c r="C17" s="13"/>
      <c r="G17"/>
      <c r="H17" s="2"/>
    </row>
    <row r="18" spans="3:8" ht="20.100000000000001" customHeight="1" x14ac:dyDescent="0.25">
      <c r="C18" s="13"/>
      <c r="G18"/>
      <c r="H18" s="2"/>
    </row>
    <row r="19" spans="3:8" ht="20.100000000000001" customHeight="1" x14ac:dyDescent="0.25">
      <c r="C19" s="13"/>
      <c r="G19"/>
      <c r="H19" s="2"/>
    </row>
    <row r="20" spans="3:8" ht="20.100000000000001" customHeight="1" x14ac:dyDescent="0.25">
      <c r="C20" s="13"/>
      <c r="G20"/>
      <c r="H20" s="2"/>
    </row>
    <row r="21" spans="3:8" ht="20.100000000000001" customHeight="1" x14ac:dyDescent="0.25">
      <c r="C21" s="13"/>
      <c r="G21"/>
      <c r="H21" s="2"/>
    </row>
    <row r="22" spans="3:8" ht="20.100000000000001" customHeight="1" x14ac:dyDescent="0.25">
      <c r="C22" s="13"/>
      <c r="G22"/>
      <c r="H22" s="2"/>
    </row>
    <row r="23" spans="3:8" ht="20.100000000000001" customHeight="1" x14ac:dyDescent="0.25">
      <c r="G23"/>
      <c r="H23"/>
    </row>
    <row r="24" spans="3:8" ht="20.100000000000001" customHeight="1" x14ac:dyDescent="0.25">
      <c r="G24"/>
      <c r="H24"/>
    </row>
    <row r="25" spans="3:8" ht="20.100000000000001" customHeight="1" x14ac:dyDescent="0.25">
      <c r="G25"/>
      <c r="H25"/>
    </row>
    <row r="26" spans="3:8" ht="20.100000000000001" customHeight="1" x14ac:dyDescent="0.25">
      <c r="G26"/>
      <c r="H26"/>
    </row>
    <row r="27" spans="3:8" ht="20.100000000000001" customHeight="1" x14ac:dyDescent="0.25">
      <c r="G27"/>
      <c r="H27"/>
    </row>
    <row r="28" spans="3:8" ht="20.100000000000001" customHeight="1" x14ac:dyDescent="0.25">
      <c r="G28"/>
      <c r="H28"/>
    </row>
    <row r="29" spans="3:8" ht="20.100000000000001" customHeight="1" x14ac:dyDescent="0.25">
      <c r="G29"/>
      <c r="H29"/>
    </row>
    <row r="30" spans="3:8" ht="20.100000000000001" customHeight="1" x14ac:dyDescent="0.25">
      <c r="G30"/>
      <c r="H30"/>
    </row>
    <row r="31" spans="3:8" ht="20.100000000000001" customHeight="1" x14ac:dyDescent="0.25">
      <c r="G31"/>
      <c r="H31"/>
    </row>
    <row r="32" spans="3:8" ht="20.100000000000001" customHeight="1" x14ac:dyDescent="0.25">
      <c r="G32"/>
      <c r="H32"/>
    </row>
    <row r="33" spans="7:8" ht="20.100000000000001" customHeight="1" x14ac:dyDescent="0.25">
      <c r="G33"/>
      <c r="H33"/>
    </row>
    <row r="34" spans="7:8" ht="20.100000000000001" customHeight="1" x14ac:dyDescent="0.25">
      <c r="G34"/>
      <c r="H34"/>
    </row>
    <row r="35" spans="7:8" ht="20.100000000000001" customHeight="1" x14ac:dyDescent="0.25">
      <c r="G35"/>
      <c r="H35"/>
    </row>
    <row r="36" spans="7:8" ht="20.100000000000001" customHeight="1" x14ac:dyDescent="0.25">
      <c r="G36"/>
      <c r="H36"/>
    </row>
    <row r="37" spans="7:8" ht="20.100000000000001" customHeight="1" x14ac:dyDescent="0.25">
      <c r="G37"/>
      <c r="H37"/>
    </row>
    <row r="38" spans="7:8" ht="20.100000000000001" customHeight="1" x14ac:dyDescent="0.25">
      <c r="G38"/>
      <c r="H38"/>
    </row>
    <row r="39" spans="7:8" ht="20.100000000000001" customHeight="1" x14ac:dyDescent="0.25">
      <c r="G39"/>
      <c r="H39"/>
    </row>
    <row r="40" spans="7:8" ht="20.100000000000001" customHeight="1" x14ac:dyDescent="0.25">
      <c r="G40"/>
      <c r="H40"/>
    </row>
    <row r="41" spans="7:8" ht="20.100000000000001" customHeight="1" x14ac:dyDescent="0.25">
      <c r="G41"/>
      <c r="H41"/>
    </row>
    <row r="42" spans="7:8" ht="20.100000000000001" customHeight="1" x14ac:dyDescent="0.25">
      <c r="G42"/>
      <c r="H42"/>
    </row>
    <row r="43" spans="7:8" ht="20.100000000000001" customHeight="1" x14ac:dyDescent="0.25">
      <c r="G43"/>
      <c r="H43"/>
    </row>
    <row r="44" spans="7:8" ht="20.100000000000001" customHeight="1" x14ac:dyDescent="0.25">
      <c r="G44"/>
      <c r="H44"/>
    </row>
    <row r="45" spans="7:8" ht="20.100000000000001" customHeight="1" x14ac:dyDescent="0.25">
      <c r="G45"/>
      <c r="H45"/>
    </row>
    <row r="46" spans="7:8" ht="20.100000000000001" customHeight="1" x14ac:dyDescent="0.25">
      <c r="G46"/>
      <c r="H46"/>
    </row>
    <row r="47" spans="7:8" ht="20.100000000000001" customHeight="1" x14ac:dyDescent="0.25">
      <c r="G47"/>
      <c r="H47"/>
    </row>
    <row r="48" spans="7:8" ht="20.100000000000001" customHeight="1" x14ac:dyDescent="0.25">
      <c r="G48"/>
      <c r="H48"/>
    </row>
    <row r="49" spans="7:8" ht="20.100000000000001" customHeight="1" x14ac:dyDescent="0.25">
      <c r="G49"/>
      <c r="H49"/>
    </row>
    <row r="50" spans="7:8" ht="20.100000000000001" customHeight="1" x14ac:dyDescent="0.25">
      <c r="G50"/>
      <c r="H50"/>
    </row>
    <row r="51" spans="7:8" ht="20.100000000000001" customHeight="1" x14ac:dyDescent="0.25">
      <c r="G51"/>
      <c r="H51"/>
    </row>
    <row r="52" spans="7:8" ht="20.100000000000001" customHeight="1" x14ac:dyDescent="0.25">
      <c r="G52"/>
      <c r="H52"/>
    </row>
    <row r="53" spans="7:8" ht="20.100000000000001" customHeight="1" x14ac:dyDescent="0.25">
      <c r="G53"/>
      <c r="H53"/>
    </row>
    <row r="54" spans="7:8" x14ac:dyDescent="0.25">
      <c r="G54"/>
      <c r="H54"/>
    </row>
    <row r="55" spans="7:8" x14ac:dyDescent="0.25">
      <c r="G55"/>
      <c r="H55"/>
    </row>
    <row r="56" spans="7:8" x14ac:dyDescent="0.25">
      <c r="G56"/>
      <c r="H56"/>
    </row>
    <row r="57" spans="7:8" x14ac:dyDescent="0.25">
      <c r="G57"/>
      <c r="H57"/>
    </row>
    <row r="58" spans="7:8" x14ac:dyDescent="0.25">
      <c r="G58"/>
      <c r="H58"/>
    </row>
    <row r="59" spans="7:8" x14ac:dyDescent="0.25">
      <c r="G59"/>
      <c r="H59"/>
    </row>
    <row r="60" spans="7:8" x14ac:dyDescent="0.25">
      <c r="G60"/>
      <c r="H60"/>
    </row>
    <row r="61" spans="7:8" x14ac:dyDescent="0.25">
      <c r="G61"/>
      <c r="H61"/>
    </row>
    <row r="62" spans="7:8" x14ac:dyDescent="0.25">
      <c r="G62"/>
      <c r="H62"/>
    </row>
    <row r="63" spans="7:8" x14ac:dyDescent="0.25">
      <c r="G63"/>
      <c r="H63"/>
    </row>
    <row r="64" spans="7:8" x14ac:dyDescent="0.25">
      <c r="G64"/>
      <c r="H64"/>
    </row>
    <row r="65" spans="7:8" x14ac:dyDescent="0.25">
      <c r="G65"/>
      <c r="H65"/>
    </row>
    <row r="66" spans="7:8" x14ac:dyDescent="0.25">
      <c r="G66"/>
      <c r="H66"/>
    </row>
    <row r="67" spans="7:8" x14ac:dyDescent="0.25">
      <c r="G67"/>
      <c r="H67"/>
    </row>
    <row r="68" spans="7:8" x14ac:dyDescent="0.25">
      <c r="G68"/>
      <c r="H68"/>
    </row>
    <row r="69" spans="7:8" x14ac:dyDescent="0.25">
      <c r="G69"/>
      <c r="H69"/>
    </row>
    <row r="70" spans="7:8" x14ac:dyDescent="0.25">
      <c r="G70"/>
      <c r="H70"/>
    </row>
    <row r="71" spans="7:8" x14ac:dyDescent="0.25">
      <c r="G71"/>
      <c r="H71"/>
    </row>
    <row r="72" spans="7:8" x14ac:dyDescent="0.25">
      <c r="G72"/>
      <c r="H72"/>
    </row>
    <row r="73" spans="7:8" x14ac:dyDescent="0.25">
      <c r="G73"/>
      <c r="H73"/>
    </row>
    <row r="74" spans="7:8" x14ac:dyDescent="0.25">
      <c r="G74"/>
      <c r="H74"/>
    </row>
    <row r="75" spans="7:8" x14ac:dyDescent="0.25">
      <c r="G75"/>
      <c r="H75"/>
    </row>
    <row r="76" spans="7:8" x14ac:dyDescent="0.25">
      <c r="G76"/>
      <c r="H76"/>
    </row>
    <row r="77" spans="7:8" x14ac:dyDescent="0.25">
      <c r="G77"/>
      <c r="H77"/>
    </row>
    <row r="78" spans="7:8" x14ac:dyDescent="0.25">
      <c r="G78"/>
      <c r="H78"/>
    </row>
    <row r="79" spans="7:8" x14ac:dyDescent="0.25">
      <c r="G79"/>
      <c r="H79"/>
    </row>
    <row r="80" spans="7:8" x14ac:dyDescent="0.25">
      <c r="G80"/>
      <c r="H80"/>
    </row>
    <row r="81" spans="7:8" x14ac:dyDescent="0.25">
      <c r="G81"/>
      <c r="H81"/>
    </row>
    <row r="82" spans="7:8" x14ac:dyDescent="0.25">
      <c r="G82"/>
      <c r="H82"/>
    </row>
    <row r="83" spans="7:8" x14ac:dyDescent="0.25">
      <c r="G83"/>
      <c r="H83"/>
    </row>
    <row r="84" spans="7:8" x14ac:dyDescent="0.25">
      <c r="G84"/>
      <c r="H84"/>
    </row>
    <row r="85" spans="7:8" x14ac:dyDescent="0.25">
      <c r="G85"/>
      <c r="H85"/>
    </row>
    <row r="86" spans="7:8" x14ac:dyDescent="0.25">
      <c r="G86"/>
      <c r="H86"/>
    </row>
    <row r="87" spans="7:8" x14ac:dyDescent="0.25">
      <c r="G87"/>
      <c r="H87"/>
    </row>
    <row r="88" spans="7:8" x14ac:dyDescent="0.25">
      <c r="G88"/>
      <c r="H88"/>
    </row>
    <row r="89" spans="7:8" x14ac:dyDescent="0.25">
      <c r="G89"/>
      <c r="H89"/>
    </row>
    <row r="90" spans="7:8" x14ac:dyDescent="0.25">
      <c r="G90"/>
      <c r="H90"/>
    </row>
    <row r="91" spans="7:8" x14ac:dyDescent="0.25">
      <c r="G91"/>
      <c r="H91"/>
    </row>
    <row r="92" spans="7:8" x14ac:dyDescent="0.25">
      <c r="G92"/>
      <c r="H92"/>
    </row>
    <row r="93" spans="7:8" x14ac:dyDescent="0.25">
      <c r="G93"/>
      <c r="H93"/>
    </row>
    <row r="94" spans="7:8" x14ac:dyDescent="0.25">
      <c r="G94"/>
      <c r="H94"/>
    </row>
    <row r="95" spans="7:8" x14ac:dyDescent="0.25">
      <c r="G95"/>
      <c r="H95"/>
    </row>
    <row r="96" spans="7:8" x14ac:dyDescent="0.25">
      <c r="G96"/>
      <c r="H96"/>
    </row>
    <row r="97" spans="7:8" x14ac:dyDescent="0.25">
      <c r="G97"/>
      <c r="H97"/>
    </row>
    <row r="98" spans="7:8" x14ac:dyDescent="0.25">
      <c r="G98"/>
      <c r="H98"/>
    </row>
    <row r="99" spans="7:8" x14ac:dyDescent="0.25">
      <c r="G99"/>
      <c r="H99"/>
    </row>
    <row r="100" spans="7:8" x14ac:dyDescent="0.25">
      <c r="G100"/>
      <c r="H100"/>
    </row>
    <row r="101" spans="7:8" x14ac:dyDescent="0.25">
      <c r="G101"/>
      <c r="H101"/>
    </row>
    <row r="102" spans="7:8" x14ac:dyDescent="0.25">
      <c r="G102"/>
      <c r="H102"/>
    </row>
    <row r="103" spans="7:8" x14ac:dyDescent="0.25">
      <c r="G103"/>
      <c r="H103"/>
    </row>
    <row r="104" spans="7:8" x14ac:dyDescent="0.25">
      <c r="G104"/>
      <c r="H104"/>
    </row>
    <row r="105" spans="7:8" x14ac:dyDescent="0.25">
      <c r="G105"/>
      <c r="H105"/>
    </row>
    <row r="106" spans="7:8" x14ac:dyDescent="0.25">
      <c r="G106"/>
      <c r="H106"/>
    </row>
    <row r="107" spans="7:8" x14ac:dyDescent="0.25">
      <c r="G107"/>
      <c r="H107"/>
    </row>
    <row r="108" spans="7:8" x14ac:dyDescent="0.25">
      <c r="G108"/>
      <c r="H108"/>
    </row>
    <row r="109" spans="7:8" x14ac:dyDescent="0.25">
      <c r="G109"/>
      <c r="H109"/>
    </row>
    <row r="110" spans="7:8" x14ac:dyDescent="0.25">
      <c r="G110"/>
      <c r="H110"/>
    </row>
    <row r="111" spans="7:8" x14ac:dyDescent="0.25">
      <c r="G111"/>
      <c r="H111"/>
    </row>
    <row r="112" spans="7:8" x14ac:dyDescent="0.25">
      <c r="G112"/>
      <c r="H112"/>
    </row>
    <row r="113" spans="7:8" x14ac:dyDescent="0.25">
      <c r="G113"/>
      <c r="H113"/>
    </row>
    <row r="114" spans="7:8" x14ac:dyDescent="0.25">
      <c r="G114"/>
      <c r="H114"/>
    </row>
    <row r="115" spans="7:8" x14ac:dyDescent="0.25">
      <c r="G115"/>
      <c r="H115"/>
    </row>
    <row r="116" spans="7:8" x14ac:dyDescent="0.25">
      <c r="G116"/>
      <c r="H116"/>
    </row>
    <row r="117" spans="7:8" x14ac:dyDescent="0.25">
      <c r="G117"/>
      <c r="H117"/>
    </row>
    <row r="118" spans="7:8" x14ac:dyDescent="0.25">
      <c r="G118"/>
      <c r="H118"/>
    </row>
    <row r="119" spans="7:8" x14ac:dyDescent="0.25">
      <c r="G119"/>
      <c r="H119"/>
    </row>
    <row r="120" spans="7:8" x14ac:dyDescent="0.25">
      <c r="G120"/>
      <c r="H120"/>
    </row>
    <row r="121" spans="7:8" x14ac:dyDescent="0.25">
      <c r="G121"/>
      <c r="H121"/>
    </row>
    <row r="122" spans="7:8" x14ac:dyDescent="0.25">
      <c r="G122"/>
      <c r="H122"/>
    </row>
    <row r="123" spans="7:8" x14ac:dyDescent="0.25">
      <c r="G123"/>
      <c r="H123"/>
    </row>
    <row r="124" spans="7:8" x14ac:dyDescent="0.25">
      <c r="G124"/>
      <c r="H124"/>
    </row>
    <row r="125" spans="7:8" x14ac:dyDescent="0.25">
      <c r="G125"/>
      <c r="H125"/>
    </row>
    <row r="126" spans="7:8" x14ac:dyDescent="0.25">
      <c r="G126"/>
      <c r="H126"/>
    </row>
    <row r="127" spans="7:8" x14ac:dyDescent="0.25">
      <c r="G127"/>
      <c r="H127"/>
    </row>
    <row r="128" spans="7:8" x14ac:dyDescent="0.25">
      <c r="G128"/>
      <c r="H128"/>
    </row>
    <row r="129" spans="7:8" x14ac:dyDescent="0.25">
      <c r="G129"/>
      <c r="H129"/>
    </row>
    <row r="130" spans="7:8" x14ac:dyDescent="0.25">
      <c r="G130"/>
      <c r="H130"/>
    </row>
    <row r="131" spans="7:8" x14ac:dyDescent="0.25">
      <c r="G131"/>
      <c r="H131"/>
    </row>
    <row r="132" spans="7:8" x14ac:dyDescent="0.25">
      <c r="G132"/>
      <c r="H132"/>
    </row>
    <row r="133" spans="7:8" x14ac:dyDescent="0.25">
      <c r="G133"/>
      <c r="H133"/>
    </row>
    <row r="134" spans="7:8" x14ac:dyDescent="0.25">
      <c r="G134"/>
      <c r="H134"/>
    </row>
    <row r="135" spans="7:8" x14ac:dyDescent="0.25">
      <c r="G135"/>
      <c r="H135"/>
    </row>
    <row r="136" spans="7:8" x14ac:dyDescent="0.25">
      <c r="G136"/>
      <c r="H136"/>
    </row>
    <row r="137" spans="7:8" x14ac:dyDescent="0.25">
      <c r="G137"/>
      <c r="H137"/>
    </row>
    <row r="138" spans="7:8" x14ac:dyDescent="0.25">
      <c r="G138"/>
      <c r="H138"/>
    </row>
    <row r="139" spans="7:8" x14ac:dyDescent="0.25">
      <c r="G139"/>
      <c r="H139"/>
    </row>
    <row r="140" spans="7:8" x14ac:dyDescent="0.25">
      <c r="G140"/>
      <c r="H140"/>
    </row>
    <row r="141" spans="7:8" x14ac:dyDescent="0.25">
      <c r="G141"/>
      <c r="H141"/>
    </row>
    <row r="142" spans="7:8" x14ac:dyDescent="0.25">
      <c r="G142"/>
      <c r="H142"/>
    </row>
    <row r="143" spans="7:8" x14ac:dyDescent="0.25">
      <c r="G143"/>
      <c r="H143"/>
    </row>
    <row r="144" spans="7:8" x14ac:dyDescent="0.25">
      <c r="G144"/>
      <c r="H144"/>
    </row>
    <row r="145" spans="7:8" x14ac:dyDescent="0.25">
      <c r="G145"/>
      <c r="H145"/>
    </row>
    <row r="146" spans="7:8" x14ac:dyDescent="0.25">
      <c r="G146"/>
      <c r="H146"/>
    </row>
    <row r="147" spans="7:8" x14ac:dyDescent="0.25">
      <c r="G147"/>
      <c r="H147"/>
    </row>
    <row r="148" spans="7:8" x14ac:dyDescent="0.25">
      <c r="G148"/>
      <c r="H148"/>
    </row>
    <row r="149" spans="7:8" x14ac:dyDescent="0.25">
      <c r="G149"/>
      <c r="H149"/>
    </row>
    <row r="150" spans="7:8" x14ac:dyDescent="0.25">
      <c r="G150"/>
      <c r="H150"/>
    </row>
    <row r="151" spans="7:8" x14ac:dyDescent="0.25">
      <c r="G151"/>
      <c r="H151"/>
    </row>
    <row r="152" spans="7:8" x14ac:dyDescent="0.25">
      <c r="G152"/>
      <c r="H152"/>
    </row>
    <row r="153" spans="7:8" x14ac:dyDescent="0.25">
      <c r="G153"/>
      <c r="H153"/>
    </row>
    <row r="154" spans="7:8" x14ac:dyDescent="0.25">
      <c r="G154"/>
      <c r="H154"/>
    </row>
    <row r="155" spans="7:8" x14ac:dyDescent="0.25">
      <c r="G155"/>
      <c r="H155"/>
    </row>
    <row r="156" spans="7:8" x14ac:dyDescent="0.25">
      <c r="G156"/>
      <c r="H156"/>
    </row>
    <row r="157" spans="7:8" x14ac:dyDescent="0.25">
      <c r="G157"/>
      <c r="H157"/>
    </row>
    <row r="158" spans="7:8" x14ac:dyDescent="0.25">
      <c r="G158"/>
      <c r="H158"/>
    </row>
    <row r="159" spans="7:8" x14ac:dyDescent="0.25">
      <c r="G159"/>
      <c r="H159"/>
    </row>
    <row r="160" spans="7:8" x14ac:dyDescent="0.25">
      <c r="G160"/>
      <c r="H160"/>
    </row>
    <row r="161" spans="7:8" x14ac:dyDescent="0.25">
      <c r="G161"/>
      <c r="H161"/>
    </row>
    <row r="162" spans="7:8" x14ac:dyDescent="0.25">
      <c r="G162"/>
      <c r="H162"/>
    </row>
    <row r="163" spans="7:8" x14ac:dyDescent="0.25">
      <c r="G163"/>
      <c r="H163"/>
    </row>
    <row r="164" spans="7:8" x14ac:dyDescent="0.25">
      <c r="G164"/>
      <c r="H164"/>
    </row>
    <row r="165" spans="7:8" x14ac:dyDescent="0.25">
      <c r="G165"/>
      <c r="H165"/>
    </row>
    <row r="166" spans="7:8" x14ac:dyDescent="0.25">
      <c r="G166"/>
      <c r="H166"/>
    </row>
    <row r="167" spans="7:8" x14ac:dyDescent="0.25">
      <c r="G167"/>
      <c r="H167"/>
    </row>
    <row r="168" spans="7:8" x14ac:dyDescent="0.25">
      <c r="G168"/>
      <c r="H168"/>
    </row>
    <row r="169" spans="7:8" x14ac:dyDescent="0.25">
      <c r="G169"/>
      <c r="H169"/>
    </row>
    <row r="170" spans="7:8" x14ac:dyDescent="0.25">
      <c r="G170"/>
      <c r="H170"/>
    </row>
    <row r="171" spans="7:8" x14ac:dyDescent="0.25">
      <c r="G171"/>
      <c r="H171"/>
    </row>
    <row r="172" spans="7:8" x14ac:dyDescent="0.25">
      <c r="G172"/>
      <c r="H172"/>
    </row>
    <row r="173" spans="7:8" x14ac:dyDescent="0.25">
      <c r="G173"/>
      <c r="H173"/>
    </row>
    <row r="174" spans="7:8" x14ac:dyDescent="0.25">
      <c r="G174"/>
      <c r="H174"/>
    </row>
    <row r="175" spans="7:8" x14ac:dyDescent="0.25">
      <c r="G175"/>
      <c r="H175"/>
    </row>
    <row r="176" spans="7:8" x14ac:dyDescent="0.25">
      <c r="G176"/>
      <c r="H176"/>
    </row>
    <row r="177" spans="7:8" x14ac:dyDescent="0.25">
      <c r="G177"/>
      <c r="H177"/>
    </row>
    <row r="178" spans="7:8" x14ac:dyDescent="0.25">
      <c r="G178"/>
      <c r="H178"/>
    </row>
    <row r="179" spans="7:8" x14ac:dyDescent="0.25">
      <c r="G179"/>
      <c r="H179"/>
    </row>
    <row r="180" spans="7:8" x14ac:dyDescent="0.25">
      <c r="G180"/>
      <c r="H180"/>
    </row>
    <row r="181" spans="7:8" x14ac:dyDescent="0.25">
      <c r="G181"/>
      <c r="H181"/>
    </row>
    <row r="182" spans="7:8" x14ac:dyDescent="0.25">
      <c r="G182"/>
      <c r="H182"/>
    </row>
    <row r="183" spans="7:8" x14ac:dyDescent="0.25">
      <c r="G183"/>
      <c r="H183"/>
    </row>
    <row r="184" spans="7:8" x14ac:dyDescent="0.25">
      <c r="G184"/>
      <c r="H184"/>
    </row>
    <row r="185" spans="7:8" x14ac:dyDescent="0.25">
      <c r="G185"/>
      <c r="H185"/>
    </row>
    <row r="186" spans="7:8" x14ac:dyDescent="0.25">
      <c r="G186"/>
      <c r="H186"/>
    </row>
    <row r="187" spans="7:8" x14ac:dyDescent="0.25">
      <c r="G187"/>
      <c r="H187"/>
    </row>
    <row r="188" spans="7:8" x14ac:dyDescent="0.25">
      <c r="G188"/>
      <c r="H188"/>
    </row>
    <row r="189" spans="7:8" x14ac:dyDescent="0.25">
      <c r="G189"/>
      <c r="H189"/>
    </row>
    <row r="190" spans="7:8" x14ac:dyDescent="0.25">
      <c r="G190"/>
      <c r="H190"/>
    </row>
    <row r="191" spans="7:8" x14ac:dyDescent="0.25">
      <c r="G191"/>
      <c r="H191"/>
    </row>
    <row r="192" spans="7:8" x14ac:dyDescent="0.25">
      <c r="G192"/>
      <c r="H192"/>
    </row>
    <row r="193" spans="7:8" x14ac:dyDescent="0.25">
      <c r="G193"/>
      <c r="H193"/>
    </row>
    <row r="194" spans="7:8" x14ac:dyDescent="0.25">
      <c r="G194"/>
      <c r="H194"/>
    </row>
    <row r="195" spans="7:8" x14ac:dyDescent="0.25">
      <c r="G195"/>
      <c r="H195"/>
    </row>
    <row r="196" spans="7:8" x14ac:dyDescent="0.25">
      <c r="G196"/>
      <c r="H196"/>
    </row>
    <row r="197" spans="7:8" x14ac:dyDescent="0.25">
      <c r="G197"/>
      <c r="H197"/>
    </row>
    <row r="198" spans="7:8" x14ac:dyDescent="0.25">
      <c r="G198"/>
    </row>
    <row r="199" spans="7:8" x14ac:dyDescent="0.25">
      <c r="G199"/>
    </row>
    <row r="200" spans="7:8" x14ac:dyDescent="0.25">
      <c r="G200"/>
    </row>
  </sheetData>
  <sortState xmlns:xlrd2="http://schemas.microsoft.com/office/spreadsheetml/2017/richdata2" ref="H2:H22">
    <sortCondition ref="H2:H2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I43"/>
  <sheetViews>
    <sheetView topLeftCell="A25" workbookViewId="0">
      <selection activeCell="E5" sqref="E5"/>
    </sheetView>
  </sheetViews>
  <sheetFormatPr defaultRowHeight="15" x14ac:dyDescent="0.25"/>
  <cols>
    <col min="1" max="1" width="26.85546875" bestFit="1" customWidth="1"/>
    <col min="2" max="2" width="17.85546875" bestFit="1" customWidth="1"/>
    <col min="3" max="3" width="21.42578125" bestFit="1" customWidth="1"/>
    <col min="4" max="4" width="18.5703125" bestFit="1" customWidth="1"/>
    <col min="5" max="5" width="81" style="3" customWidth="1"/>
    <col min="7" max="7" width="24.140625" bestFit="1" customWidth="1"/>
    <col min="8" max="8" width="20.28515625" bestFit="1" customWidth="1"/>
    <col min="9" max="9" width="50.7109375" customWidth="1"/>
  </cols>
  <sheetData>
    <row r="1" spans="1:9" ht="20.25" thickBot="1" x14ac:dyDescent="0.3">
      <c r="A1" s="14" t="s">
        <v>497</v>
      </c>
    </row>
    <row r="2" spans="1:9" ht="15.75" thickTop="1" x14ac:dyDescent="0.25">
      <c r="A2" t="s">
        <v>233</v>
      </c>
      <c r="E2" s="3" t="s">
        <v>701</v>
      </c>
      <c r="G2" s="1" t="str">
        <f>IF(ISBLANK(A2), IF(ISBLANK(B2),IF(ISBLANK(C2),IF(ISBLANK(D2),"",D2),C2),B2),A2)</f>
        <v>Any</v>
      </c>
      <c r="H2" t="str">
        <f>LOWER((SUBSTITUTE(G2," ","")))</f>
        <v>any</v>
      </c>
      <c r="I2" t="str">
        <f>"sf:" &amp;H2 &amp; "  rdf:type skos:Concept ; skos:definition  """ &amp; E2 &amp; """ ;  rdfs:label  """ &amp;G2 &amp; """@en ; skos:prefLabel  """ &amp; G2 &amp; """@en ."</f>
        <v>sf:any  rdf:type skos:Concept ; skos:definition  "Specimen type is not specific to a kind of sampled feature" ;  rdfs:label  "Any"@en ; skos:prefLabel  "Any"@en .</v>
      </c>
    </row>
    <row r="3" spans="1:9" x14ac:dyDescent="0.25">
      <c r="A3" t="s">
        <v>694</v>
      </c>
      <c r="E3" s="3" t="s">
        <v>702</v>
      </c>
      <c r="G3" s="1" t="str">
        <f t="shared" ref="G3:G42" si="0">IF(ISBLANK(A3), IF(ISBLANK(B3),IF(ISBLANK(C3),IF(ISBLANK(D3),"",D3),C3),B3),A3)</f>
        <v>Existing specimen</v>
      </c>
      <c r="H3" t="str">
        <f t="shared" ref="H3:H43" si="1">LOWER((SUBSTITUTE(G3," ","")))</f>
        <v>existingspecimen</v>
      </c>
      <c r="I3" t="str">
        <f t="shared" ref="I3:I42" si="2">"sf:" &amp;H3 &amp; "  rdf:type skos:Concept ; skos:definition  """ &amp; E3 &amp; """ ;  rdfs:label  """ &amp;G3 &amp; """@en ; skos:prefLabel  """ &amp; G3 &amp; """@en ."</f>
        <v>sf:existingspecimen  rdf:type skos:Concept ; skos:definition  "specimen is derived by processing of a parent specimen" ;  rdfs:label  "Existing specimen"@en ; skos:prefLabel  "Existing specimen"@en .</v>
      </c>
    </row>
    <row r="4" spans="1:9" x14ac:dyDescent="0.25">
      <c r="B4" t="s">
        <v>606</v>
      </c>
      <c r="E4" s="3" t="s">
        <v>715</v>
      </c>
      <c r="G4" s="1" t="str">
        <f t="shared" si="0"/>
        <v>solid specimen</v>
      </c>
      <c r="H4" t="str">
        <f t="shared" si="1"/>
        <v>solidspecimen</v>
      </c>
      <c r="I4" t="str">
        <f t="shared" si="2"/>
        <v>sf:solidspecimen  rdf:type skos:Concept ; skos:definition  "specimen is derived by processing of a solid object parent specimen" ;  rdfs:label  "solid specimen"@en ; skos:prefLabel  "solid specimen"@en .</v>
      </c>
    </row>
    <row r="5" spans="1:9" x14ac:dyDescent="0.25">
      <c r="C5" t="s">
        <v>544</v>
      </c>
      <c r="E5" s="3" t="s">
        <v>716</v>
      </c>
      <c r="G5" s="1" t="str">
        <f t="shared" si="0"/>
        <v>Rock sample</v>
      </c>
      <c r="H5" t="str">
        <f t="shared" si="1"/>
        <v>rocksample</v>
      </c>
      <c r="I5" t="str">
        <f t="shared" si="2"/>
        <v>sf:rocksample  rdf:type skos:Concept ; skos:definition  "specimen is derived by processing of a solid rock object parent specimen" ;  rdfs:label  "Rock sample"@en ; skos:prefLabel  "Rock sample"@en .</v>
      </c>
    </row>
    <row r="6" spans="1:9" x14ac:dyDescent="0.25">
      <c r="B6" t="s">
        <v>607</v>
      </c>
      <c r="E6" s="3" t="s">
        <v>717</v>
      </c>
      <c r="G6" s="1" t="str">
        <f t="shared" si="0"/>
        <v>aggregation specimen</v>
      </c>
      <c r="H6" t="str">
        <f t="shared" si="1"/>
        <v>aggregationspecimen</v>
      </c>
      <c r="I6" t="str">
        <f t="shared" si="2"/>
        <v>sf:aggregationspecimen  rdf:type skos:Concept ; skos:definition  "specimen is derived by processing of an aggregation material parent specimen" ;  rdfs:label  "aggregation specimen"@en ; skos:prefLabel  "aggregation specimen"@en .</v>
      </c>
    </row>
    <row r="7" spans="1:9" x14ac:dyDescent="0.25">
      <c r="B7" t="s">
        <v>688</v>
      </c>
      <c r="E7" s="3" t="s">
        <v>718</v>
      </c>
      <c r="G7" s="1" t="str">
        <f t="shared" si="0"/>
        <v>fluid specimen</v>
      </c>
      <c r="H7" t="str">
        <f t="shared" si="1"/>
        <v>fluidspecimen</v>
      </c>
      <c r="I7" t="str">
        <f t="shared" si="2"/>
        <v>sf:fluidspecimen  rdf:type skos:Concept ; skos:definition  "specimen is derived by processing of a fluid (liquid or gas) material parent specimen" ;  rdfs:label  "fluid specimen"@en ; skos:prefLabel  "fluid specimen"@en .</v>
      </c>
    </row>
    <row r="8" spans="1:9" x14ac:dyDescent="0.25">
      <c r="C8" t="s">
        <v>689</v>
      </c>
      <c r="E8" s="3" t="s">
        <v>719</v>
      </c>
      <c r="G8" s="1" t="str">
        <f t="shared" si="0"/>
        <v>liquid specimen</v>
      </c>
      <c r="H8" t="str">
        <f t="shared" si="1"/>
        <v>liquidspecimen</v>
      </c>
      <c r="I8" t="str">
        <f t="shared" si="2"/>
        <v>sf:liquidspecimen  rdf:type skos:Concept ; skos:definition  "specimen is derived by processing of a liquid  parent specimen" ;  rdfs:label  "liquid specimen"@en ; skos:prefLabel  "liquid specimen"@en .</v>
      </c>
    </row>
    <row r="9" spans="1:9" x14ac:dyDescent="0.25">
      <c r="B9" s="16"/>
      <c r="C9" t="s">
        <v>91</v>
      </c>
      <c r="E9" s="3" t="s">
        <v>720</v>
      </c>
      <c r="G9" s="1" t="str">
        <f t="shared" si="0"/>
        <v>gas specimen</v>
      </c>
      <c r="H9" t="str">
        <f t="shared" si="1"/>
        <v>gasspecimen</v>
      </c>
      <c r="I9" t="str">
        <f t="shared" si="2"/>
        <v>sf:gasspecimen  rdf:type skos:Concept ; skos:definition  "specimen is derived by processing of a gaseous  parent specimen" ;  rdfs:label  "gas specimen"@en ; skos:prefLabel  "gas specimen"@en .</v>
      </c>
    </row>
    <row r="10" spans="1:9" x14ac:dyDescent="0.25">
      <c r="A10" t="s">
        <v>776</v>
      </c>
      <c r="E10" s="3" t="s">
        <v>703</v>
      </c>
      <c r="G10" s="1" t="str">
        <f t="shared" si="0"/>
        <v>Earth environment</v>
      </c>
      <c r="H10" t="str">
        <f t="shared" si="1"/>
        <v>earthenvironment</v>
      </c>
      <c r="I10" t="str">
        <f t="shared" si="2"/>
        <v>sf:earthenvironment  rdf:type skos:Concept ; skos:definition  "specimen samples the natural earth environment" ;  rdfs:label  "Earth environment"@en ; skos:prefLabel  "Earth environment"@en .</v>
      </c>
    </row>
    <row r="11" spans="1:9" x14ac:dyDescent="0.25">
      <c r="B11" t="s">
        <v>681</v>
      </c>
      <c r="E11" s="3" t="s">
        <v>704</v>
      </c>
      <c r="G11" s="1" t="str">
        <f t="shared" si="0"/>
        <v>atmosphere</v>
      </c>
      <c r="H11" t="str">
        <f t="shared" si="1"/>
        <v>atmosphere</v>
      </c>
      <c r="I11" t="str">
        <f t="shared" si="2"/>
        <v>sf:atmosphere  rdf:type skos:Concept ; skos:definition  "specimen samples the earth atmosphere" ;  rdfs:label  "atmosphere"@en ; skos:prefLabel  "atmosphere"@en .</v>
      </c>
    </row>
    <row r="12" spans="1:9" x14ac:dyDescent="0.25">
      <c r="B12" t="s">
        <v>500</v>
      </c>
      <c r="E12" s="3" t="s">
        <v>709</v>
      </c>
      <c r="G12" s="1" t="str">
        <f t="shared" si="0"/>
        <v>Earth Surface</v>
      </c>
      <c r="H12" t="str">
        <f t="shared" si="1"/>
        <v>earthsurface</v>
      </c>
      <c r="I12" t="str">
        <f t="shared" si="2"/>
        <v>sf:earthsurface  rdf:type skos:Concept ; skos:definition  "Specimen samples the interface between solid earth, hydrosphere, or atmosphere" ;  rdfs:label  "Earth Surface"@en ; skos:prefLabel  "Earth Surface"@en .</v>
      </c>
    </row>
    <row r="13" spans="1:9" x14ac:dyDescent="0.25">
      <c r="C13" t="s">
        <v>628</v>
      </c>
      <c r="E13" s="3" t="s">
        <v>705</v>
      </c>
      <c r="G13" s="1" t="str">
        <f t="shared" si="0"/>
        <v>forest floor</v>
      </c>
      <c r="H13" t="str">
        <f t="shared" si="1"/>
        <v>forestfloor</v>
      </c>
      <c r="I13" t="str">
        <f t="shared" si="2"/>
        <v>sf:forestfloor  rdf:type skos:Concept ; skos:definition  "Specimen samples a forest floor interface with the atmosphere" ;  rdfs:label  "forest floor"@en ; skos:prefLabel  "forest floor"@en .</v>
      </c>
    </row>
    <row r="14" spans="1:9" x14ac:dyDescent="0.25">
      <c r="C14" t="s">
        <v>691</v>
      </c>
      <c r="E14" s="3" t="s">
        <v>706</v>
      </c>
      <c r="G14" s="1" t="str">
        <f t="shared" si="0"/>
        <v>water body bottom</v>
      </c>
      <c r="H14" t="str">
        <f t="shared" si="1"/>
        <v>waterbodybottom</v>
      </c>
      <c r="I14" t="str">
        <f t="shared" si="2"/>
        <v>sf:waterbodybottom  rdf:type skos:Concept ; skos:definition  "Specimen samples the solid earth  interface with the hydrosphere" ;  rdfs:label  "water body bottom"@en ; skos:prefLabel  "water body bottom"@en .</v>
      </c>
    </row>
    <row r="15" spans="1:9" x14ac:dyDescent="0.25">
      <c r="D15" t="s">
        <v>568</v>
      </c>
      <c r="E15" s="3" t="s">
        <v>707</v>
      </c>
      <c r="G15" s="1" t="str">
        <f t="shared" si="0"/>
        <v>River or stream bed</v>
      </c>
      <c r="H15" t="str">
        <f t="shared" si="1"/>
        <v>riverorstreambed</v>
      </c>
      <c r="I15" t="str">
        <f t="shared" si="2"/>
        <v>sf:riverorstreambed  rdf:type skos:Concept ; skos:definition  "Specimen samples the solid earth  interface a flowing water body" ;  rdfs:label  "River or stream bed"@en ; skos:prefLabel  "River or stream bed"@en .</v>
      </c>
    </row>
    <row r="16" spans="1:9" x14ac:dyDescent="0.25">
      <c r="C16" t="s">
        <v>646</v>
      </c>
      <c r="E16" s="3" t="s">
        <v>708</v>
      </c>
      <c r="G16" s="1" t="str">
        <f t="shared" si="0"/>
        <v>water body surface</v>
      </c>
      <c r="H16" t="str">
        <f t="shared" si="1"/>
        <v>waterbodysurface</v>
      </c>
      <c r="I16" t="str">
        <f t="shared" si="2"/>
        <v>sf:waterbodysurface  rdf:type skos:Concept ; skos:definition  "Specimen samples the  interface between hydrosphere and atmosphere" ;  rdfs:label  "water body surface"@en ; skos:prefLabel  "water body surface"@en .</v>
      </c>
    </row>
    <row r="17" spans="2:9" x14ac:dyDescent="0.25">
      <c r="B17" t="s">
        <v>502</v>
      </c>
      <c r="E17" s="3" t="s">
        <v>710</v>
      </c>
      <c r="G17" s="1" t="str">
        <f t="shared" si="0"/>
        <v>Water body</v>
      </c>
      <c r="H17" t="str">
        <f t="shared" si="1"/>
        <v>waterbody</v>
      </c>
      <c r="I17" t="str">
        <f t="shared" si="2"/>
        <v>sf:waterbody  rdf:type skos:Concept ; skos:definition  "specimen samples the hydrosphere" ;  rdfs:label  "Water body"@en ; skos:prefLabel  "Water body"@en .</v>
      </c>
    </row>
    <row r="18" spans="2:9" x14ac:dyDescent="0.25">
      <c r="C18" t="s">
        <v>690</v>
      </c>
      <c r="E18" s="3" t="s">
        <v>711</v>
      </c>
      <c r="G18" s="1" t="str">
        <f t="shared" si="0"/>
        <v>Marine environment</v>
      </c>
      <c r="H18" t="str">
        <f t="shared" si="1"/>
        <v>marineenvironment</v>
      </c>
      <c r="I18" t="str">
        <f t="shared" si="2"/>
        <v>sf:marineenvironment  rdf:type skos:Concept ; skos:definition  "specimen samples marine hydrosphere" ;  rdfs:label  "Marine environment"@en ; skos:prefLabel  "Marine environment"@en .</v>
      </c>
    </row>
    <row r="19" spans="2:9" x14ac:dyDescent="0.25">
      <c r="C19" t="s">
        <v>692</v>
      </c>
      <c r="E19" s="3" t="s">
        <v>706</v>
      </c>
      <c r="G19" s="1" t="str">
        <f t="shared" si="0"/>
        <v>Water body bottom</v>
      </c>
      <c r="H19" t="str">
        <f t="shared" si="1"/>
        <v>waterbodybottom</v>
      </c>
      <c r="I19" t="str">
        <f t="shared" si="2"/>
        <v>sf:waterbodybottom  rdf:type skos:Concept ; skos:definition  "Specimen samples the solid earth  interface with the hydrosphere" ;  rdfs:label  "Water body bottom"@en ; skos:prefLabel  "Water body bottom"@en .</v>
      </c>
    </row>
    <row r="20" spans="2:9" x14ac:dyDescent="0.25">
      <c r="C20" t="s">
        <v>646</v>
      </c>
      <c r="E20" s="3" t="s">
        <v>708</v>
      </c>
      <c r="G20" s="1" t="str">
        <f t="shared" si="0"/>
        <v>water body surface</v>
      </c>
      <c r="H20" t="str">
        <f t="shared" si="1"/>
        <v>waterbodysurface</v>
      </c>
      <c r="I20" t="str">
        <f t="shared" si="2"/>
        <v>sf:waterbodysurface  rdf:type skos:Concept ; skos:definition  "Specimen samples the  interface between hydrosphere and atmosphere" ;  rdfs:label  "water body surface"@en ; skos:prefLabel  "water body surface"@en .</v>
      </c>
    </row>
    <row r="21" spans="2:9" ht="30" x14ac:dyDescent="0.25">
      <c r="C21" t="s">
        <v>693</v>
      </c>
      <c r="E21" s="3" t="s">
        <v>712</v>
      </c>
      <c r="G21" s="1" t="str">
        <f t="shared" si="0"/>
        <v>terrrestrial water body</v>
      </c>
      <c r="H21" t="str">
        <f t="shared" si="1"/>
        <v>terrrestrialwaterbody</v>
      </c>
      <c r="I21" t="str">
        <f t="shared" si="2"/>
        <v>sf:terrrestrialwaterbody  rdf:type skos:Concept ; skos:definition  "specimen samples terrestrial hydrosphere-- lake, other standing water, or a flowing water body (river, stream..)" ;  rdfs:label  "terrrestrial water body"@en ; skos:prefLabel  "terrrestrial water body"@en .</v>
      </c>
    </row>
    <row r="22" spans="2:9" x14ac:dyDescent="0.25">
      <c r="D22" t="s">
        <v>499</v>
      </c>
      <c r="E22" s="3" t="s">
        <v>713</v>
      </c>
      <c r="G22" s="1" t="str">
        <f t="shared" si="0"/>
        <v>Flowing water</v>
      </c>
      <c r="H22" t="str">
        <f t="shared" si="1"/>
        <v>flowingwater</v>
      </c>
      <c r="I22" t="str">
        <f t="shared" si="2"/>
        <v>sf:flowingwater  rdf:type skos:Concept ; skos:definition  "specimen samples  a flowing water body (river, stream..)" ;  rdfs:label  "Flowing water"@en ; skos:prefLabel  "Flowing water"@en .</v>
      </c>
    </row>
    <row r="23" spans="2:9" x14ac:dyDescent="0.25">
      <c r="D23" t="s">
        <v>695</v>
      </c>
      <c r="E23" s="3" t="s">
        <v>714</v>
      </c>
      <c r="G23" s="1" t="str">
        <f t="shared" si="0"/>
        <v>Lake</v>
      </c>
      <c r="H23" t="str">
        <f t="shared" si="1"/>
        <v>lake</v>
      </c>
      <c r="I23" t="str">
        <f t="shared" si="2"/>
        <v>sf:lake  rdf:type skos:Concept ; skos:definition  "specimen samples  a relatively static water body (lake)" ;  rdfs:label  "Lake"@en ; skos:prefLabel  "Lake"@en .</v>
      </c>
    </row>
    <row r="24" spans="2:9" ht="15.75" customHeight="1" x14ac:dyDescent="0.25">
      <c r="B24" t="s">
        <v>696</v>
      </c>
      <c r="E24" s="3" t="s">
        <v>721</v>
      </c>
      <c r="G24" s="1" t="str">
        <f t="shared" si="0"/>
        <v>Subsurface fluid reservoir</v>
      </c>
      <c r="H24" t="str">
        <f t="shared" si="1"/>
        <v>subsurfacefluidreservoir</v>
      </c>
      <c r="I24" t="str">
        <f t="shared" si="2"/>
        <v>sf:subsurfacefluidreservoir  rdf:type skos:Concept ; skos:definition  "Specimen samples fluid that resides in fractures or intergranular porosity in the solid earth." ;  rdfs:label  "Subsurface fluid reservoir"@en ; skos:prefLabel  "Subsurface fluid reservoir"@en .</v>
      </c>
    </row>
    <row r="25" spans="2:9" ht="15.75" customHeight="1" x14ac:dyDescent="0.25">
      <c r="C25" t="s">
        <v>698</v>
      </c>
      <c r="E25" s="3" t="s">
        <v>722</v>
      </c>
      <c r="G25" s="1" t="str">
        <f t="shared" si="0"/>
        <v>formation liquid</v>
      </c>
      <c r="H25" t="str">
        <f t="shared" si="1"/>
        <v>formationliquid</v>
      </c>
      <c r="I25" t="str">
        <f t="shared" si="2"/>
        <v>sf:formationliquid  rdf:type skos:Concept ; skos:definition  "Specimen samples liquid that resides in fractures or intergranular porosity in the solid earth." ;  rdfs:label  "formation liquid"@en ; skos:prefLabel  "formation liquid"@en .</v>
      </c>
    </row>
    <row r="26" spans="2:9" ht="15.75" customHeight="1" x14ac:dyDescent="0.25">
      <c r="D26" t="s">
        <v>669</v>
      </c>
      <c r="E26" s="3" t="s">
        <v>723</v>
      </c>
      <c r="G26" s="1" t="str">
        <f t="shared" si="0"/>
        <v>aquifer</v>
      </c>
      <c r="H26" t="str">
        <f t="shared" si="1"/>
        <v>aquifer</v>
      </c>
      <c r="I26" t="str">
        <f t="shared" si="2"/>
        <v>sf:aquifer  rdf:type skos:Concept ; skos:definition  "Specimen samples water that resides in fractures or intergranular porosity in the solid earth." ;  rdfs:label  "aquifer"@en ; skos:prefLabel  "aquifer"@en .</v>
      </c>
    </row>
    <row r="27" spans="2:9" ht="30" x14ac:dyDescent="0.25">
      <c r="C27" t="s">
        <v>699</v>
      </c>
      <c r="E27" s="3" t="s">
        <v>724</v>
      </c>
      <c r="G27" s="1" t="str">
        <f t="shared" si="0"/>
        <v>formation gas</v>
      </c>
      <c r="H27" t="str">
        <f t="shared" si="1"/>
        <v>formationgas</v>
      </c>
      <c r="I27" t="str">
        <f t="shared" si="2"/>
        <v>sf:formationgas  rdf:type skos:Concept ; skos:definition  "Specimen samples gaseous material that resides in fractures or intergranular porosity in the solid earth." ;  rdfs:label  "formation gas"@en ; skos:prefLabel  "formation gas"@en .</v>
      </c>
    </row>
    <row r="28" spans="2:9" x14ac:dyDescent="0.25">
      <c r="B28" t="s">
        <v>539</v>
      </c>
      <c r="E28" s="3" t="s">
        <v>725</v>
      </c>
      <c r="G28" s="1" t="str">
        <f t="shared" si="0"/>
        <v>Solid Earth</v>
      </c>
      <c r="H28" t="str">
        <f t="shared" si="1"/>
        <v>solidearth</v>
      </c>
      <c r="I28" t="str">
        <f t="shared" si="2"/>
        <v>sf:solidearth  rdf:type skos:Concept ; skos:definition  "Specimen samples the solid earth" ;  rdfs:label  "Solid Earth"@en ; skos:prefLabel  "Solid Earth"@en .</v>
      </c>
    </row>
    <row r="29" spans="2:9" ht="30" x14ac:dyDescent="0.25">
      <c r="C29" t="s">
        <v>700</v>
      </c>
      <c r="E29" s="3" t="s">
        <v>726</v>
      </c>
      <c r="G29" s="1" t="str">
        <f t="shared" si="0"/>
        <v>Regolith layer</v>
      </c>
      <c r="H29" t="str">
        <f t="shared" si="1"/>
        <v>regolithlayer</v>
      </c>
      <c r="I29" t="str">
        <f t="shared" si="2"/>
        <v>sf:regolithlayer  rdf:type skos:Concept ; skos:definition  "Specimen samples material formed at the interface between the solid earth and atmosphere, but not at the surface. Soil, regolith" ;  rdfs:label  "Regolith layer"@en ; skos:prefLabel  "Regolith layer"@en .</v>
      </c>
    </row>
    <row r="30" spans="2:9" x14ac:dyDescent="0.25">
      <c r="C30" t="s">
        <v>727</v>
      </c>
      <c r="E30" s="3" t="s">
        <v>728</v>
      </c>
      <c r="G30" s="1" t="str">
        <f t="shared" si="0"/>
        <v>Section</v>
      </c>
      <c r="H30" t="str">
        <f t="shared" si="1"/>
        <v>section</v>
      </c>
      <c r="I30" t="str">
        <f t="shared" si="2"/>
        <v>sf:section  rdf:type skos:Concept ; skos:definition  "Specimen samples a vertical transect within the solid earth" ;  rdfs:label  "Section"@en ; skos:prefLabel  "Section"@en .</v>
      </c>
    </row>
    <row r="31" spans="2:9" ht="30" x14ac:dyDescent="0.25">
      <c r="D31" t="s">
        <v>569</v>
      </c>
      <c r="E31" s="3" t="s">
        <v>729</v>
      </c>
      <c r="G31" s="1" t="str">
        <f t="shared" si="0"/>
        <v>terrestrial section</v>
      </c>
      <c r="H31" t="str">
        <f t="shared" si="1"/>
        <v>terrestrialsection</v>
      </c>
      <c r="I31" t="str">
        <f t="shared" si="2"/>
        <v>sf:terrestrialsection  rdf:type skos:Concept ; skos:definition  "Specimen samples a vertical transect within the solid earth, not beneath a marine water body" ;  rdfs:label  "terrestrial section"@en ; skos:prefLabel  "terrestrial section"@en .</v>
      </c>
    </row>
    <row r="32" spans="2:9" x14ac:dyDescent="0.25">
      <c r="C32" t="s">
        <v>647</v>
      </c>
      <c r="E32" s="3" t="s">
        <v>730</v>
      </c>
      <c r="G32" s="1" t="str">
        <f t="shared" si="0"/>
        <v>mineral species</v>
      </c>
      <c r="H32" t="str">
        <f t="shared" si="1"/>
        <v>mineralspecies</v>
      </c>
      <c r="I32" t="str">
        <f t="shared" si="2"/>
        <v>sf:mineralspecies  rdf:type skos:Concept ; skos:definition  "Specimen samples a particular mineral species" ;  rdfs:label  "mineral species"@en ; skos:prefLabel  "mineral species"@en .</v>
      </c>
    </row>
    <row r="33" spans="1:9" x14ac:dyDescent="0.25">
      <c r="A33" t="s">
        <v>614</v>
      </c>
      <c r="E33" s="3" t="s">
        <v>731</v>
      </c>
      <c r="G33" s="1" t="str">
        <f t="shared" si="0"/>
        <v>human occupation site</v>
      </c>
      <c r="H33" t="str">
        <f t="shared" si="1"/>
        <v>humanoccupationsite</v>
      </c>
      <c r="I33" t="str">
        <f t="shared" si="2"/>
        <v>sf:humanoccupationsite  rdf:type skos:Concept ; skos:definition  "specimen samples materials or objects produced by human activity" ;  rdfs:label  "human occupation site"@en ; skos:prefLabel  "human occupation site"@en .</v>
      </c>
    </row>
    <row r="34" spans="1:9" x14ac:dyDescent="0.25">
      <c r="B34" t="s">
        <v>686</v>
      </c>
      <c r="E34" s="3" t="s">
        <v>732</v>
      </c>
      <c r="G34" s="1" t="str">
        <f t="shared" si="0"/>
        <v>Building</v>
      </c>
      <c r="H34" t="str">
        <f t="shared" si="1"/>
        <v>building</v>
      </c>
      <c r="I34" t="str">
        <f t="shared" si="2"/>
        <v>sf:building  rdf:type skos:Concept ; skos:definition  "specimen samples materials or objects related to human structures " ;  rdfs:label  "Building"@en ; skos:prefLabel  "Building"@en .</v>
      </c>
    </row>
    <row r="35" spans="1:9" x14ac:dyDescent="0.25">
      <c r="A35" t="s">
        <v>650</v>
      </c>
      <c r="E35" s="3" t="s">
        <v>733</v>
      </c>
      <c r="G35" s="1" t="str">
        <f t="shared" si="0"/>
        <v>lab environment</v>
      </c>
      <c r="H35" t="str">
        <f t="shared" si="1"/>
        <v>labenvironment</v>
      </c>
      <c r="I35" t="str">
        <f t="shared" si="2"/>
        <v>sf:labenvironment  rdf:type skos:Concept ; skos:definition  "specimen samples the environment in a laboratory" ;  rdfs:label  "lab environment"@en ; skos:prefLabel  "lab environment"@en .</v>
      </c>
    </row>
    <row r="36" spans="1:9" x14ac:dyDescent="0.25">
      <c r="A36" t="s">
        <v>778</v>
      </c>
      <c r="E36" s="3" t="s">
        <v>734</v>
      </c>
      <c r="G36" s="1" t="str">
        <f t="shared" si="0"/>
        <v>Biological organism</v>
      </c>
      <c r="H36" t="str">
        <f t="shared" si="1"/>
        <v>biologicalorganism</v>
      </c>
      <c r="I36" t="str">
        <f t="shared" si="2"/>
        <v>sf:biologicalorganism  rdf:type skos:Concept ; skos:definition  "specimen samples a living organism" ;  rdfs:label  "Biological organism"@en ; skos:prefLabel  "Biological organism"@en .</v>
      </c>
    </row>
    <row r="37" spans="1:9" x14ac:dyDescent="0.25">
      <c r="B37" t="s">
        <v>676</v>
      </c>
      <c r="E37" s="3" t="s">
        <v>735</v>
      </c>
      <c r="G37" s="1" t="str">
        <f t="shared" si="0"/>
        <v>animal organism</v>
      </c>
      <c r="H37" t="str">
        <f t="shared" si="1"/>
        <v>animalorganism</v>
      </c>
      <c r="I37" t="str">
        <f t="shared" si="2"/>
        <v>sf:animalorganism  rdf:type skos:Concept ; skos:definition  "specimen samples a living animal organism" ;  rdfs:label  "animal organism"@en ; skos:prefLabel  "animal organism"@en .</v>
      </c>
    </row>
    <row r="38" spans="1:9" x14ac:dyDescent="0.25">
      <c r="B38" t="s">
        <v>645</v>
      </c>
      <c r="E38" s="3" t="s">
        <v>736</v>
      </c>
      <c r="G38" s="1" t="str">
        <f t="shared" si="0"/>
        <v>plant organism</v>
      </c>
      <c r="H38" t="str">
        <f t="shared" si="1"/>
        <v>plantorganism</v>
      </c>
      <c r="I38" t="str">
        <f t="shared" si="2"/>
        <v>sf:plantorganism  rdf:type skos:Concept ; skos:definition  "specimen samples a living plant organism" ;  rdfs:label  "plant organism"@en ; skos:prefLabel  "plant organism"@en .</v>
      </c>
    </row>
    <row r="39" spans="1:9" x14ac:dyDescent="0.25">
      <c r="C39" t="s">
        <v>643</v>
      </c>
      <c r="E39" s="3" t="s">
        <v>737</v>
      </c>
      <c r="G39" s="1" t="str">
        <f t="shared" si="0"/>
        <v>plant foliage</v>
      </c>
      <c r="H39" t="str">
        <f t="shared" si="1"/>
        <v>plantfoliage</v>
      </c>
      <c r="I39" t="str">
        <f t="shared" si="2"/>
        <v>sf:plantfoliage  rdf:type skos:Concept ; skos:definition  "specimen samples leaves from a plat organism" ;  rdfs:label  "plant foliage"@en ; skos:prefLabel  "plant foliage"@en .</v>
      </c>
    </row>
    <row r="40" spans="1:9" x14ac:dyDescent="0.25">
      <c r="B40" t="s">
        <v>697</v>
      </c>
      <c r="E40" s="3" t="s">
        <v>738</v>
      </c>
      <c r="G40" s="1" t="str">
        <f t="shared" si="0"/>
        <v>microbial organism</v>
      </c>
      <c r="H40" t="str">
        <f t="shared" si="1"/>
        <v>microbialorganism</v>
      </c>
      <c r="I40" t="str">
        <f t="shared" si="2"/>
        <v>sf:microbialorganism  rdf:type skos:Concept ; skos:definition  "specimen samples a living microorganism" ;  rdfs:label  "microbial organism"@en ; skos:prefLabel  "microbial organism"@en .</v>
      </c>
    </row>
    <row r="41" spans="1:9" x14ac:dyDescent="0.25">
      <c r="A41" t="s">
        <v>148</v>
      </c>
      <c r="G41" s="1" t="str">
        <f t="shared" si="0"/>
        <v>N.A.</v>
      </c>
      <c r="H41" t="str">
        <f t="shared" si="1"/>
        <v>n.a.</v>
      </c>
      <c r="I41" t="str">
        <f t="shared" si="2"/>
        <v>sf:n.a.  rdf:type skos:Concept ; skos:definition  "" ;  rdfs:label  "N.A."@en ; skos:prefLabel  "N.A."@en .</v>
      </c>
    </row>
    <row r="42" spans="1:9" x14ac:dyDescent="0.25">
      <c r="A42" t="s">
        <v>777</v>
      </c>
      <c r="G42" s="1" t="str">
        <f t="shared" si="0"/>
        <v>Extraterrestrial environment</v>
      </c>
      <c r="H42" t="str">
        <f t="shared" si="1"/>
        <v>extraterrestrialenvironment</v>
      </c>
      <c r="I42" t="str">
        <f t="shared" si="2"/>
        <v>sf:extraterrestrialenvironment  rdf:type skos:Concept ; skos:definition  "" ;  rdfs:label  "Extraterrestrial environment"@en ; skos:prefLabel  "Extraterrestrial environment"@en .</v>
      </c>
    </row>
    <row r="43" spans="1:9" x14ac:dyDescent="0.25">
      <c r="H43" t="str">
        <f t="shared" si="1"/>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workbookViewId="0">
      <selection activeCell="G9" sqref="G9"/>
    </sheetView>
  </sheetViews>
  <sheetFormatPr defaultRowHeight="15" x14ac:dyDescent="0.25"/>
  <cols>
    <col min="1" max="1" width="27.42578125" style="2" bestFit="1" customWidth="1"/>
    <col min="2" max="2" width="21.7109375" style="2" customWidth="1"/>
    <col min="3" max="3" width="12.85546875" style="2" customWidth="1"/>
    <col min="4" max="5" width="11.28515625" style="2" customWidth="1"/>
    <col min="6" max="6" width="12.140625" style="2" customWidth="1"/>
    <col min="7" max="7" width="15.42578125" style="2" customWidth="1"/>
    <col min="8" max="16384" width="9.140625" style="2"/>
  </cols>
  <sheetData>
    <row r="1" spans="1:7" ht="30.75" thickBot="1" x14ac:dyDescent="0.3">
      <c r="A1" s="14" t="s">
        <v>562</v>
      </c>
      <c r="D1" s="2" t="s">
        <v>759</v>
      </c>
      <c r="E1" s="2" t="s">
        <v>764</v>
      </c>
      <c r="F1" s="2" t="s">
        <v>766</v>
      </c>
      <c r="G1" s="2" t="s">
        <v>767</v>
      </c>
    </row>
    <row r="2" spans="1:7" ht="15.75" thickTop="1" x14ac:dyDescent="0.25">
      <c r="A2" s="2" t="s">
        <v>233</v>
      </c>
    </row>
    <row r="3" spans="1:7" x14ac:dyDescent="0.25">
      <c r="A3" s="2" t="s">
        <v>741</v>
      </c>
    </row>
    <row r="4" spans="1:7" x14ac:dyDescent="0.25">
      <c r="A4" s="2" t="s">
        <v>595</v>
      </c>
    </row>
    <row r="5" spans="1:7" x14ac:dyDescent="0.25">
      <c r="A5" s="2" t="s">
        <v>679</v>
      </c>
      <c r="F5" s="2" t="s">
        <v>750</v>
      </c>
    </row>
    <row r="6" spans="1:7" ht="30" x14ac:dyDescent="0.25">
      <c r="A6" s="2" t="s">
        <v>740</v>
      </c>
      <c r="D6" s="2" t="s">
        <v>780</v>
      </c>
      <c r="E6" s="2" t="s">
        <v>765</v>
      </c>
      <c r="F6" s="2" t="s">
        <v>750</v>
      </c>
      <c r="G6" s="2" t="s">
        <v>763</v>
      </c>
    </row>
    <row r="7" spans="1:7" ht="30" x14ac:dyDescent="0.25">
      <c r="A7" s="2" t="s">
        <v>594</v>
      </c>
      <c r="D7" s="2" t="s">
        <v>761</v>
      </c>
      <c r="E7" s="2" t="s">
        <v>765</v>
      </c>
      <c r="F7" s="2" t="s">
        <v>750</v>
      </c>
      <c r="G7" s="2" t="s">
        <v>763</v>
      </c>
    </row>
    <row r="9" spans="1:7" x14ac:dyDescent="0.25">
      <c r="A9" s="2" t="s">
        <v>742</v>
      </c>
      <c r="D9" s="2" t="s">
        <v>762</v>
      </c>
      <c r="E9" s="2" t="s">
        <v>763</v>
      </c>
      <c r="F9" s="2" t="s">
        <v>761</v>
      </c>
      <c r="G9" s="2" t="s">
        <v>761</v>
      </c>
    </row>
    <row r="10" spans="1:7" x14ac:dyDescent="0.25">
      <c r="B10" s="2" t="s">
        <v>743</v>
      </c>
      <c r="D10" s="2" t="s">
        <v>762</v>
      </c>
      <c r="E10" s="2" t="s">
        <v>763</v>
      </c>
      <c r="F10" s="2" t="s">
        <v>749</v>
      </c>
      <c r="G10" s="2" t="s">
        <v>765</v>
      </c>
    </row>
    <row r="11" spans="1:7" x14ac:dyDescent="0.25">
      <c r="B11" s="2" t="s">
        <v>744</v>
      </c>
      <c r="D11" s="2" t="s">
        <v>762</v>
      </c>
      <c r="E11" s="2" t="s">
        <v>763</v>
      </c>
      <c r="F11" s="2" t="s">
        <v>750</v>
      </c>
      <c r="G11" s="2" t="s">
        <v>763</v>
      </c>
    </row>
    <row r="12" spans="1:7" x14ac:dyDescent="0.25">
      <c r="A12" s="2" t="s">
        <v>579</v>
      </c>
      <c r="D12" s="2" t="s">
        <v>760</v>
      </c>
      <c r="E12" s="2" t="s">
        <v>763</v>
      </c>
      <c r="F12" s="2" t="s">
        <v>750</v>
      </c>
      <c r="G12" s="2" t="s">
        <v>763</v>
      </c>
    </row>
    <row r="13" spans="1:7" x14ac:dyDescent="0.25">
      <c r="A13" s="2" t="s">
        <v>652</v>
      </c>
      <c r="D13" s="2" t="s">
        <v>761</v>
      </c>
      <c r="E13" s="2" t="s">
        <v>763</v>
      </c>
      <c r="F13" s="2" t="s">
        <v>750</v>
      </c>
      <c r="G13" s="2" t="s">
        <v>763</v>
      </c>
    </row>
    <row r="14" spans="1:7" x14ac:dyDescent="0.25">
      <c r="A14" s="2" t="s">
        <v>439</v>
      </c>
      <c r="D14" s="2" t="s">
        <v>760</v>
      </c>
      <c r="E14" s="2" t="s">
        <v>763</v>
      </c>
      <c r="F14" s="2" t="s">
        <v>750</v>
      </c>
      <c r="G14" s="2" t="s">
        <v>763</v>
      </c>
    </row>
    <row r="15" spans="1:7" x14ac:dyDescent="0.25">
      <c r="A15" s="2" t="s">
        <v>577</v>
      </c>
      <c r="D15" s="2" t="s">
        <v>760</v>
      </c>
      <c r="E15" s="2" t="s">
        <v>763</v>
      </c>
      <c r="F15" s="2" t="s">
        <v>750</v>
      </c>
      <c r="G15" s="2" t="s">
        <v>763</v>
      </c>
    </row>
    <row r="17" spans="1:7" x14ac:dyDescent="0.25">
      <c r="A17" s="2" t="s">
        <v>661</v>
      </c>
      <c r="D17" s="2" t="s">
        <v>762</v>
      </c>
      <c r="E17" s="2" t="s">
        <v>765</v>
      </c>
      <c r="F17" s="2" t="s">
        <v>750</v>
      </c>
      <c r="G17" s="2" t="s">
        <v>763</v>
      </c>
    </row>
    <row r="18" spans="1:7" x14ac:dyDescent="0.25">
      <c r="A18" s="2" t="s">
        <v>565</v>
      </c>
      <c r="D18" s="2" t="s">
        <v>762</v>
      </c>
      <c r="E18" s="2" t="s">
        <v>765</v>
      </c>
      <c r="F18" s="2" t="s">
        <v>750</v>
      </c>
      <c r="G18" s="2" t="s">
        <v>763</v>
      </c>
    </row>
    <row r="19" spans="1:7" x14ac:dyDescent="0.25">
      <c r="A19" s="2" t="s">
        <v>567</v>
      </c>
      <c r="D19" s="2" t="s">
        <v>762</v>
      </c>
      <c r="E19" s="2" t="s">
        <v>765</v>
      </c>
      <c r="F19" s="2" t="s">
        <v>750</v>
      </c>
      <c r="G19" s="2" t="s">
        <v>763</v>
      </c>
    </row>
    <row r="20" spans="1:7" x14ac:dyDescent="0.25">
      <c r="A20" s="2" t="s">
        <v>682</v>
      </c>
      <c r="D20" s="2" t="s">
        <v>762</v>
      </c>
      <c r="E20" s="2" t="s">
        <v>763</v>
      </c>
      <c r="F20" s="2" t="s">
        <v>750</v>
      </c>
      <c r="G20" s="2" t="s">
        <v>763</v>
      </c>
    </row>
    <row r="21" spans="1:7" x14ac:dyDescent="0.25">
      <c r="B21" s="2" t="s">
        <v>30</v>
      </c>
      <c r="D21" s="2" t="s">
        <v>762</v>
      </c>
      <c r="E21" s="2" t="s">
        <v>763</v>
      </c>
      <c r="F21" s="2" t="s">
        <v>750</v>
      </c>
      <c r="G21" s="2" t="s">
        <v>763</v>
      </c>
    </row>
    <row r="22" spans="1:7" x14ac:dyDescent="0.25">
      <c r="A22" s="2" t="s">
        <v>599</v>
      </c>
      <c r="D22" s="2" t="s">
        <v>762</v>
      </c>
      <c r="E22" s="2" t="s">
        <v>763</v>
      </c>
      <c r="F22" s="2" t="s">
        <v>750</v>
      </c>
      <c r="G22" s="2" t="s">
        <v>763</v>
      </c>
    </row>
    <row r="23" spans="1:7" x14ac:dyDescent="0.25">
      <c r="B23" s="2" t="s">
        <v>757</v>
      </c>
      <c r="D23" s="2" t="s">
        <v>762</v>
      </c>
      <c r="E23" s="2" t="s">
        <v>763</v>
      </c>
      <c r="F23" s="2" t="s">
        <v>750</v>
      </c>
      <c r="G23" s="2" t="s">
        <v>763</v>
      </c>
    </row>
    <row r="24" spans="1:7" x14ac:dyDescent="0.25">
      <c r="C24" s="2" t="s">
        <v>758</v>
      </c>
      <c r="D24" s="2" t="s">
        <v>762</v>
      </c>
      <c r="E24" s="2" t="s">
        <v>763</v>
      </c>
      <c r="F24" s="2" t="s">
        <v>750</v>
      </c>
      <c r="G24" s="2" t="s">
        <v>763</v>
      </c>
    </row>
    <row r="25" spans="1:7" x14ac:dyDescent="0.25">
      <c r="A25" s="2" t="s">
        <v>751</v>
      </c>
      <c r="D25" s="2" t="s">
        <v>762</v>
      </c>
      <c r="E25" s="2" t="s">
        <v>765</v>
      </c>
      <c r="F25" s="2" t="s">
        <v>750</v>
      </c>
      <c r="G25" s="2" t="s">
        <v>763</v>
      </c>
    </row>
    <row r="26" spans="1:7" x14ac:dyDescent="0.25">
      <c r="A26" s="2" t="s">
        <v>590</v>
      </c>
      <c r="D26" s="2" t="s">
        <v>762</v>
      </c>
      <c r="E26" s="2" t="s">
        <v>765</v>
      </c>
      <c r="F26" s="2" t="s">
        <v>750</v>
      </c>
      <c r="G26" s="2" t="s">
        <v>763</v>
      </c>
    </row>
    <row r="27" spans="1:7" ht="30" x14ac:dyDescent="0.25">
      <c r="A27" s="2" t="s">
        <v>592</v>
      </c>
      <c r="D27" s="2" t="s">
        <v>760</v>
      </c>
      <c r="E27" s="2" t="s">
        <v>765</v>
      </c>
      <c r="F27" s="2" t="s">
        <v>750</v>
      </c>
      <c r="G27" s="2" t="s">
        <v>763</v>
      </c>
    </row>
    <row r="28" spans="1:7" x14ac:dyDescent="0.25">
      <c r="A28" s="2" t="s">
        <v>754</v>
      </c>
      <c r="D28" s="2" t="s">
        <v>762</v>
      </c>
      <c r="E28" s="2" t="s">
        <v>765</v>
      </c>
      <c r="F28" s="2" t="s">
        <v>750</v>
      </c>
      <c r="G28" s="2" t="s">
        <v>763</v>
      </c>
    </row>
    <row r="29" spans="1:7" x14ac:dyDescent="0.25">
      <c r="A29" s="2" t="s">
        <v>753</v>
      </c>
      <c r="D29" s="2" t="s">
        <v>779</v>
      </c>
      <c r="E29" s="2" t="s">
        <v>763</v>
      </c>
      <c r="F29" s="2" t="s">
        <v>750</v>
      </c>
      <c r="G29" s="2" t="s">
        <v>763</v>
      </c>
    </row>
    <row r="31" spans="1:7" x14ac:dyDescent="0.25">
      <c r="A31" s="2" t="s">
        <v>756</v>
      </c>
      <c r="D31" s="2" t="s">
        <v>779</v>
      </c>
      <c r="E31" s="2" t="s">
        <v>763</v>
      </c>
      <c r="F31" s="2" t="s">
        <v>749</v>
      </c>
      <c r="G31" s="2" t="s">
        <v>765</v>
      </c>
    </row>
    <row r="32" spans="1:7" x14ac:dyDescent="0.25">
      <c r="A32" s="2" t="s">
        <v>632</v>
      </c>
      <c r="D32" s="2" t="s">
        <v>762</v>
      </c>
      <c r="E32" s="2" t="s">
        <v>765</v>
      </c>
      <c r="F32" s="2" t="s">
        <v>749</v>
      </c>
      <c r="G32" s="2" t="s">
        <v>765</v>
      </c>
    </row>
    <row r="33" spans="1:7" x14ac:dyDescent="0.25">
      <c r="A33" s="2" t="s">
        <v>566</v>
      </c>
      <c r="D33" s="2" t="s">
        <v>762</v>
      </c>
      <c r="E33" s="2" t="s">
        <v>765</v>
      </c>
      <c r="F33" s="2" t="s">
        <v>749</v>
      </c>
      <c r="G33" s="2" t="s">
        <v>765</v>
      </c>
    </row>
    <row r="34" spans="1:7" x14ac:dyDescent="0.25">
      <c r="A34" s="2" t="s">
        <v>601</v>
      </c>
      <c r="D34" s="2" t="s">
        <v>762</v>
      </c>
      <c r="E34" s="2" t="s">
        <v>765</v>
      </c>
      <c r="F34" s="2" t="s">
        <v>749</v>
      </c>
      <c r="G34" s="2" t="s">
        <v>765</v>
      </c>
    </row>
    <row r="35" spans="1:7" x14ac:dyDescent="0.25">
      <c r="A35" s="2" t="s">
        <v>586</v>
      </c>
      <c r="D35" s="2" t="s">
        <v>762</v>
      </c>
      <c r="E35" s="2" t="s">
        <v>765</v>
      </c>
      <c r="F35" s="2" t="s">
        <v>749</v>
      </c>
      <c r="G35" s="2" t="s">
        <v>765</v>
      </c>
    </row>
    <row r="36" spans="1:7" x14ac:dyDescent="0.25">
      <c r="A36" s="2" t="s">
        <v>600</v>
      </c>
      <c r="D36" s="2" t="s">
        <v>762</v>
      </c>
      <c r="E36" s="2" t="s">
        <v>765</v>
      </c>
      <c r="F36" s="2" t="s">
        <v>749</v>
      </c>
      <c r="G36" s="2" t="s">
        <v>765</v>
      </c>
    </row>
    <row r="37" spans="1:7" x14ac:dyDescent="0.25">
      <c r="A37" s="2" t="s">
        <v>755</v>
      </c>
      <c r="D37" s="2" t="s">
        <v>762</v>
      </c>
      <c r="E37" s="2" t="s">
        <v>765</v>
      </c>
      <c r="F37" s="2" t="s">
        <v>749</v>
      </c>
      <c r="G37" s="2" t="s">
        <v>765</v>
      </c>
    </row>
    <row r="38" spans="1:7" x14ac:dyDescent="0.25">
      <c r="A38" s="2" t="s">
        <v>609</v>
      </c>
      <c r="D38" s="2" t="s">
        <v>762</v>
      </c>
      <c r="E38" s="2" t="s">
        <v>765</v>
      </c>
      <c r="F38" s="2" t="s">
        <v>749</v>
      </c>
      <c r="G38" s="2" t="s">
        <v>765</v>
      </c>
    </row>
    <row r="39" spans="1:7" x14ac:dyDescent="0.25">
      <c r="A39" s="2" t="s">
        <v>677</v>
      </c>
      <c r="D39" s="2" t="s">
        <v>762</v>
      </c>
      <c r="E39" s="2" t="s">
        <v>763</v>
      </c>
      <c r="F39" s="2" t="s">
        <v>761</v>
      </c>
      <c r="G39" s="20" t="s">
        <v>761</v>
      </c>
    </row>
    <row r="40" spans="1:7" x14ac:dyDescent="0.25">
      <c r="A40" s="2" t="s">
        <v>618</v>
      </c>
      <c r="D40" s="2" t="s">
        <v>762</v>
      </c>
      <c r="E40" s="2" t="s">
        <v>765</v>
      </c>
      <c r="F40" s="2" t="s">
        <v>749</v>
      </c>
      <c r="G40" s="2" t="s">
        <v>765</v>
      </c>
    </row>
    <row r="41" spans="1:7" x14ac:dyDescent="0.25">
      <c r="A41" s="2" t="s">
        <v>611</v>
      </c>
      <c r="D41" s="2" t="s">
        <v>762</v>
      </c>
      <c r="E41" s="2" t="s">
        <v>765</v>
      </c>
      <c r="F41" s="2" t="s">
        <v>749</v>
      </c>
      <c r="G41" s="2" t="s">
        <v>765</v>
      </c>
    </row>
    <row r="43" spans="1:7" x14ac:dyDescent="0.25">
      <c r="A43" s="2" t="s">
        <v>752</v>
      </c>
      <c r="D43" s="2" t="s">
        <v>762</v>
      </c>
      <c r="E43" s="2" t="s">
        <v>765</v>
      </c>
      <c r="F43" s="2" t="s">
        <v>749</v>
      </c>
      <c r="G43" s="2" t="s">
        <v>765</v>
      </c>
    </row>
    <row r="44" spans="1:7" x14ac:dyDescent="0.25">
      <c r="A44" s="2" t="s">
        <v>743</v>
      </c>
      <c r="D44" s="2" t="s">
        <v>762</v>
      </c>
      <c r="E44" s="2" t="s">
        <v>765</v>
      </c>
      <c r="F44" s="2" t="s">
        <v>749</v>
      </c>
      <c r="G44" s="2" t="s">
        <v>765</v>
      </c>
    </row>
    <row r="45" spans="1:7" x14ac:dyDescent="0.25">
      <c r="A45" s="2" t="s">
        <v>635</v>
      </c>
      <c r="D45" s="2" t="s">
        <v>762</v>
      </c>
      <c r="E45" s="2" t="s">
        <v>765</v>
      </c>
      <c r="F45" s="2" t="s">
        <v>749</v>
      </c>
      <c r="G45" s="2" t="s">
        <v>765</v>
      </c>
    </row>
  </sheetData>
  <sortState xmlns:xlrd2="http://schemas.microsoft.com/office/spreadsheetml/2017/richdata2" ref="A12:A30">
    <sortCondition ref="A12:A3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472-78AF-47A6-B1C4-7E8E68C5F33F}">
  <dimension ref="A1:B66"/>
  <sheetViews>
    <sheetView topLeftCell="A32" workbookViewId="0">
      <selection activeCell="B35" sqref="B35"/>
    </sheetView>
  </sheetViews>
  <sheetFormatPr defaultRowHeight="15" x14ac:dyDescent="0.25"/>
  <cols>
    <col min="1" max="1" width="20.28515625" style="2" bestFit="1" customWidth="1"/>
    <col min="2" max="2" width="94.28515625" style="2" customWidth="1"/>
  </cols>
  <sheetData>
    <row r="1" spans="1:2" x14ac:dyDescent="0.25">
      <c r="A1" s="2" t="s">
        <v>821</v>
      </c>
      <c r="B1" s="2" t="s">
        <v>820</v>
      </c>
    </row>
    <row r="2" spans="1:2" ht="75" x14ac:dyDescent="0.25">
      <c r="A2" s="2" t="s">
        <v>822</v>
      </c>
      <c r="B2" s="2" t="s">
        <v>781</v>
      </c>
    </row>
    <row r="3" spans="1:2" ht="60" x14ac:dyDescent="0.25">
      <c r="A3" s="2" t="s">
        <v>823</v>
      </c>
      <c r="B3" s="2" t="s">
        <v>914</v>
      </c>
    </row>
    <row r="4" spans="1:2" ht="30" x14ac:dyDescent="0.25">
      <c r="A4" s="2" t="s">
        <v>824</v>
      </c>
      <c r="B4" s="2" t="s">
        <v>782</v>
      </c>
    </row>
    <row r="5" spans="1:2" ht="75" x14ac:dyDescent="0.25">
      <c r="A5" s="2" t="s">
        <v>825</v>
      </c>
      <c r="B5" s="2" t="s">
        <v>915</v>
      </c>
    </row>
    <row r="6" spans="1:2" x14ac:dyDescent="0.25">
      <c r="A6" s="2" t="s">
        <v>477</v>
      </c>
      <c r="B6" s="2" t="s">
        <v>916</v>
      </c>
    </row>
    <row r="7" spans="1:2" x14ac:dyDescent="0.25">
      <c r="A7" s="2" t="s">
        <v>826</v>
      </c>
      <c r="B7" s="2" t="s">
        <v>917</v>
      </c>
    </row>
    <row r="8" spans="1:2" x14ac:dyDescent="0.25">
      <c r="A8" s="2" t="s">
        <v>827</v>
      </c>
      <c r="B8" s="2" t="s">
        <v>918</v>
      </c>
    </row>
    <row r="9" spans="1:2" ht="105" x14ac:dyDescent="0.25">
      <c r="A9" s="2" t="s">
        <v>828</v>
      </c>
      <c r="B9" s="2" t="s">
        <v>783</v>
      </c>
    </row>
    <row r="10" spans="1:2" ht="105" x14ac:dyDescent="0.25">
      <c r="A10" s="2" t="s">
        <v>829</v>
      </c>
      <c r="B10" s="2" t="s">
        <v>784</v>
      </c>
    </row>
    <row r="11" spans="1:2" ht="60" x14ac:dyDescent="0.25">
      <c r="A11" s="2" t="s">
        <v>830</v>
      </c>
      <c r="B11" s="2" t="s">
        <v>785</v>
      </c>
    </row>
    <row r="12" spans="1:2" ht="105" x14ac:dyDescent="0.25">
      <c r="A12" s="2" t="s">
        <v>919</v>
      </c>
      <c r="B12" s="2" t="s">
        <v>786</v>
      </c>
    </row>
    <row r="13" spans="1:2" ht="60" x14ac:dyDescent="0.25">
      <c r="A13" s="2" t="s">
        <v>831</v>
      </c>
      <c r="B13" s="2" t="s">
        <v>787</v>
      </c>
    </row>
    <row r="14" spans="1:2" ht="60" x14ac:dyDescent="0.25">
      <c r="A14" s="2" t="s">
        <v>832</v>
      </c>
      <c r="B14" s="2" t="s">
        <v>788</v>
      </c>
    </row>
    <row r="15" spans="1:2" ht="45" x14ac:dyDescent="0.25">
      <c r="A15" s="2" t="s">
        <v>833</v>
      </c>
      <c r="B15" s="2" t="s">
        <v>789</v>
      </c>
    </row>
    <row r="16" spans="1:2" ht="90" x14ac:dyDescent="0.25">
      <c r="A16" s="2" t="s">
        <v>834</v>
      </c>
      <c r="B16" s="2" t="s">
        <v>804</v>
      </c>
    </row>
    <row r="17" spans="1:2" ht="30" x14ac:dyDescent="0.25">
      <c r="A17" s="2" t="s">
        <v>835</v>
      </c>
      <c r="B17" s="2" t="s">
        <v>805</v>
      </c>
    </row>
    <row r="18" spans="1:2" ht="105" x14ac:dyDescent="0.25">
      <c r="A18" s="2" t="s">
        <v>836</v>
      </c>
      <c r="B18" s="2" t="s">
        <v>806</v>
      </c>
    </row>
    <row r="19" spans="1:2" ht="120" x14ac:dyDescent="0.25">
      <c r="A19" s="2" t="s">
        <v>838</v>
      </c>
      <c r="B19" s="2" t="s">
        <v>807</v>
      </c>
    </row>
    <row r="20" spans="1:2" ht="45" x14ac:dyDescent="0.25">
      <c r="A20" s="2" t="s">
        <v>839</v>
      </c>
      <c r="B20" s="2" t="s">
        <v>808</v>
      </c>
    </row>
    <row r="21" spans="1:2" ht="60" x14ac:dyDescent="0.25">
      <c r="A21" s="2" t="s">
        <v>841</v>
      </c>
      <c r="B21" s="2" t="s">
        <v>809</v>
      </c>
    </row>
    <row r="22" spans="1:2" ht="105" x14ac:dyDescent="0.25">
      <c r="A22" s="2" t="s">
        <v>840</v>
      </c>
      <c r="B22" s="2" t="s">
        <v>810</v>
      </c>
    </row>
    <row r="23" spans="1:2" ht="45" x14ac:dyDescent="0.25">
      <c r="A23" s="2" t="s">
        <v>842</v>
      </c>
      <c r="B23" s="2" t="s">
        <v>811</v>
      </c>
    </row>
    <row r="24" spans="1:2" ht="90" x14ac:dyDescent="0.25">
      <c r="A24" s="2" t="s">
        <v>843</v>
      </c>
      <c r="B24" s="2" t="s">
        <v>812</v>
      </c>
    </row>
    <row r="25" spans="1:2" ht="90" x14ac:dyDescent="0.25">
      <c r="A25" s="2" t="s">
        <v>844</v>
      </c>
      <c r="B25" s="2" t="s">
        <v>813</v>
      </c>
    </row>
    <row r="26" spans="1:2" ht="60" x14ac:dyDescent="0.25">
      <c r="A26" s="2" t="s">
        <v>845</v>
      </c>
      <c r="B26" s="2" t="s">
        <v>814</v>
      </c>
    </row>
    <row r="27" spans="1:2" ht="105" x14ac:dyDescent="0.25">
      <c r="A27" s="2" t="s">
        <v>846</v>
      </c>
      <c r="B27" s="2" t="s">
        <v>815</v>
      </c>
    </row>
    <row r="28" spans="1:2" ht="45" x14ac:dyDescent="0.25">
      <c r="A28" s="2" t="s">
        <v>847</v>
      </c>
      <c r="B28" s="2" t="s">
        <v>816</v>
      </c>
    </row>
    <row r="29" spans="1:2" ht="60" x14ac:dyDescent="0.25">
      <c r="A29" s="2" t="s">
        <v>848</v>
      </c>
      <c r="B29" s="2" t="s">
        <v>817</v>
      </c>
    </row>
    <row r="30" spans="1:2" ht="75" x14ac:dyDescent="0.25">
      <c r="A30" s="2" t="s">
        <v>849</v>
      </c>
      <c r="B30" s="2" t="s">
        <v>818</v>
      </c>
    </row>
    <row r="31" spans="1:2" ht="75" x14ac:dyDescent="0.25">
      <c r="A31" s="2" t="s">
        <v>850</v>
      </c>
      <c r="B31" s="2" t="s">
        <v>819</v>
      </c>
    </row>
    <row r="32" spans="1:2" ht="90" x14ac:dyDescent="0.25">
      <c r="A32" s="2" t="s">
        <v>851</v>
      </c>
      <c r="B32" s="2" t="s">
        <v>837</v>
      </c>
    </row>
    <row r="33" spans="1:2" ht="60.75" thickBot="1" x14ac:dyDescent="0.3">
      <c r="A33" s="21" t="s">
        <v>853</v>
      </c>
      <c r="B33" s="21" t="s">
        <v>852</v>
      </c>
    </row>
    <row r="34" spans="1:2" ht="45" x14ac:dyDescent="0.25">
      <c r="A34" s="2" t="s">
        <v>855</v>
      </c>
      <c r="B34" s="2" t="s">
        <v>854</v>
      </c>
    </row>
    <row r="35" spans="1:2" ht="75" x14ac:dyDescent="0.25">
      <c r="A35" s="2" t="s">
        <v>856</v>
      </c>
      <c r="B35" s="2" t="s">
        <v>920</v>
      </c>
    </row>
    <row r="36" spans="1:2" ht="120" x14ac:dyDescent="0.25">
      <c r="A36" s="2" t="s">
        <v>858</v>
      </c>
      <c r="B36" s="2" t="s">
        <v>857</v>
      </c>
    </row>
    <row r="37" spans="1:2" ht="45" x14ac:dyDescent="0.25">
      <c r="A37" s="2" t="s">
        <v>859</v>
      </c>
      <c r="B37" s="2" t="s">
        <v>860</v>
      </c>
    </row>
    <row r="38" spans="1:2" ht="30" x14ac:dyDescent="0.25">
      <c r="A38" s="2" t="s">
        <v>861</v>
      </c>
      <c r="B38" s="2" t="s">
        <v>862</v>
      </c>
    </row>
    <row r="39" spans="1:2" ht="105" x14ac:dyDescent="0.25">
      <c r="A39" s="2" t="s">
        <v>864</v>
      </c>
      <c r="B39" s="2" t="s">
        <v>863</v>
      </c>
    </row>
    <row r="40" spans="1:2" ht="75" x14ac:dyDescent="0.25">
      <c r="A40" s="2" t="s">
        <v>866</v>
      </c>
      <c r="B40" s="2" t="s">
        <v>865</v>
      </c>
    </row>
    <row r="41" spans="1:2" ht="45" x14ac:dyDescent="0.25">
      <c r="A41" s="2" t="s">
        <v>867</v>
      </c>
      <c r="B41" s="2" t="s">
        <v>869</v>
      </c>
    </row>
    <row r="42" spans="1:2" ht="45" x14ac:dyDescent="0.25">
      <c r="A42" s="2" t="s">
        <v>493</v>
      </c>
      <c r="B42" s="2" t="s">
        <v>868</v>
      </c>
    </row>
    <row r="43" spans="1:2" ht="60" x14ac:dyDescent="0.25">
      <c r="A43" s="2" t="s">
        <v>457</v>
      </c>
      <c r="B43" s="2" t="s">
        <v>870</v>
      </c>
    </row>
    <row r="44" spans="1:2" ht="90" x14ac:dyDescent="0.25">
      <c r="A44" s="2" t="s">
        <v>871</v>
      </c>
      <c r="B44" s="2" t="s">
        <v>872</v>
      </c>
    </row>
    <row r="45" spans="1:2" ht="75" x14ac:dyDescent="0.25">
      <c r="A45" s="2" t="s">
        <v>873</v>
      </c>
      <c r="B45" s="2" t="s">
        <v>874</v>
      </c>
    </row>
    <row r="46" spans="1:2" ht="90" x14ac:dyDescent="0.25">
      <c r="A46" s="2" t="s">
        <v>876</v>
      </c>
      <c r="B46" s="2" t="s">
        <v>875</v>
      </c>
    </row>
    <row r="47" spans="1:2" ht="60" x14ac:dyDescent="0.25">
      <c r="A47" s="2" t="s">
        <v>877</v>
      </c>
      <c r="B47" s="2" t="s">
        <v>878</v>
      </c>
    </row>
    <row r="48" spans="1:2" ht="150" x14ac:dyDescent="0.25">
      <c r="A48" s="2" t="s">
        <v>879</v>
      </c>
      <c r="B48" s="2" t="s">
        <v>880</v>
      </c>
    </row>
    <row r="49" spans="1:2" ht="105" x14ac:dyDescent="0.25">
      <c r="A49" s="2" t="s">
        <v>32</v>
      </c>
      <c r="B49" s="2" t="s">
        <v>881</v>
      </c>
    </row>
    <row r="50" spans="1:2" ht="30" x14ac:dyDescent="0.25">
      <c r="A50" s="2" t="s">
        <v>883</v>
      </c>
      <c r="B50" s="2" t="s">
        <v>882</v>
      </c>
    </row>
    <row r="51" spans="1:2" ht="45" x14ac:dyDescent="0.25">
      <c r="A51" s="2" t="s">
        <v>884</v>
      </c>
      <c r="B51" s="2" t="s">
        <v>885</v>
      </c>
    </row>
    <row r="52" spans="1:2" ht="105" x14ac:dyDescent="0.25">
      <c r="A52" s="2" t="s">
        <v>81</v>
      </c>
      <c r="B52" s="2" t="s">
        <v>886</v>
      </c>
    </row>
    <row r="53" spans="1:2" ht="90" x14ac:dyDescent="0.25">
      <c r="A53" s="2" t="s">
        <v>887</v>
      </c>
      <c r="B53" s="2" t="s">
        <v>888</v>
      </c>
    </row>
    <row r="54" spans="1:2" ht="90" x14ac:dyDescent="0.25">
      <c r="A54" s="2" t="s">
        <v>889</v>
      </c>
      <c r="B54" s="2" t="s">
        <v>890</v>
      </c>
    </row>
    <row r="55" spans="1:2" ht="45" x14ac:dyDescent="0.25">
      <c r="A55" s="2" t="s">
        <v>891</v>
      </c>
      <c r="B55" s="2" t="s">
        <v>892</v>
      </c>
    </row>
    <row r="56" spans="1:2" ht="60" x14ac:dyDescent="0.25">
      <c r="A56" s="2" t="s">
        <v>893</v>
      </c>
      <c r="B56" s="2" t="s">
        <v>894</v>
      </c>
    </row>
    <row r="57" spans="1:2" ht="45" x14ac:dyDescent="0.25">
      <c r="A57" s="2" t="s">
        <v>895</v>
      </c>
      <c r="B57" s="2" t="s">
        <v>896</v>
      </c>
    </row>
    <row r="58" spans="1:2" ht="60" x14ac:dyDescent="0.25">
      <c r="A58" s="2" t="s">
        <v>897</v>
      </c>
      <c r="B58" s="2" t="s">
        <v>898</v>
      </c>
    </row>
    <row r="59" spans="1:2" ht="45" x14ac:dyDescent="0.25">
      <c r="A59" s="2" t="s">
        <v>899</v>
      </c>
      <c r="B59" s="2" t="s">
        <v>900</v>
      </c>
    </row>
    <row r="60" spans="1:2" ht="90" x14ac:dyDescent="0.25">
      <c r="A60" s="2" t="s">
        <v>901</v>
      </c>
      <c r="B60" s="2" t="s">
        <v>902</v>
      </c>
    </row>
    <row r="61" spans="1:2" ht="75" x14ac:dyDescent="0.25">
      <c r="A61" s="2" t="s">
        <v>903</v>
      </c>
      <c r="B61" s="2" t="s">
        <v>904</v>
      </c>
    </row>
    <row r="62" spans="1:2" ht="90" x14ac:dyDescent="0.25">
      <c r="A62" s="2" t="s">
        <v>905</v>
      </c>
      <c r="B62" s="2" t="s">
        <v>906</v>
      </c>
    </row>
    <row r="63" spans="1:2" ht="105" x14ac:dyDescent="0.25">
      <c r="A63" s="2" t="s">
        <v>907</v>
      </c>
      <c r="B63" s="2" t="s">
        <v>908</v>
      </c>
    </row>
    <row r="64" spans="1:2" ht="90" x14ac:dyDescent="0.25">
      <c r="A64" s="2" t="s">
        <v>909</v>
      </c>
      <c r="B64" s="2" t="s">
        <v>910</v>
      </c>
    </row>
    <row r="65" spans="1:2" ht="75" x14ac:dyDescent="0.25">
      <c r="A65" s="2" t="s">
        <v>839</v>
      </c>
      <c r="B65" s="2" t="s">
        <v>911</v>
      </c>
    </row>
    <row r="66" spans="1:2" ht="120" x14ac:dyDescent="0.25">
      <c r="A66" s="2" t="s">
        <v>912</v>
      </c>
      <c r="B66" s="2" t="s">
        <v>913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SampleTypes</vt:lpstr>
      <vt:lpstr>OtherTypes</vt:lpstr>
      <vt:lpstr>GBIF  oc.v_preparations summary</vt:lpstr>
      <vt:lpstr>CETAF SampleTypes</vt:lpstr>
      <vt:lpstr>Synthesis</vt:lpstr>
      <vt:lpstr>sampledFeature</vt:lpstr>
      <vt:lpstr>procedure</vt:lpstr>
      <vt:lpstr>CardDescriptions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2021-04-12T17:36:47Z</dcterms:modified>
</cp:coreProperties>
</file>